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DAWNSTORE\"/>
    </mc:Choice>
  </mc:AlternateContent>
  <xr:revisionPtr revIDLastSave="0" documentId="13_ncr:1_{C88DAEFF-A867-4A01-9EBB-618E9C847A0E}" xr6:coauthVersionLast="45" xr6:coauthVersionMax="45" xr10:uidLastSave="{00000000-0000-0000-0000-000000000000}"/>
  <bookViews>
    <workbookView xWindow="-120" yWindow="-120" windowWidth="20730" windowHeight="11160" tabRatio="599" firstSheet="1" activeTab="1" xr2:uid="{00000000-000D-0000-FFFF-FFFF00000000}"/>
  </bookViews>
  <sheets>
    <sheet name="DATA BASE" sheetId="5" r:id="rId1"/>
    <sheet name="INPUT PENJ HARIAN" sheetId="35" r:id="rId2"/>
    <sheet name="PENJ SHOPEE" sheetId="37" r:id="rId3"/>
    <sheet name="VALIDASI PENCAIRAN SHOPEE" sheetId="40" r:id="rId4"/>
    <sheet name="REKAP DANA KEEP" sheetId="41" r:id="rId5"/>
    <sheet name="Sheet3" sheetId="48" r:id="rId6"/>
  </sheets>
  <externalReferences>
    <externalReference r:id="rId7"/>
    <externalReference r:id="rId8"/>
    <externalReference r:id="rId9"/>
  </externalReferences>
  <definedNames>
    <definedName name="_xlnm._FilterDatabase" localSheetId="1" hidden="1">'INPUT PENJ HARIAN'!$A$5:$AW$2682</definedName>
    <definedName name="_xlnm._FilterDatabase" localSheetId="2" hidden="1">'PENJ SHOPEE'!$A$4:$K$231</definedName>
    <definedName name="_xlnm._FilterDatabase" localSheetId="3" hidden="1">'VALIDASI PENCAIRAN SHOPEE'!$A$3:$F$241</definedName>
    <definedName name="_Hlk11163352" localSheetId="1">'INPUT PENJ HARIAN'!#REF!</definedName>
    <definedName name="_Hlk11163466" localSheetId="1">'INPUT PENJ HARIAN'!#REF!</definedName>
    <definedName name="_Hlk11163579" localSheetId="1">'INPUT PENJ HARIAN'!#REF!</definedName>
    <definedName name="_Hlk11166453" localSheetId="1">'INPUT PENJ HARIAN'!#REF!</definedName>
    <definedName name="_Hlk11184356" localSheetId="1">'INPUT PENJ HARIAN'!#REF!</definedName>
    <definedName name="_Hlk11184529" localSheetId="1">'INPUT PENJ HARIAN'!#REF!</definedName>
    <definedName name="_Hlk11184616" localSheetId="1">'INPUT PENJ HARIAN'!#REF!</definedName>
    <definedName name="_Hlk11184675" localSheetId="1">'INPUT PENJ HARIAN'!#REF!</definedName>
    <definedName name="_Hlk11184726" localSheetId="1">'INPUT PENJ HARIAN'!#REF!</definedName>
    <definedName name="_Hlk11184775" localSheetId="1">'INPUT PENJ HARIAN'!#REF!</definedName>
    <definedName name="_Hlk11184830" localSheetId="1">'INPUT PENJ HARIAN'!#REF!</definedName>
    <definedName name="_Hlk11184845" localSheetId="1">'INPUT PENJ HARIAN'!#REF!</definedName>
    <definedName name="_Hlk11184931" localSheetId="1">'INPUT PENJ HARIAN'!#REF!</definedName>
    <definedName name="_Hlk11185002" localSheetId="1">'INPUT PENJ HARIAN'!#REF!</definedName>
    <definedName name="_Hlk11185038" localSheetId="1">'INPUT PENJ HARIAN'!#REF!</definedName>
    <definedName name="_Hlk11185096" localSheetId="1">'INPUT PENJ HARIAN'!#REF!</definedName>
    <definedName name="_Hlk11185151" localSheetId="1">'INPUT PENJ HARIAN'!#REF!</definedName>
    <definedName name="_Hlk11185191" localSheetId="1">'INPUT PENJ HARIAN'!#REF!</definedName>
    <definedName name="_Hlk11185313" localSheetId="1">'INPUT PENJ HARIAN'!#REF!</definedName>
    <definedName name="_Hlk11185388" localSheetId="1">'INPUT PENJ HARIAN'!#REF!</definedName>
    <definedName name="_Hlk11186053" localSheetId="1">'INPUT PENJ HARIAN'!#REF!</definedName>
    <definedName name="_Hlk11186164" localSheetId="1">'INPUT PENJ HARIAN'!#REF!</definedName>
    <definedName name="_Hlk11186229" localSheetId="1">'INPUT PENJ HARIAN'!#REF!</definedName>
    <definedName name="_Hlk11240178" localSheetId="1">'INPUT PENJ HARIAN'!#REF!</definedName>
    <definedName name="_Hlk11240301" localSheetId="1">'INPUT PENJ HARIAN'!#REF!</definedName>
    <definedName name="_Hlk11240370" localSheetId="1">'INPUT PENJ HARIAN'!#REF!</definedName>
    <definedName name="_Hlk11246374" localSheetId="1">'INPUT PENJ HARIAN'!#REF!</definedName>
    <definedName name="_Hlk11246594" localSheetId="1">'INPUT PENJ HARIAN'!#REF!</definedName>
    <definedName name="_Hlk11246703" localSheetId="1">'INPUT PENJ HARIAN'!#REF!</definedName>
    <definedName name="_Hlk11247716" localSheetId="1">'INPUT PENJ HARIAN'!#REF!</definedName>
    <definedName name="_Hlk11256170" localSheetId="1">'INPUT PENJ HARIAN'!#REF!</definedName>
    <definedName name="_Hlk11256227" localSheetId="1">'INPUT PENJ HARIAN'!#REF!</definedName>
    <definedName name="_Hlk11256576" localSheetId="1">'INPUT PENJ HARIAN'!#REF!</definedName>
    <definedName name="_Hlk11256646" localSheetId="1">'INPUT PENJ HARIAN'!#REF!</definedName>
    <definedName name="_Hlk11256739" localSheetId="1">'INPUT PENJ HARIAN'!#REF!</definedName>
    <definedName name="_Hlk11256871" localSheetId="1">'INPUT PENJ HARIAN'!#REF!</definedName>
    <definedName name="_Hlk11340433" localSheetId="1">'INPUT PENJ HARIAN'!#REF!</definedName>
    <definedName name="_Hlk11340511" localSheetId="1">'INPUT PENJ HARIAN'!#REF!</definedName>
    <definedName name="_Hlk11340560" localSheetId="1">'INPUT PENJ HARIAN'!#REF!</definedName>
    <definedName name="_Hlk11340632" localSheetId="1">'INPUT PENJ HARIAN'!#REF!</definedName>
    <definedName name="_Hlk11427008" localSheetId="1">'INPUT PENJ HARIAN'!#REF!</definedName>
    <definedName name="_Hlk11427083" localSheetId="1">'INPUT PENJ HARIAN'!#REF!</definedName>
    <definedName name="_Hlk11427141" localSheetId="1">'INPUT PENJ HARIAN'!#REF!</definedName>
    <definedName name="_Hlk11427266" localSheetId="1">'INPUT PENJ HARIAN'!#REF!</definedName>
    <definedName name="_Hlk11429466" localSheetId="1">'INPUT PENJ HARIAN'!#REF!</definedName>
    <definedName name="_Hlk11431436" localSheetId="1">'INPUT PENJ HARIAN'!#REF!</definedName>
    <definedName name="_Hlk12286959" localSheetId="1">'INPUT PENJ HARIAN'!#REF!</definedName>
    <definedName name="_Hlk12971297" localSheetId="1">'INPUT PENJ HARIAN'!#REF!</definedName>
    <definedName name="_Hlk12973288" localSheetId="1">'INPUT PENJ HARIAN'!#REF!</definedName>
    <definedName name="_Hlk12976696" localSheetId="1">'INPUT PENJ HARIAN'!#REF!</definedName>
    <definedName name="_Hlk12979282" localSheetId="1">'INPUT PENJ HARIAN'!#REF!</definedName>
    <definedName name="_Hlk12980070" localSheetId="1">'INPUT PENJ HARIAN'!#REF!</definedName>
    <definedName name="_Hlk12980590" localSheetId="1">'INPUT PENJ HARIAN'!#REF!</definedName>
    <definedName name="_Hlk13053576" localSheetId="1">'INPUT PENJ HARIAN'!#REF!</definedName>
    <definedName name="_Hlk13053857" localSheetId="1">'INPUT PENJ HARIAN'!#REF!</definedName>
    <definedName name="_Hlk13055078" localSheetId="1">'INPUT PENJ HARIAN'!#REF!</definedName>
    <definedName name="_Hlk13055726" localSheetId="1">'INPUT PENJ HARIAN'!#REF!</definedName>
    <definedName name="_Hlk13059168" localSheetId="1">'INPUT PENJ HARIAN'!#REF!</definedName>
    <definedName name="_Hlk13059686" localSheetId="1">'INPUT PENJ HARIAN'!#REF!</definedName>
    <definedName name="_Hlk13060707" localSheetId="1">'INPUT PENJ HARIAN'!#REF!</definedName>
    <definedName name="_Hlk13063358" localSheetId="1">'INPUT PENJ HARIAN'!#REF!</definedName>
    <definedName name="_Hlk13064077" localSheetId="1">'INPUT PENJ HARIAN'!#REF!</definedName>
    <definedName name="_Hlk13065496" localSheetId="1">'INPUT PENJ HARIAN'!#REF!</definedName>
    <definedName name="_Hlk13067378" localSheetId="1">'INPUT PENJ HARIAN'!#REF!</definedName>
    <definedName name="_Hlk13216618" localSheetId="1">'INPUT PENJ HARIAN'!#REF!</definedName>
    <definedName name="_Hlk13216700" localSheetId="1">'INPUT PENJ HARIAN'!#REF!</definedName>
    <definedName name="_Hlk13216767" localSheetId="1">'INPUT PENJ HARIAN'!#REF!</definedName>
    <definedName name="_Hlk13229449" localSheetId="1">'INPUT PENJ HARIAN'!#REF!</definedName>
    <definedName name="_Hlk13234650" localSheetId="1">'INPUT PENJ HARIAN'!#REF!</definedName>
    <definedName name="_Hlk13236932" localSheetId="1">'INPUT PENJ HARIAN'!#REF!</definedName>
    <definedName name="_Hlk13309905" localSheetId="1">'INPUT PENJ HARIAN'!#REF!</definedName>
    <definedName name="_Hlk13658034" localSheetId="1">'INPUT PENJ HARIAN'!#REF!</definedName>
    <definedName name="_Hlk13666868" localSheetId="1">'INPUT PENJ HARIAN'!#REF!</definedName>
    <definedName name="_Hlk13736336" localSheetId="1">'INPUT PENJ HARIAN'!#REF!</definedName>
    <definedName name="_Hlk13833177" localSheetId="1">'INPUT PENJ HARIAN'!#REF!</definedName>
    <definedName name="_Hlk13833293" localSheetId="1">'INPUT PENJ HARIAN'!#REF!</definedName>
    <definedName name="_Hlk13920311" localSheetId="1">'INPUT PENJ HARIAN'!#REF!</definedName>
    <definedName name="_Hlk14095887" localSheetId="1">'INPUT PENJ HARIAN'!#REF!</definedName>
    <definedName name="_Hlk14096130" localSheetId="1">'INPUT PENJ HARIAN'!#REF!</definedName>
    <definedName name="_Hlk14097174" localSheetId="1">'INPUT PENJ HARIAN'!#REF!</definedName>
    <definedName name="_Hlk14098043" localSheetId="1">'INPUT PENJ HARIAN'!#REF!</definedName>
    <definedName name="_Hlk14098230" localSheetId="1">'INPUT PENJ HARIAN'!#REF!</definedName>
    <definedName name="_Hlk14172631" localSheetId="1">'INPUT PENJ HARIAN'!#REF!</definedName>
    <definedName name="_Hlk14175390" localSheetId="1">'INPUT PENJ HARIAN'!#REF!</definedName>
    <definedName name="_Hlk14187697" localSheetId="1">'INPUT PENJ HARIAN'!#REF!</definedName>
    <definedName name="_Hlk14507877" localSheetId="1">'INPUT PENJ HARIAN'!#REF!</definedName>
    <definedName name="_Hlk14507953" localSheetId="1">'INPUT PENJ HARIAN'!#REF!</definedName>
    <definedName name="_Hlk15037979" localSheetId="1">'INPUT PENJ HARIAN'!#REF!</definedName>
    <definedName name="_Hlk15038027" localSheetId="1">'INPUT PENJ HARIAN'!#REF!</definedName>
    <definedName name="_Hlk15038074" localSheetId="1">'INPUT PENJ HARIAN'!#REF!</definedName>
    <definedName name="_Hlk15127257" localSheetId="1">'INPUT PENJ HARIAN'!#REF!</definedName>
    <definedName name="_Hlk15127653" localSheetId="1">'INPUT PENJ HARIAN'!#REF!</definedName>
    <definedName name="_Hlk15379568" localSheetId="1">'INPUT PENJ HARIAN'!#REF!</definedName>
    <definedName name="_Hlk15379624" localSheetId="1">'INPUT PENJ HARIAN'!#REF!</definedName>
    <definedName name="_Hlk15390478" localSheetId="1">'INPUT PENJ HARIAN'!#REF!</definedName>
    <definedName name="_Hlk15390538" localSheetId="1">'INPUT PENJ HARIAN'!#REF!</definedName>
    <definedName name="_Hlk15390592" localSheetId="1">'INPUT PENJ HARIAN'!#REF!</definedName>
    <definedName name="_Hlk15395484" localSheetId="1">'INPUT PENJ HARIAN'!#REF!</definedName>
    <definedName name="_Hlk15395523" localSheetId="1">'INPUT PENJ HARIAN'!#REF!</definedName>
    <definedName name="_Hlk15395546" localSheetId="1">'INPUT PENJ HARIAN'!#REF!</definedName>
    <definedName name="_Hlk15399251" localSheetId="1">'INPUT PENJ HARIAN'!#REF!</definedName>
    <definedName name="_Hlk15467027" localSheetId="1">'INPUT PENJ HARIAN'!#REF!</definedName>
    <definedName name="_Hlk15468387" localSheetId="1">'INPUT PENJ HARIAN'!#REF!</definedName>
    <definedName name="_Hlk15468449" localSheetId="1">'INPUT PENJ HARIAN'!#REF!</definedName>
    <definedName name="_Hlk15725632" localSheetId="1">'INPUT PENJ HARIAN'!#REF!</definedName>
    <definedName name="_Hlk15902854" localSheetId="1">'INPUT PENJ HARIAN'!#REF!</definedName>
    <definedName name="_Hlk16087444" localSheetId="1">'INPUT PENJ HARIAN'!#REF!</definedName>
    <definedName name="_Hlk16347343" localSheetId="1">'INPUT PENJ HARIAN'!#REF!</definedName>
    <definedName name="_Hlk16684594" localSheetId="1">'INPUT PENJ HARIAN'!#REF!</definedName>
    <definedName name="_Hlk16776591" localSheetId="1">'INPUT PENJ HARIAN'!#REF!</definedName>
    <definedName name="_Hlk16778660" localSheetId="1">'INPUT PENJ HARIAN'!#REF!</definedName>
    <definedName name="_Hlk17370360" localSheetId="1">'INPUT PENJ HARIAN'!#REF!</definedName>
    <definedName name="_Hlk17458763" localSheetId="1">'INPUT PENJ HARIAN'!#REF!</definedName>
    <definedName name="_Hlk17458802" localSheetId="1">'INPUT PENJ HARIAN'!#REF!</definedName>
    <definedName name="_Hlk17802684" localSheetId="1">'INPUT PENJ HARIAN'!#REF!</definedName>
    <definedName name="_Hlk19547797" localSheetId="1">'INPUT PENJ HARIAN'!#REF!</definedName>
    <definedName name="_Hlk9440527" localSheetId="1">'INPUT PENJ HARIAN'!#REF!</definedName>
    <definedName name="_Hlk9440570" localSheetId="1">'INPUT PENJ HARIAN'!#REF!</definedName>
    <definedName name="_Hlk9440633" localSheetId="1">'INPUT PENJ HARIAN'!#REF!</definedName>
    <definedName name="_Hlk9440779" localSheetId="1">'INPUT PENJ HARIAN'!#REF!</definedName>
    <definedName name="_Hlk9440916" localSheetId="1">'INPUT PENJ HARIAN'!#REF!</definedName>
    <definedName name="_Hlk9441000" localSheetId="1">'INPUT PENJ HARIAN'!#REF!</definedName>
  </definedNames>
  <calcPr calcId="181029"/>
  <pivotCaches>
    <pivotCache cacheId="0" r:id="rId10"/>
    <pivotCache cacheId="1" r:id="rId11"/>
  </pivotCaches>
</workbook>
</file>

<file path=xl/calcChain.xml><?xml version="1.0" encoding="utf-8"?>
<calcChain xmlns="http://schemas.openxmlformats.org/spreadsheetml/2006/main">
  <c r="I244" i="37" l="1"/>
  <c r="I245" i="37"/>
  <c r="I246" i="37"/>
  <c r="I247" i="37"/>
  <c r="I248" i="37"/>
  <c r="I249" i="37"/>
  <c r="I250" i="37"/>
  <c r="I243" i="37"/>
  <c r="E2" i="40" l="1"/>
  <c r="I233" i="37" l="1"/>
  <c r="I234" i="37"/>
  <c r="I235" i="37"/>
  <c r="I236" i="37"/>
  <c r="I237" i="37"/>
  <c r="I238" i="37"/>
  <c r="I239" i="37"/>
  <c r="I240" i="37"/>
  <c r="I241" i="37"/>
  <c r="I242" i="37"/>
  <c r="I232" i="37"/>
  <c r="B14" i="48" l="1"/>
  <c r="B15" i="48"/>
  <c r="B16" i="48"/>
  <c r="B17" i="48"/>
  <c r="B19" i="48"/>
  <c r="B20" i="48" s="1"/>
  <c r="B22" i="48" s="1"/>
  <c r="B23" i="48" s="1"/>
  <c r="K7" i="35" l="1"/>
  <c r="K8" i="35"/>
  <c r="K9" i="35"/>
  <c r="K10" i="35"/>
  <c r="K11" i="35"/>
  <c r="K12" i="35"/>
  <c r="K13" i="35"/>
  <c r="K14" i="35"/>
  <c r="K15" i="35"/>
  <c r="K16" i="35"/>
  <c r="K17" i="35"/>
  <c r="K18" i="35"/>
  <c r="K19" i="35"/>
  <c r="K20" i="35"/>
  <c r="K21" i="35"/>
  <c r="K22" i="35"/>
  <c r="K23" i="35"/>
  <c r="K24" i="35"/>
  <c r="K25" i="35"/>
  <c r="K26" i="35"/>
  <c r="K27" i="35"/>
  <c r="K28" i="35"/>
  <c r="K29" i="35"/>
  <c r="K30" i="35"/>
  <c r="K31" i="35"/>
  <c r="K32" i="35"/>
  <c r="K33" i="35"/>
  <c r="K34" i="35"/>
  <c r="K35" i="35"/>
  <c r="K36" i="35"/>
  <c r="K37" i="35"/>
  <c r="K38" i="35"/>
  <c r="K39" i="35"/>
  <c r="K40" i="35"/>
  <c r="K41" i="35"/>
  <c r="K42" i="35"/>
  <c r="K43" i="35"/>
  <c r="K44" i="35"/>
  <c r="K45" i="35"/>
  <c r="K46" i="35"/>
  <c r="K47" i="35"/>
  <c r="K48" i="35"/>
  <c r="K49" i="35"/>
  <c r="K50" i="35"/>
  <c r="K51" i="35"/>
  <c r="K52" i="35"/>
  <c r="K53" i="35"/>
  <c r="K54" i="35"/>
  <c r="K55" i="35"/>
  <c r="K56" i="35"/>
  <c r="K57" i="35"/>
  <c r="K58" i="35"/>
  <c r="K59" i="35"/>
  <c r="K60" i="35"/>
  <c r="K61" i="35"/>
  <c r="K62" i="35"/>
  <c r="K63" i="35"/>
  <c r="K64" i="35"/>
  <c r="K65" i="35"/>
  <c r="K66" i="35"/>
  <c r="K67" i="35"/>
  <c r="K68" i="35"/>
  <c r="K69" i="35"/>
  <c r="K70" i="35"/>
  <c r="K71" i="35"/>
  <c r="K72" i="35"/>
  <c r="K73" i="35"/>
  <c r="K74" i="35"/>
  <c r="K75" i="35"/>
  <c r="K76" i="35"/>
  <c r="K77" i="35"/>
  <c r="K78" i="35"/>
  <c r="K79" i="35"/>
  <c r="K80" i="35"/>
  <c r="K81" i="35"/>
  <c r="K82" i="35"/>
  <c r="K83" i="35"/>
  <c r="K84" i="35"/>
  <c r="K85" i="35"/>
  <c r="K86" i="35"/>
  <c r="K87" i="35"/>
  <c r="K88" i="35"/>
  <c r="K89" i="35"/>
  <c r="K90" i="35"/>
  <c r="K91" i="35"/>
  <c r="K92" i="35"/>
  <c r="K93" i="35"/>
  <c r="K94" i="35"/>
  <c r="K95" i="35"/>
  <c r="K96" i="35"/>
  <c r="K97" i="35"/>
  <c r="K98" i="35"/>
  <c r="K99" i="35"/>
  <c r="K100" i="35"/>
  <c r="K101" i="35"/>
  <c r="K102" i="35"/>
  <c r="K103" i="35"/>
  <c r="K104" i="35"/>
  <c r="K105" i="35"/>
  <c r="K106" i="35"/>
  <c r="K107" i="35"/>
  <c r="K108" i="35"/>
  <c r="K109" i="35"/>
  <c r="K110" i="35"/>
  <c r="K111" i="35"/>
  <c r="K112" i="35"/>
  <c r="K113" i="35"/>
  <c r="K114" i="35"/>
  <c r="K115" i="35"/>
  <c r="K116" i="35"/>
  <c r="K117" i="35"/>
  <c r="K118" i="35"/>
  <c r="K119" i="35"/>
  <c r="K120" i="35"/>
  <c r="K121" i="35"/>
  <c r="K122" i="35"/>
  <c r="K123" i="35"/>
  <c r="K124" i="35"/>
  <c r="K125" i="35"/>
  <c r="K126" i="35"/>
  <c r="K127" i="35"/>
  <c r="K128" i="35"/>
  <c r="K129" i="35"/>
  <c r="K130" i="35"/>
  <c r="K131" i="35"/>
  <c r="K132" i="35"/>
  <c r="K133" i="35"/>
  <c r="K134" i="35"/>
  <c r="K135" i="35"/>
  <c r="K136" i="35"/>
  <c r="K137" i="35"/>
  <c r="K138" i="35"/>
  <c r="K139" i="35"/>
  <c r="K140" i="35"/>
  <c r="K141" i="35"/>
  <c r="K142" i="35"/>
  <c r="K143" i="35"/>
  <c r="K144" i="35"/>
  <c r="K145" i="35"/>
  <c r="K146" i="35"/>
  <c r="K147" i="35"/>
  <c r="K148" i="35"/>
  <c r="K149" i="35"/>
  <c r="K150" i="35"/>
  <c r="K151" i="35"/>
  <c r="K152" i="35"/>
  <c r="K153" i="35"/>
  <c r="K154" i="35"/>
  <c r="K155" i="35"/>
  <c r="K156" i="35"/>
  <c r="K157" i="35"/>
  <c r="K158" i="35"/>
  <c r="K159" i="35"/>
  <c r="K160" i="35"/>
  <c r="K161" i="35"/>
  <c r="K162" i="35"/>
  <c r="K163" i="35"/>
  <c r="K164" i="35"/>
  <c r="K165" i="35"/>
  <c r="K166" i="35"/>
  <c r="K167" i="35"/>
  <c r="K168" i="35"/>
  <c r="K169" i="35"/>
  <c r="K170" i="35"/>
  <c r="K171" i="35"/>
  <c r="K172" i="35"/>
  <c r="K173" i="35"/>
  <c r="K174" i="35"/>
  <c r="K175" i="35"/>
  <c r="K176" i="35"/>
  <c r="K177" i="35"/>
  <c r="K178" i="35"/>
  <c r="K179" i="35"/>
  <c r="K180" i="35"/>
  <c r="K181" i="35"/>
  <c r="K182" i="35"/>
  <c r="K183" i="35"/>
  <c r="K184" i="35"/>
  <c r="K185" i="35"/>
  <c r="K186" i="35"/>
  <c r="K187" i="35"/>
  <c r="K188" i="35"/>
  <c r="K189" i="35"/>
  <c r="K190" i="35"/>
  <c r="K191" i="35"/>
  <c r="K192" i="35"/>
  <c r="K193" i="35"/>
  <c r="K194" i="35"/>
  <c r="K195" i="35"/>
  <c r="K196" i="35"/>
  <c r="K197" i="35"/>
  <c r="K198" i="35"/>
  <c r="K199" i="35"/>
  <c r="K200" i="35"/>
  <c r="K201" i="35"/>
  <c r="K202" i="35"/>
  <c r="K203" i="35"/>
  <c r="K204" i="35"/>
  <c r="K205" i="35"/>
  <c r="K206" i="35"/>
  <c r="K207" i="35"/>
  <c r="K208" i="35"/>
  <c r="K209" i="35"/>
  <c r="K210" i="35"/>
  <c r="K211" i="35"/>
  <c r="K212" i="35"/>
  <c r="K213" i="35"/>
  <c r="K214" i="35"/>
  <c r="K215" i="35"/>
  <c r="K216" i="35"/>
  <c r="K217" i="35"/>
  <c r="K218" i="35"/>
  <c r="K219" i="35"/>
  <c r="K220" i="35"/>
  <c r="K221" i="35"/>
  <c r="K222" i="35"/>
  <c r="K223" i="35"/>
  <c r="K224" i="35"/>
  <c r="K225" i="35"/>
  <c r="K226" i="35"/>
  <c r="K227" i="35"/>
  <c r="K228" i="35"/>
  <c r="K229" i="35"/>
  <c r="K230" i="35"/>
  <c r="K231" i="35"/>
  <c r="K232" i="35"/>
  <c r="K233" i="35"/>
  <c r="K234" i="35"/>
  <c r="K235" i="35"/>
  <c r="K236" i="35"/>
  <c r="K237" i="35"/>
  <c r="K238" i="35"/>
  <c r="K239" i="35"/>
  <c r="K240" i="35"/>
  <c r="K241" i="35"/>
  <c r="K242" i="35"/>
  <c r="K243" i="35"/>
  <c r="K244" i="35"/>
  <c r="K245" i="35"/>
  <c r="K246" i="35"/>
  <c r="K247" i="35"/>
  <c r="K248" i="35"/>
  <c r="K249" i="35"/>
  <c r="K250" i="35"/>
  <c r="K251" i="35"/>
  <c r="K252" i="35"/>
  <c r="K253" i="35"/>
  <c r="K254" i="35"/>
  <c r="K255" i="35"/>
  <c r="K256" i="35"/>
  <c r="K257" i="35"/>
  <c r="K258" i="35"/>
  <c r="K259" i="35"/>
  <c r="K260" i="35"/>
  <c r="K261" i="35"/>
  <c r="K262" i="35"/>
  <c r="K263" i="35"/>
  <c r="K264" i="35"/>
  <c r="K265" i="35"/>
  <c r="K266" i="35"/>
  <c r="K267" i="35"/>
  <c r="K268" i="35"/>
  <c r="K269" i="35"/>
  <c r="K270" i="35"/>
  <c r="K271" i="35"/>
  <c r="K272" i="35"/>
  <c r="K273" i="35"/>
  <c r="K274" i="35"/>
  <c r="K275" i="35"/>
  <c r="K276" i="35"/>
  <c r="K277" i="35"/>
  <c r="K278" i="35"/>
  <c r="K279" i="35"/>
  <c r="K280" i="35"/>
  <c r="K281" i="35"/>
  <c r="K282" i="35"/>
  <c r="K283" i="35"/>
  <c r="K284" i="35"/>
  <c r="K285" i="35"/>
  <c r="K286" i="35"/>
  <c r="K287" i="35"/>
  <c r="K288" i="35"/>
  <c r="K289" i="35"/>
  <c r="K290" i="35"/>
  <c r="K291" i="35"/>
  <c r="K292" i="35"/>
  <c r="K293" i="35"/>
  <c r="K294" i="35"/>
  <c r="K295" i="35"/>
  <c r="K296" i="35"/>
  <c r="K297" i="35"/>
  <c r="K298" i="35"/>
  <c r="K299" i="35"/>
  <c r="K300" i="35"/>
  <c r="K301" i="35"/>
  <c r="K302" i="35"/>
  <c r="K303" i="35"/>
  <c r="K304" i="35"/>
  <c r="K305" i="35"/>
  <c r="K306" i="35"/>
  <c r="K307" i="35"/>
  <c r="K308" i="35"/>
  <c r="K309" i="35"/>
  <c r="K310" i="35"/>
  <c r="K311" i="35"/>
  <c r="K312" i="35"/>
  <c r="K313" i="35"/>
  <c r="K314" i="35"/>
  <c r="K315" i="35"/>
  <c r="K316" i="35"/>
  <c r="K317" i="35"/>
  <c r="K318" i="35"/>
  <c r="K319" i="35"/>
  <c r="K320" i="35"/>
  <c r="K321" i="35"/>
  <c r="K322" i="35"/>
  <c r="K323" i="35"/>
  <c r="K324" i="35"/>
  <c r="K325" i="35"/>
  <c r="K326" i="35"/>
  <c r="K327" i="35"/>
  <c r="K328" i="35"/>
  <c r="K329" i="35"/>
  <c r="K330" i="35"/>
  <c r="K331" i="35"/>
  <c r="K332" i="35"/>
  <c r="K333" i="35"/>
  <c r="K334" i="35"/>
  <c r="K335" i="35"/>
  <c r="K336" i="35"/>
  <c r="K337" i="35"/>
  <c r="K338" i="35"/>
  <c r="K339" i="35"/>
  <c r="K340" i="35"/>
  <c r="K341" i="35"/>
  <c r="K342" i="35"/>
  <c r="K343" i="35"/>
  <c r="K344" i="35"/>
  <c r="K345" i="35"/>
  <c r="K346" i="35"/>
  <c r="K347" i="35"/>
  <c r="K348" i="35"/>
  <c r="K349" i="35"/>
  <c r="K350" i="35"/>
  <c r="K351" i="35"/>
  <c r="K352" i="35"/>
  <c r="K353" i="35"/>
  <c r="K354" i="35"/>
  <c r="K355" i="35"/>
  <c r="K356" i="35"/>
  <c r="K357" i="35"/>
  <c r="K358" i="35"/>
  <c r="K359" i="35"/>
  <c r="K360" i="35"/>
  <c r="K361" i="35"/>
  <c r="K362" i="35"/>
  <c r="K363" i="35"/>
  <c r="K364" i="35"/>
  <c r="K365" i="35"/>
  <c r="K366" i="35"/>
  <c r="K367" i="35"/>
  <c r="K368" i="35"/>
  <c r="K369" i="35"/>
  <c r="K370" i="35"/>
  <c r="K371" i="35"/>
  <c r="K372" i="35"/>
  <c r="K373" i="35"/>
  <c r="K374" i="35"/>
  <c r="K375" i="35"/>
  <c r="K376" i="35"/>
  <c r="K377" i="35"/>
  <c r="K378" i="35"/>
  <c r="K379" i="35"/>
  <c r="K380" i="35"/>
  <c r="K381" i="35"/>
  <c r="K382" i="35"/>
  <c r="K383" i="35"/>
  <c r="K384" i="35"/>
  <c r="K385" i="35"/>
  <c r="K386" i="35"/>
  <c r="K387" i="35"/>
  <c r="K388" i="35"/>
  <c r="K389" i="35"/>
  <c r="K390" i="35"/>
  <c r="K391" i="35"/>
  <c r="K392" i="35"/>
  <c r="K393" i="35"/>
  <c r="K394" i="35"/>
  <c r="K395" i="35"/>
  <c r="K396" i="35"/>
  <c r="K397" i="35"/>
  <c r="K398" i="35"/>
  <c r="K399" i="35"/>
  <c r="K400" i="35"/>
  <c r="K401" i="35"/>
  <c r="K402" i="35"/>
  <c r="K403" i="35"/>
  <c r="K404" i="35"/>
  <c r="K405" i="35"/>
  <c r="K406" i="35"/>
  <c r="K407" i="35"/>
  <c r="K408" i="35"/>
  <c r="K409" i="35"/>
  <c r="K410" i="35"/>
  <c r="K411" i="35"/>
  <c r="K412" i="35"/>
  <c r="K413" i="35"/>
  <c r="K414" i="35"/>
  <c r="K415" i="35"/>
  <c r="K416" i="35"/>
  <c r="K417" i="35"/>
  <c r="K418" i="35"/>
  <c r="K419" i="35"/>
  <c r="K420" i="35"/>
  <c r="K421" i="35"/>
  <c r="K422" i="35"/>
  <c r="K423" i="35"/>
  <c r="K424" i="35"/>
  <c r="K425" i="35"/>
  <c r="K426" i="35"/>
  <c r="K427" i="35"/>
  <c r="K428" i="35"/>
  <c r="K429" i="35"/>
  <c r="K430" i="35"/>
  <c r="K431" i="35"/>
  <c r="K432" i="35"/>
  <c r="K433" i="35"/>
  <c r="K434" i="35"/>
  <c r="K435" i="35"/>
  <c r="K436" i="35"/>
  <c r="K437" i="35"/>
  <c r="K438" i="35"/>
  <c r="K439" i="35"/>
  <c r="K440" i="35"/>
  <c r="K441" i="35"/>
  <c r="K442" i="35"/>
  <c r="K443" i="35"/>
  <c r="K444" i="35"/>
  <c r="K445" i="35"/>
  <c r="K446" i="35"/>
  <c r="K447" i="35"/>
  <c r="K448" i="35"/>
  <c r="K449" i="35"/>
  <c r="K450" i="35"/>
  <c r="K451" i="35"/>
  <c r="K452" i="35"/>
  <c r="K453" i="35"/>
  <c r="K454" i="35"/>
  <c r="K455" i="35"/>
  <c r="K456" i="35"/>
  <c r="K457" i="35"/>
  <c r="K458" i="35"/>
  <c r="K459" i="35"/>
  <c r="K460" i="35"/>
  <c r="K461" i="35"/>
  <c r="K462" i="35"/>
  <c r="K463" i="35"/>
  <c r="K464" i="35"/>
  <c r="K465" i="35"/>
  <c r="K466" i="35"/>
  <c r="K467" i="35"/>
  <c r="K468" i="35"/>
  <c r="K469" i="35"/>
  <c r="K470" i="35"/>
  <c r="K471" i="35"/>
  <c r="K472" i="35"/>
  <c r="K473" i="35"/>
  <c r="K474" i="35"/>
  <c r="K475" i="35"/>
  <c r="K476" i="35"/>
  <c r="K477" i="35"/>
  <c r="K478" i="35"/>
  <c r="K479" i="35"/>
  <c r="K480" i="35"/>
  <c r="K481" i="35"/>
  <c r="K482" i="35"/>
  <c r="K483" i="35"/>
  <c r="K484" i="35"/>
  <c r="K485" i="35"/>
  <c r="K486" i="35"/>
  <c r="K487" i="35"/>
  <c r="K488" i="35"/>
  <c r="K489" i="35"/>
  <c r="K490" i="35"/>
  <c r="K491" i="35"/>
  <c r="K492" i="35"/>
  <c r="K493" i="35"/>
  <c r="K494" i="35"/>
  <c r="K495" i="35"/>
  <c r="K496" i="35"/>
  <c r="K497" i="35"/>
  <c r="K498" i="35"/>
  <c r="K499" i="35"/>
  <c r="K500" i="35"/>
  <c r="K501" i="35"/>
  <c r="K502" i="35"/>
  <c r="K503" i="35"/>
  <c r="K504" i="35"/>
  <c r="K505" i="35"/>
  <c r="K506" i="35"/>
  <c r="K507" i="35"/>
  <c r="K508" i="35"/>
  <c r="K509" i="35"/>
  <c r="K510" i="35"/>
  <c r="K511" i="35"/>
  <c r="K512" i="35"/>
  <c r="K513" i="35"/>
  <c r="K514" i="35"/>
  <c r="K515" i="35"/>
  <c r="K516" i="35"/>
  <c r="K517" i="35"/>
  <c r="K518" i="35"/>
  <c r="K519" i="35"/>
  <c r="K520" i="35"/>
  <c r="K521" i="35"/>
  <c r="K522" i="35"/>
  <c r="K523" i="35"/>
  <c r="K524" i="35"/>
  <c r="K525" i="35"/>
  <c r="K526" i="35"/>
  <c r="K527" i="35"/>
  <c r="K528" i="35"/>
  <c r="K529" i="35"/>
  <c r="K530" i="35"/>
  <c r="K531" i="35"/>
  <c r="K532" i="35"/>
  <c r="K533" i="35"/>
  <c r="K534" i="35"/>
  <c r="K535" i="35"/>
  <c r="K536" i="35"/>
  <c r="K537" i="35"/>
  <c r="K538" i="35"/>
  <c r="K539" i="35"/>
  <c r="K540" i="35"/>
  <c r="K541" i="35"/>
  <c r="K542" i="35"/>
  <c r="K543" i="35"/>
  <c r="K544" i="35"/>
  <c r="K545" i="35"/>
  <c r="K546" i="35"/>
  <c r="K547" i="35"/>
  <c r="K548" i="35"/>
  <c r="K549" i="35"/>
  <c r="K550" i="35"/>
  <c r="K551" i="35"/>
  <c r="K552" i="35"/>
  <c r="K553" i="35"/>
  <c r="K554" i="35"/>
  <c r="K555" i="35"/>
  <c r="K556" i="35"/>
  <c r="K557" i="35"/>
  <c r="K558" i="35"/>
  <c r="K559" i="35"/>
  <c r="K560" i="35"/>
  <c r="K561" i="35"/>
  <c r="K562" i="35"/>
  <c r="K563" i="35"/>
  <c r="K564" i="35"/>
  <c r="K565" i="35"/>
  <c r="K566" i="35"/>
  <c r="K567" i="35"/>
  <c r="K568" i="35"/>
  <c r="K569" i="35"/>
  <c r="K570" i="35"/>
  <c r="K571" i="35"/>
  <c r="K572" i="35"/>
  <c r="K573" i="35"/>
  <c r="K574" i="35"/>
  <c r="K575" i="35"/>
  <c r="K576" i="35"/>
  <c r="K577" i="35"/>
  <c r="K578" i="35"/>
  <c r="K579" i="35"/>
  <c r="K580" i="35"/>
  <c r="K581" i="35"/>
  <c r="K582" i="35"/>
  <c r="K583" i="35"/>
  <c r="K584" i="35"/>
  <c r="K585" i="35"/>
  <c r="K586" i="35"/>
  <c r="K587" i="35"/>
  <c r="K588" i="35"/>
  <c r="K589" i="35"/>
  <c r="K590" i="35"/>
  <c r="K591" i="35"/>
  <c r="K592" i="35"/>
  <c r="K593" i="35"/>
  <c r="K594" i="35"/>
  <c r="K595" i="35"/>
  <c r="K596" i="35"/>
  <c r="K597" i="35"/>
  <c r="K598" i="35"/>
  <c r="K599" i="35"/>
  <c r="K600" i="35"/>
  <c r="K601" i="35"/>
  <c r="K602" i="35"/>
  <c r="K603" i="35"/>
  <c r="K604" i="35"/>
  <c r="K605" i="35"/>
  <c r="K606" i="35"/>
  <c r="K607" i="35"/>
  <c r="K608" i="35"/>
  <c r="K609" i="35"/>
  <c r="K610" i="35"/>
  <c r="K611" i="35"/>
  <c r="K612" i="35"/>
  <c r="K613" i="35"/>
  <c r="K614" i="35"/>
  <c r="K615" i="35"/>
  <c r="K616" i="35"/>
  <c r="K617" i="35"/>
  <c r="K618" i="35"/>
  <c r="K619" i="35"/>
  <c r="K620" i="35"/>
  <c r="K621" i="35"/>
  <c r="K622" i="35"/>
  <c r="K623" i="35"/>
  <c r="K624" i="35"/>
  <c r="K625" i="35"/>
  <c r="K626" i="35"/>
  <c r="K627" i="35"/>
  <c r="K628" i="35"/>
  <c r="K629" i="35"/>
  <c r="K630" i="35"/>
  <c r="K631" i="35"/>
  <c r="K632" i="35"/>
  <c r="K633" i="35"/>
  <c r="K634" i="35"/>
  <c r="K635" i="35"/>
  <c r="K636" i="35"/>
  <c r="K637" i="35"/>
  <c r="K638" i="35"/>
  <c r="K639" i="35"/>
  <c r="K640" i="35"/>
  <c r="K641" i="35"/>
  <c r="K642" i="35"/>
  <c r="K643" i="35"/>
  <c r="K644" i="35"/>
  <c r="K645" i="35"/>
  <c r="K646" i="35"/>
  <c r="K647" i="35"/>
  <c r="K648" i="35"/>
  <c r="K649" i="35"/>
  <c r="K650" i="35"/>
  <c r="K651" i="35"/>
  <c r="K652" i="35"/>
  <c r="K653" i="35"/>
  <c r="K654" i="35"/>
  <c r="K655" i="35"/>
  <c r="K656" i="35"/>
  <c r="K657" i="35"/>
  <c r="K658" i="35"/>
  <c r="K659" i="35"/>
  <c r="K660" i="35"/>
  <c r="K661" i="35"/>
  <c r="K662" i="35"/>
  <c r="K663" i="35"/>
  <c r="K664" i="35"/>
  <c r="K665" i="35"/>
  <c r="K666" i="35"/>
  <c r="K667" i="35"/>
  <c r="K668" i="35"/>
  <c r="K669" i="35"/>
  <c r="K670" i="35"/>
  <c r="K671" i="35"/>
  <c r="K672" i="35"/>
  <c r="K673" i="35"/>
  <c r="K674" i="35"/>
  <c r="K675" i="35"/>
  <c r="K676" i="35"/>
  <c r="K677" i="35"/>
  <c r="K678" i="35"/>
  <c r="K679" i="35"/>
  <c r="K680" i="35"/>
  <c r="K681" i="35"/>
  <c r="K682" i="35"/>
  <c r="K683" i="35"/>
  <c r="K684" i="35"/>
  <c r="K685" i="35"/>
  <c r="K686" i="35"/>
  <c r="K687" i="35"/>
  <c r="K688" i="35"/>
  <c r="K689" i="35"/>
  <c r="K690" i="35"/>
  <c r="K691" i="35"/>
  <c r="K692" i="35"/>
  <c r="K693" i="35"/>
  <c r="K694" i="35"/>
  <c r="K695" i="35"/>
  <c r="K696" i="35"/>
  <c r="K697" i="35"/>
  <c r="K698" i="35"/>
  <c r="K699" i="35"/>
  <c r="K700" i="35"/>
  <c r="K701" i="35"/>
  <c r="K702" i="35"/>
  <c r="K703" i="35"/>
  <c r="K704" i="35"/>
  <c r="K705" i="35"/>
  <c r="K706" i="35"/>
  <c r="K707" i="35"/>
  <c r="K708" i="35"/>
  <c r="K709" i="35"/>
  <c r="K710" i="35"/>
  <c r="K711" i="35"/>
  <c r="K712" i="35"/>
  <c r="K713" i="35"/>
  <c r="K714" i="35"/>
  <c r="K715" i="35"/>
  <c r="K716" i="35"/>
  <c r="K717" i="35"/>
  <c r="K718" i="35"/>
  <c r="K719" i="35"/>
  <c r="K720" i="35"/>
  <c r="K721" i="35"/>
  <c r="K722" i="35"/>
  <c r="K723" i="35"/>
  <c r="K724" i="35"/>
  <c r="K725" i="35"/>
  <c r="K726" i="35"/>
  <c r="K727" i="35"/>
  <c r="K728" i="35"/>
  <c r="K729" i="35"/>
  <c r="K730" i="35"/>
  <c r="K731" i="35"/>
  <c r="K732" i="35"/>
  <c r="K733" i="35"/>
  <c r="K734" i="35"/>
  <c r="K735" i="35"/>
  <c r="K736" i="35"/>
  <c r="K737" i="35"/>
  <c r="K738" i="35"/>
  <c r="K739" i="35"/>
  <c r="K740" i="35"/>
  <c r="K741" i="35"/>
  <c r="K742" i="35"/>
  <c r="K743" i="35"/>
  <c r="K744" i="35"/>
  <c r="K745" i="35"/>
  <c r="K746" i="35"/>
  <c r="K747" i="35"/>
  <c r="K748" i="35"/>
  <c r="K749" i="35"/>
  <c r="K750" i="35"/>
  <c r="K751" i="35"/>
  <c r="K752" i="35"/>
  <c r="K753" i="35"/>
  <c r="K754" i="35"/>
  <c r="K755" i="35"/>
  <c r="K756" i="35"/>
  <c r="K757" i="35"/>
  <c r="K758" i="35"/>
  <c r="K759" i="35"/>
  <c r="K760" i="35"/>
  <c r="K761" i="35"/>
  <c r="K762" i="35"/>
  <c r="K763" i="35"/>
  <c r="K764" i="35"/>
  <c r="K765" i="35"/>
  <c r="K766" i="35"/>
  <c r="K767" i="35"/>
  <c r="K768" i="35"/>
  <c r="K769" i="35"/>
  <c r="K770" i="35"/>
  <c r="K771" i="35"/>
  <c r="K772" i="35"/>
  <c r="K773" i="35"/>
  <c r="K774" i="35"/>
  <c r="K775" i="35"/>
  <c r="K776" i="35"/>
  <c r="K777" i="35"/>
  <c r="K778" i="35"/>
  <c r="K779" i="35"/>
  <c r="K780" i="35"/>
  <c r="K781" i="35"/>
  <c r="K782" i="35"/>
  <c r="K783" i="35"/>
  <c r="K784" i="35"/>
  <c r="K785" i="35"/>
  <c r="K786" i="35"/>
  <c r="K787" i="35"/>
  <c r="K788" i="35"/>
  <c r="K789" i="35"/>
  <c r="K790" i="35"/>
  <c r="K791" i="35"/>
  <c r="K792" i="35"/>
  <c r="K793" i="35"/>
  <c r="K794" i="35"/>
  <c r="K795" i="35"/>
  <c r="K796" i="35"/>
  <c r="K797" i="35"/>
  <c r="K798" i="35"/>
  <c r="K799" i="35"/>
  <c r="K800" i="35"/>
  <c r="K801" i="35"/>
  <c r="K802" i="35"/>
  <c r="K803" i="35"/>
  <c r="K804" i="35"/>
  <c r="K805" i="35"/>
  <c r="K806" i="35"/>
  <c r="K807" i="35"/>
  <c r="K808" i="35"/>
  <c r="K809" i="35"/>
  <c r="K810" i="35"/>
  <c r="K811" i="35"/>
  <c r="K812" i="35"/>
  <c r="K813" i="35"/>
  <c r="K814" i="35"/>
  <c r="K815" i="35"/>
  <c r="K816" i="35"/>
  <c r="K817" i="35"/>
  <c r="K818" i="35"/>
  <c r="K819" i="35"/>
  <c r="K820" i="35"/>
  <c r="K821" i="35"/>
  <c r="K822" i="35"/>
  <c r="K823" i="35"/>
  <c r="K824" i="35"/>
  <c r="K825" i="35"/>
  <c r="K826" i="35"/>
  <c r="K827" i="35"/>
  <c r="K828" i="35"/>
  <c r="K829" i="35"/>
  <c r="K830" i="35"/>
  <c r="K831" i="35"/>
  <c r="K832" i="35"/>
  <c r="K833" i="35"/>
  <c r="K834" i="35"/>
  <c r="K835" i="35"/>
  <c r="K836" i="35"/>
  <c r="K837" i="35"/>
  <c r="K838" i="35"/>
  <c r="K839" i="35"/>
  <c r="K840" i="35"/>
  <c r="K841" i="35"/>
  <c r="K842" i="35"/>
  <c r="K843" i="35"/>
  <c r="K844" i="35"/>
  <c r="K845" i="35"/>
  <c r="K846" i="35"/>
  <c r="K847" i="35"/>
  <c r="K848" i="35"/>
  <c r="K849" i="35"/>
  <c r="K850" i="35"/>
  <c r="K851" i="35"/>
  <c r="K852" i="35"/>
  <c r="K853" i="35"/>
  <c r="K854" i="35"/>
  <c r="K855" i="35"/>
  <c r="K856" i="35"/>
  <c r="K857" i="35"/>
  <c r="K858" i="35"/>
  <c r="K859" i="35"/>
  <c r="K860" i="35"/>
  <c r="K861" i="35"/>
  <c r="K862" i="35"/>
  <c r="K863" i="35"/>
  <c r="K864" i="35"/>
  <c r="K865" i="35"/>
  <c r="K866" i="35"/>
  <c r="K867" i="35"/>
  <c r="K868" i="35"/>
  <c r="K869" i="35"/>
  <c r="K870" i="35"/>
  <c r="K871" i="35"/>
  <c r="K872" i="35"/>
  <c r="K873" i="35"/>
  <c r="K874" i="35"/>
  <c r="K875" i="35"/>
  <c r="K876" i="35"/>
  <c r="K877" i="35"/>
  <c r="K878" i="35"/>
  <c r="K879" i="35"/>
  <c r="K880" i="35"/>
  <c r="K881" i="35"/>
  <c r="K882" i="35"/>
  <c r="K883" i="35"/>
  <c r="K884" i="35"/>
  <c r="K885" i="35"/>
  <c r="K886" i="35"/>
  <c r="K887" i="35"/>
  <c r="K888" i="35"/>
  <c r="K889" i="35"/>
  <c r="K890" i="35"/>
  <c r="K891" i="35"/>
  <c r="K892" i="35"/>
  <c r="K893" i="35"/>
  <c r="K894" i="35"/>
  <c r="K895" i="35"/>
  <c r="K896" i="35"/>
  <c r="K897" i="35"/>
  <c r="K898" i="35"/>
  <c r="K899" i="35"/>
  <c r="K900" i="35"/>
  <c r="K901" i="35"/>
  <c r="K902" i="35"/>
  <c r="K903" i="35"/>
  <c r="K904" i="35"/>
  <c r="K905" i="35"/>
  <c r="K906" i="35"/>
  <c r="K907" i="35"/>
  <c r="K908" i="35"/>
  <c r="K909" i="35"/>
  <c r="K910" i="35"/>
  <c r="K911" i="35"/>
  <c r="K912" i="35"/>
  <c r="K913" i="35"/>
  <c r="K914" i="35"/>
  <c r="K915" i="35"/>
  <c r="K916" i="35"/>
  <c r="K917" i="35"/>
  <c r="K918" i="35"/>
  <c r="K919" i="35"/>
  <c r="K920" i="35"/>
  <c r="K921" i="35"/>
  <c r="K922" i="35"/>
  <c r="K923" i="35"/>
  <c r="K924" i="35"/>
  <c r="K925" i="35"/>
  <c r="K926" i="35"/>
  <c r="K927" i="35"/>
  <c r="K928" i="35"/>
  <c r="K929" i="35"/>
  <c r="K930" i="35"/>
  <c r="K931" i="35"/>
  <c r="K932" i="35"/>
  <c r="K933" i="35"/>
  <c r="K934" i="35"/>
  <c r="K935" i="35"/>
  <c r="K936" i="35"/>
  <c r="K937" i="35"/>
  <c r="K938" i="35"/>
  <c r="K939" i="35"/>
  <c r="K940" i="35"/>
  <c r="K941" i="35"/>
  <c r="K942" i="35"/>
  <c r="K943" i="35"/>
  <c r="K944" i="35"/>
  <c r="K945" i="35"/>
  <c r="K946" i="35"/>
  <c r="K947" i="35"/>
  <c r="K948" i="35"/>
  <c r="K949" i="35"/>
  <c r="K950" i="35"/>
  <c r="K951" i="35"/>
  <c r="K952" i="35"/>
  <c r="K953" i="35"/>
  <c r="K954" i="35"/>
  <c r="K955" i="35"/>
  <c r="K956" i="35"/>
  <c r="K957" i="35"/>
  <c r="K958" i="35"/>
  <c r="K959" i="35"/>
  <c r="K960" i="35"/>
  <c r="K961" i="35"/>
  <c r="K962" i="35"/>
  <c r="K963" i="35"/>
  <c r="K964" i="35"/>
  <c r="K965" i="35"/>
  <c r="K966" i="35"/>
  <c r="K967" i="35"/>
  <c r="K968" i="35"/>
  <c r="K969" i="35"/>
  <c r="K970" i="35"/>
  <c r="K971" i="35"/>
  <c r="K972" i="35"/>
  <c r="K973" i="35"/>
  <c r="K974" i="35"/>
  <c r="K975" i="35"/>
  <c r="K976" i="35"/>
  <c r="K977" i="35"/>
  <c r="K978" i="35"/>
  <c r="K979" i="35"/>
  <c r="K980" i="35"/>
  <c r="K981" i="35"/>
  <c r="K982" i="35"/>
  <c r="K983" i="35"/>
  <c r="K984" i="35"/>
  <c r="K985" i="35"/>
  <c r="K986" i="35"/>
  <c r="K987" i="35"/>
  <c r="K988" i="35"/>
  <c r="K989" i="35"/>
  <c r="K990" i="35"/>
  <c r="K991" i="35"/>
  <c r="K992" i="35"/>
  <c r="K993" i="35"/>
  <c r="K994" i="35"/>
  <c r="K995" i="35"/>
  <c r="K996" i="35"/>
  <c r="K997" i="35"/>
  <c r="K998" i="35"/>
  <c r="K999" i="35"/>
  <c r="K1000" i="35"/>
  <c r="K1001" i="35"/>
  <c r="K1002" i="35"/>
  <c r="K1003" i="35"/>
  <c r="K1004" i="35"/>
  <c r="K1005" i="35"/>
  <c r="K1006" i="35"/>
  <c r="K1007" i="35"/>
  <c r="K1008" i="35"/>
  <c r="K1009" i="35"/>
  <c r="K1010" i="35"/>
  <c r="K1011" i="35"/>
  <c r="K1012" i="35"/>
  <c r="K1013" i="35"/>
  <c r="K1014" i="35"/>
  <c r="K1015" i="35"/>
  <c r="K1016" i="35"/>
  <c r="K1017" i="35"/>
  <c r="K1018" i="35"/>
  <c r="K1019" i="35"/>
  <c r="K1020" i="35"/>
  <c r="K1021" i="35"/>
  <c r="K1022" i="35"/>
  <c r="K1023" i="35"/>
  <c r="K1024" i="35"/>
  <c r="K1025" i="35"/>
  <c r="K1026" i="35"/>
  <c r="K1027" i="35"/>
  <c r="K1028" i="35"/>
  <c r="K1029" i="35"/>
  <c r="K1030" i="35"/>
  <c r="K1031" i="35"/>
  <c r="K1032" i="35"/>
  <c r="K1033" i="35"/>
  <c r="K1034" i="35"/>
  <c r="K1035" i="35"/>
  <c r="K1036" i="35"/>
  <c r="K1037" i="35"/>
  <c r="K1038" i="35"/>
  <c r="K1039" i="35"/>
  <c r="K1040" i="35"/>
  <c r="K1041" i="35"/>
  <c r="K1042" i="35"/>
  <c r="K1043" i="35"/>
  <c r="K1044" i="35"/>
  <c r="K1045" i="35"/>
  <c r="K1046" i="35"/>
  <c r="K1047" i="35"/>
  <c r="K1048" i="35"/>
  <c r="K1049" i="35"/>
  <c r="K1050" i="35"/>
  <c r="K1051" i="35"/>
  <c r="K1052" i="35"/>
  <c r="K1053" i="35"/>
  <c r="K1054" i="35"/>
  <c r="K1055" i="35"/>
  <c r="K1056" i="35"/>
  <c r="K1057" i="35"/>
  <c r="K1058" i="35"/>
  <c r="K1059" i="35"/>
  <c r="K1060" i="35"/>
  <c r="K1061" i="35"/>
  <c r="K1062" i="35"/>
  <c r="K1063" i="35"/>
  <c r="K1064" i="35"/>
  <c r="K1065" i="35"/>
  <c r="K1066" i="35"/>
  <c r="K1067" i="35"/>
  <c r="K1068" i="35"/>
  <c r="K1069" i="35"/>
  <c r="K1070" i="35"/>
  <c r="K1071" i="35"/>
  <c r="K1072" i="35"/>
  <c r="K1073" i="35"/>
  <c r="K1074" i="35"/>
  <c r="K1075" i="35"/>
  <c r="K1076" i="35"/>
  <c r="K1077" i="35"/>
  <c r="K1078" i="35"/>
  <c r="K1079" i="35"/>
  <c r="K1080" i="35"/>
  <c r="K1081" i="35"/>
  <c r="K1082" i="35"/>
  <c r="K1083" i="35"/>
  <c r="K1084" i="35"/>
  <c r="K1085" i="35"/>
  <c r="K1086" i="35"/>
  <c r="K1087" i="35"/>
  <c r="K1088" i="35"/>
  <c r="K1089" i="35"/>
  <c r="K1090" i="35"/>
  <c r="K1091" i="35"/>
  <c r="K1092" i="35"/>
  <c r="K1093" i="35"/>
  <c r="K1094" i="35"/>
  <c r="K1095" i="35"/>
  <c r="K1096" i="35"/>
  <c r="K1097" i="35"/>
  <c r="K1098" i="35"/>
  <c r="K1099" i="35"/>
  <c r="K1100" i="35"/>
  <c r="K1101" i="35"/>
  <c r="K1102" i="35"/>
  <c r="K1103" i="35"/>
  <c r="K1104" i="35"/>
  <c r="K1105" i="35"/>
  <c r="K1106" i="35"/>
  <c r="K1107" i="35"/>
  <c r="K1108" i="35"/>
  <c r="K1109" i="35"/>
  <c r="K1110" i="35"/>
  <c r="K1111" i="35"/>
  <c r="K1112" i="35"/>
  <c r="K1113" i="35"/>
  <c r="K1114" i="35"/>
  <c r="K1115" i="35"/>
  <c r="K1116" i="35"/>
  <c r="K1117" i="35"/>
  <c r="K1118" i="35"/>
  <c r="K1119" i="35"/>
  <c r="K1120" i="35"/>
  <c r="K1121" i="35"/>
  <c r="K1122" i="35"/>
  <c r="K1123" i="35"/>
  <c r="K1124" i="35"/>
  <c r="K1125" i="35"/>
  <c r="K1126" i="35"/>
  <c r="K1127" i="35"/>
  <c r="K1128" i="35"/>
  <c r="K1129" i="35"/>
  <c r="K1130" i="35"/>
  <c r="K1131" i="35"/>
  <c r="K1132" i="35"/>
  <c r="K1133" i="35"/>
  <c r="K1134" i="35"/>
  <c r="K1135" i="35"/>
  <c r="K1136" i="35"/>
  <c r="K1137" i="35"/>
  <c r="K1138" i="35"/>
  <c r="K1139" i="35"/>
  <c r="K1140" i="35"/>
  <c r="K1141" i="35"/>
  <c r="K1142" i="35"/>
  <c r="K1143" i="35"/>
  <c r="K1144" i="35"/>
  <c r="K1145" i="35"/>
  <c r="K1146" i="35"/>
  <c r="K1147" i="35"/>
  <c r="K1148" i="35"/>
  <c r="K1149" i="35"/>
  <c r="K1150" i="35"/>
  <c r="K1151" i="35"/>
  <c r="K1152" i="35"/>
  <c r="K1153" i="35"/>
  <c r="K1154" i="35"/>
  <c r="K1155" i="35"/>
  <c r="K1156" i="35"/>
  <c r="K1157" i="35"/>
  <c r="K1158" i="35"/>
  <c r="K1159" i="35"/>
  <c r="K1160" i="35"/>
  <c r="K1161" i="35"/>
  <c r="K1162" i="35"/>
  <c r="K1163" i="35"/>
  <c r="K1164" i="35"/>
  <c r="K1165" i="35"/>
  <c r="K1166" i="35"/>
  <c r="K1167" i="35"/>
  <c r="K1168" i="35"/>
  <c r="K1169" i="35"/>
  <c r="K1170" i="35"/>
  <c r="K1171" i="35"/>
  <c r="K1172" i="35"/>
  <c r="K1173" i="35"/>
  <c r="K1174" i="35"/>
  <c r="K1175" i="35"/>
  <c r="K1176" i="35"/>
  <c r="K1177" i="35"/>
  <c r="K1178" i="35"/>
  <c r="K1179" i="35"/>
  <c r="K1180" i="35"/>
  <c r="K1181" i="35"/>
  <c r="K1182" i="35"/>
  <c r="K1183" i="35"/>
  <c r="K1184" i="35"/>
  <c r="K1185" i="35"/>
  <c r="K1186" i="35"/>
  <c r="K1187" i="35"/>
  <c r="K1188" i="35"/>
  <c r="K1189" i="35"/>
  <c r="K1190" i="35"/>
  <c r="K1191" i="35"/>
  <c r="K1192" i="35"/>
  <c r="K1193" i="35"/>
  <c r="K1194" i="35"/>
  <c r="K1195" i="35"/>
  <c r="K1196" i="35"/>
  <c r="K1197" i="35"/>
  <c r="K1198" i="35"/>
  <c r="K1199" i="35"/>
  <c r="K1200" i="35"/>
  <c r="K1201" i="35"/>
  <c r="K1202" i="35"/>
  <c r="K1203" i="35"/>
  <c r="K1204" i="35"/>
  <c r="K1205" i="35"/>
  <c r="K1206" i="35"/>
  <c r="K1207" i="35"/>
  <c r="K1208" i="35"/>
  <c r="K1209" i="35"/>
  <c r="K1210" i="35"/>
  <c r="K1211" i="35"/>
  <c r="K1212" i="35"/>
  <c r="K1213" i="35"/>
  <c r="K1214" i="35"/>
  <c r="K1215" i="35"/>
  <c r="K1216" i="35"/>
  <c r="K1217" i="35"/>
  <c r="K1218" i="35"/>
  <c r="K1219" i="35"/>
  <c r="K1220" i="35"/>
  <c r="K1221" i="35"/>
  <c r="K1222" i="35"/>
  <c r="K1223" i="35"/>
  <c r="K1224" i="35"/>
  <c r="K1225" i="35"/>
  <c r="K1226" i="35"/>
  <c r="K1227" i="35"/>
  <c r="K1228" i="35"/>
  <c r="K1229" i="35"/>
  <c r="K1230" i="35"/>
  <c r="K1231" i="35"/>
  <c r="K1232" i="35"/>
  <c r="K1233" i="35"/>
  <c r="K1234" i="35"/>
  <c r="K1235" i="35"/>
  <c r="K1236" i="35"/>
  <c r="K1237" i="35"/>
  <c r="K1238" i="35"/>
  <c r="K1239" i="35"/>
  <c r="K1240" i="35"/>
  <c r="K1241" i="35"/>
  <c r="K1242" i="35"/>
  <c r="K1243" i="35"/>
  <c r="K1244" i="35"/>
  <c r="K1245" i="35"/>
  <c r="K1246" i="35"/>
  <c r="K1247" i="35"/>
  <c r="K1248" i="35"/>
  <c r="K1249" i="35"/>
  <c r="K1250" i="35"/>
  <c r="K1251" i="35"/>
  <c r="K1252" i="35"/>
  <c r="K1253" i="35"/>
  <c r="K1254" i="35"/>
  <c r="K1255" i="35"/>
  <c r="K1256" i="35"/>
  <c r="K1257" i="35"/>
  <c r="K1258" i="35"/>
  <c r="K1259" i="35"/>
  <c r="K1260" i="35"/>
  <c r="K1261" i="35"/>
  <c r="K1262" i="35"/>
  <c r="K1263" i="35"/>
  <c r="K1264" i="35"/>
  <c r="K1265" i="35"/>
  <c r="K1266" i="35"/>
  <c r="K1267" i="35"/>
  <c r="K1268" i="35"/>
  <c r="K1269" i="35"/>
  <c r="K1270" i="35"/>
  <c r="K1271" i="35"/>
  <c r="K1272" i="35"/>
  <c r="K1273" i="35"/>
  <c r="K1274" i="35"/>
  <c r="K1275" i="35"/>
  <c r="K1276" i="35"/>
  <c r="K1277" i="35"/>
  <c r="K1278" i="35"/>
  <c r="K1279" i="35"/>
  <c r="K1280" i="35"/>
  <c r="K1281" i="35"/>
  <c r="K1282" i="35"/>
  <c r="K1283" i="35"/>
  <c r="K1284" i="35"/>
  <c r="K1285" i="35"/>
  <c r="K1286" i="35"/>
  <c r="K1287" i="35"/>
  <c r="K1288" i="35"/>
  <c r="K1289" i="35"/>
  <c r="K1290" i="35"/>
  <c r="K1291" i="35"/>
  <c r="K1292" i="35"/>
  <c r="K1293" i="35"/>
  <c r="K1294" i="35"/>
  <c r="K1295" i="35"/>
  <c r="K1296" i="35"/>
  <c r="K1297" i="35"/>
  <c r="K1298" i="35"/>
  <c r="K1299" i="35"/>
  <c r="K1300" i="35"/>
  <c r="K1301" i="35"/>
  <c r="K1302" i="35"/>
  <c r="K1303" i="35"/>
  <c r="K1304" i="35"/>
  <c r="K1305" i="35"/>
  <c r="K1306" i="35"/>
  <c r="K1307" i="35"/>
  <c r="K1308" i="35"/>
  <c r="K1309" i="35"/>
  <c r="K1310" i="35"/>
  <c r="K1311" i="35"/>
  <c r="K1312" i="35"/>
  <c r="K1313" i="35"/>
  <c r="K1314" i="35"/>
  <c r="K1315" i="35"/>
  <c r="K1316" i="35"/>
  <c r="K1317" i="35"/>
  <c r="K1318" i="35"/>
  <c r="K1319" i="35"/>
  <c r="K1320" i="35"/>
  <c r="K1321" i="35"/>
  <c r="K1322" i="35"/>
  <c r="K1323" i="35"/>
  <c r="K1324" i="35"/>
  <c r="K1325" i="35"/>
  <c r="K1326" i="35"/>
  <c r="K1327" i="35"/>
  <c r="K1328" i="35"/>
  <c r="K1329" i="35"/>
  <c r="K1330" i="35"/>
  <c r="K1331" i="35"/>
  <c r="K1332" i="35"/>
  <c r="K1333" i="35"/>
  <c r="K1334" i="35"/>
  <c r="K1335" i="35"/>
  <c r="K1336" i="35"/>
  <c r="K1337" i="35"/>
  <c r="K1338" i="35"/>
  <c r="K1339" i="35"/>
  <c r="K1340" i="35"/>
  <c r="K1341" i="35"/>
  <c r="K1342" i="35"/>
  <c r="K1343" i="35"/>
  <c r="K1344" i="35"/>
  <c r="K1345" i="35"/>
  <c r="K1346" i="35"/>
  <c r="K1347" i="35"/>
  <c r="K1348" i="35"/>
  <c r="K1349" i="35"/>
  <c r="K1350" i="35"/>
  <c r="K1351" i="35"/>
  <c r="K1352" i="35"/>
  <c r="K1353" i="35"/>
  <c r="K1354" i="35"/>
  <c r="K1355" i="35"/>
  <c r="K1356" i="35"/>
  <c r="K1357" i="35"/>
  <c r="K1358" i="35"/>
  <c r="K1359" i="35"/>
  <c r="K1360" i="35"/>
  <c r="K1361" i="35"/>
  <c r="K1362" i="35"/>
  <c r="K1363" i="35"/>
  <c r="K1364" i="35"/>
  <c r="K1365" i="35"/>
  <c r="K1366" i="35"/>
  <c r="K1367" i="35"/>
  <c r="K1368" i="35"/>
  <c r="K1369" i="35"/>
  <c r="K1370" i="35"/>
  <c r="K1371" i="35"/>
  <c r="K1372" i="35"/>
  <c r="K1373" i="35"/>
  <c r="K1374" i="35"/>
  <c r="K1375" i="35"/>
  <c r="K1376" i="35"/>
  <c r="K1377" i="35"/>
  <c r="K1378" i="35"/>
  <c r="K1379" i="35"/>
  <c r="K1380" i="35"/>
  <c r="K1381" i="35"/>
  <c r="K1382" i="35"/>
  <c r="K1383" i="35"/>
  <c r="K1384" i="35"/>
  <c r="K1385" i="35"/>
  <c r="K1386" i="35"/>
  <c r="K1387" i="35"/>
  <c r="K1388" i="35"/>
  <c r="K1389" i="35"/>
  <c r="K1390" i="35"/>
  <c r="K1391" i="35"/>
  <c r="K1392" i="35"/>
  <c r="K1393" i="35"/>
  <c r="K1394" i="35"/>
  <c r="K1395" i="35"/>
  <c r="K1396" i="35"/>
  <c r="K1397" i="35"/>
  <c r="K1398" i="35"/>
  <c r="K1399" i="35"/>
  <c r="K1400" i="35"/>
  <c r="K1401" i="35"/>
  <c r="K1402" i="35"/>
  <c r="K1403" i="35"/>
  <c r="K1404" i="35"/>
  <c r="K1405" i="35"/>
  <c r="K1406" i="35"/>
  <c r="K1407" i="35"/>
  <c r="K1408" i="35"/>
  <c r="K1409" i="35"/>
  <c r="K1410" i="35"/>
  <c r="K1411" i="35"/>
  <c r="K1412" i="35"/>
  <c r="K1413" i="35"/>
  <c r="K1414" i="35"/>
  <c r="K1415" i="35"/>
  <c r="K1416" i="35"/>
  <c r="K1417" i="35"/>
  <c r="K1418" i="35"/>
  <c r="K1419" i="35"/>
  <c r="K1420" i="35"/>
  <c r="K1421" i="35"/>
  <c r="K1422" i="35"/>
  <c r="K1423" i="35"/>
  <c r="K1424" i="35"/>
  <c r="K1425" i="35"/>
  <c r="K1426" i="35"/>
  <c r="K1427" i="35"/>
  <c r="K1428" i="35"/>
  <c r="K1429" i="35"/>
  <c r="K1430" i="35"/>
  <c r="K1431" i="35"/>
  <c r="K1432" i="35"/>
  <c r="K1433" i="35"/>
  <c r="K1434" i="35"/>
  <c r="K1435" i="35"/>
  <c r="K1436" i="35"/>
  <c r="K1437" i="35"/>
  <c r="K1438" i="35"/>
  <c r="K1439" i="35"/>
  <c r="K1440" i="35"/>
  <c r="K1441" i="35"/>
  <c r="K1442" i="35"/>
  <c r="K1443" i="35"/>
  <c r="K1444" i="35"/>
  <c r="K1445" i="35"/>
  <c r="K1446" i="35"/>
  <c r="K1447" i="35"/>
  <c r="K1448" i="35"/>
  <c r="K1449" i="35"/>
  <c r="K1450" i="35"/>
  <c r="K1451" i="35"/>
  <c r="K1452" i="35"/>
  <c r="K1453" i="35"/>
  <c r="K1454" i="35"/>
  <c r="K1455" i="35"/>
  <c r="K1456" i="35"/>
  <c r="K1457" i="35"/>
  <c r="K1458" i="35"/>
  <c r="K1459" i="35"/>
  <c r="K1460" i="35"/>
  <c r="K1461" i="35"/>
  <c r="K1462" i="35"/>
  <c r="K1463" i="35"/>
  <c r="K1464" i="35"/>
  <c r="K1465" i="35"/>
  <c r="K1466" i="35"/>
  <c r="K1467" i="35"/>
  <c r="K1468" i="35"/>
  <c r="K1469" i="35"/>
  <c r="K1470" i="35"/>
  <c r="K1471" i="35"/>
  <c r="K1472" i="35"/>
  <c r="K1473" i="35"/>
  <c r="K1474" i="35"/>
  <c r="K1475" i="35"/>
  <c r="K1476" i="35"/>
  <c r="K1477" i="35"/>
  <c r="K1478" i="35"/>
  <c r="K1479" i="35"/>
  <c r="K1480" i="35"/>
  <c r="K1481" i="35"/>
  <c r="K1482" i="35"/>
  <c r="K1483" i="35"/>
  <c r="K1484" i="35"/>
  <c r="K1485" i="35"/>
  <c r="K1486" i="35"/>
  <c r="K1487" i="35"/>
  <c r="K1488" i="35"/>
  <c r="K1489" i="35"/>
  <c r="K1490" i="35"/>
  <c r="K1491" i="35"/>
  <c r="K1492" i="35"/>
  <c r="K1493" i="35"/>
  <c r="K1494" i="35"/>
  <c r="K1495" i="35"/>
  <c r="K1496" i="35"/>
  <c r="K1497" i="35"/>
  <c r="K1498" i="35"/>
  <c r="K1499" i="35"/>
  <c r="K1500" i="35"/>
  <c r="K1501" i="35"/>
  <c r="K1502" i="35"/>
  <c r="K1503" i="35"/>
  <c r="K1504" i="35"/>
  <c r="K1505" i="35"/>
  <c r="K1506" i="35"/>
  <c r="K1507" i="35"/>
  <c r="K1508" i="35"/>
  <c r="K1509" i="35"/>
  <c r="K1510" i="35"/>
  <c r="K1511" i="35"/>
  <c r="K1512" i="35"/>
  <c r="K1513" i="35"/>
  <c r="K1514" i="35"/>
  <c r="K1515" i="35"/>
  <c r="K1516" i="35"/>
  <c r="K1517" i="35"/>
  <c r="K1518" i="35"/>
  <c r="K1519" i="35"/>
  <c r="K1520" i="35"/>
  <c r="K1521" i="35"/>
  <c r="K1522" i="35"/>
  <c r="K1523" i="35"/>
  <c r="K1524" i="35"/>
  <c r="K1525" i="35"/>
  <c r="K1526" i="35"/>
  <c r="K1527" i="35"/>
  <c r="K1528" i="35"/>
  <c r="K1529" i="35"/>
  <c r="K1530" i="35"/>
  <c r="K1531" i="35"/>
  <c r="K1532" i="35"/>
  <c r="K1533" i="35"/>
  <c r="K1534" i="35"/>
  <c r="K1535" i="35"/>
  <c r="K1536" i="35"/>
  <c r="K1537" i="35"/>
  <c r="K1538" i="35"/>
  <c r="K1539" i="35"/>
  <c r="K1540" i="35"/>
  <c r="K1541" i="35"/>
  <c r="K1542" i="35"/>
  <c r="K1543" i="35"/>
  <c r="K1544" i="35"/>
  <c r="K1545" i="35"/>
  <c r="K1546" i="35"/>
  <c r="K1547" i="35"/>
  <c r="K1548" i="35"/>
  <c r="K1549" i="35"/>
  <c r="K1550" i="35"/>
  <c r="K1551" i="35"/>
  <c r="K1552" i="35"/>
  <c r="K1553" i="35"/>
  <c r="K1554" i="35"/>
  <c r="K1555" i="35"/>
  <c r="K1556" i="35"/>
  <c r="K1557" i="35"/>
  <c r="K1558" i="35"/>
  <c r="K1559" i="35"/>
  <c r="K1560" i="35"/>
  <c r="K1561" i="35"/>
  <c r="K1562" i="35"/>
  <c r="K1563" i="35"/>
  <c r="K1564" i="35"/>
  <c r="K1565" i="35"/>
  <c r="K1566" i="35"/>
  <c r="K1567" i="35"/>
  <c r="K1568" i="35"/>
  <c r="K1569" i="35"/>
  <c r="K1570" i="35"/>
  <c r="K1571" i="35"/>
  <c r="K1572" i="35"/>
  <c r="K1573" i="35"/>
  <c r="K1574" i="35"/>
  <c r="K1575" i="35"/>
  <c r="K1576" i="35"/>
  <c r="K1577" i="35"/>
  <c r="K1578" i="35"/>
  <c r="K1579" i="35"/>
  <c r="K1580" i="35"/>
  <c r="K1581" i="35"/>
  <c r="K1582" i="35"/>
  <c r="K1583" i="35"/>
  <c r="K1584" i="35"/>
  <c r="K1585" i="35"/>
  <c r="K1586" i="35"/>
  <c r="K1587" i="35"/>
  <c r="K1588" i="35"/>
  <c r="K1589" i="35"/>
  <c r="K1590" i="35"/>
  <c r="K1591" i="35"/>
  <c r="K1592" i="35"/>
  <c r="K1593" i="35"/>
  <c r="K1594" i="35"/>
  <c r="K1595" i="35"/>
  <c r="K1596" i="35"/>
  <c r="K1597" i="35"/>
  <c r="K1598" i="35"/>
  <c r="K1599" i="35"/>
  <c r="K1600" i="35"/>
  <c r="K1601" i="35"/>
  <c r="K1602" i="35"/>
  <c r="K1603" i="35"/>
  <c r="K1604" i="35"/>
  <c r="K1605" i="35"/>
  <c r="K1606" i="35"/>
  <c r="K1607" i="35"/>
  <c r="K1608" i="35"/>
  <c r="K1609" i="35"/>
  <c r="K1610" i="35"/>
  <c r="K1611" i="35"/>
  <c r="K1612" i="35"/>
  <c r="K1613" i="35"/>
  <c r="K1614" i="35"/>
  <c r="K1615" i="35"/>
  <c r="K1616" i="35"/>
  <c r="K1617" i="35"/>
  <c r="K1618" i="35"/>
  <c r="K1619" i="35"/>
  <c r="K1620" i="35"/>
  <c r="K1621" i="35"/>
  <c r="K1622" i="35"/>
  <c r="K1623" i="35"/>
  <c r="K1624" i="35"/>
  <c r="K1625" i="35"/>
  <c r="K1626" i="35"/>
  <c r="K1627" i="35"/>
  <c r="K1628" i="35"/>
  <c r="K1629" i="35"/>
  <c r="K1630" i="35"/>
  <c r="K1631" i="35"/>
  <c r="K1632" i="35"/>
  <c r="K1633" i="35"/>
  <c r="K1634" i="35"/>
  <c r="K1635" i="35"/>
  <c r="K1636" i="35"/>
  <c r="K1637" i="35"/>
  <c r="K1638" i="35"/>
  <c r="K1639" i="35"/>
  <c r="K1640" i="35"/>
  <c r="K1641" i="35"/>
  <c r="K1642" i="35"/>
  <c r="K1643" i="35"/>
  <c r="K1644" i="35"/>
  <c r="K1645" i="35"/>
  <c r="K1646" i="35"/>
  <c r="K1647" i="35"/>
  <c r="K1648" i="35"/>
  <c r="K1649" i="35"/>
  <c r="K1650" i="35"/>
  <c r="K1651" i="35"/>
  <c r="K1652" i="35"/>
  <c r="K1653" i="35"/>
  <c r="K1654" i="35"/>
  <c r="K1655" i="35"/>
  <c r="K1656" i="35"/>
  <c r="K1657" i="35"/>
  <c r="K1658" i="35"/>
  <c r="K1659" i="35"/>
  <c r="K1660" i="35"/>
  <c r="K1661" i="35"/>
  <c r="K1662" i="35"/>
  <c r="K1663" i="35"/>
  <c r="K1664" i="35"/>
  <c r="K1665" i="35"/>
  <c r="K1666" i="35"/>
  <c r="K1667" i="35"/>
  <c r="K1668" i="35"/>
  <c r="K1669" i="35"/>
  <c r="K1670" i="35"/>
  <c r="K1671" i="35"/>
  <c r="K1672" i="35"/>
  <c r="K1673" i="35"/>
  <c r="K1674" i="35"/>
  <c r="K1675" i="35"/>
  <c r="K1676" i="35"/>
  <c r="K1677" i="35"/>
  <c r="K1678" i="35"/>
  <c r="K1679" i="35"/>
  <c r="K1680" i="35"/>
  <c r="K1681" i="35"/>
  <c r="K1682" i="35"/>
  <c r="K1683" i="35"/>
  <c r="K1684" i="35"/>
  <c r="K1685" i="35"/>
  <c r="K1686" i="35"/>
  <c r="K1687" i="35"/>
  <c r="K1688" i="35"/>
  <c r="K1689" i="35"/>
  <c r="K1690" i="35"/>
  <c r="K1691" i="35"/>
  <c r="K1692" i="35"/>
  <c r="K1693" i="35"/>
  <c r="K1694" i="35"/>
  <c r="K1695" i="35"/>
  <c r="K1696" i="35"/>
  <c r="K1697" i="35"/>
  <c r="K1698" i="35"/>
  <c r="K1699" i="35"/>
  <c r="K1700" i="35"/>
  <c r="K1701" i="35"/>
  <c r="K1702" i="35"/>
  <c r="K1703" i="35"/>
  <c r="K1704" i="35"/>
  <c r="K1705" i="35"/>
  <c r="K1706" i="35"/>
  <c r="K1707" i="35"/>
  <c r="K1708" i="35"/>
  <c r="K1709" i="35"/>
  <c r="K1710" i="35"/>
  <c r="K1711" i="35"/>
  <c r="K1712" i="35"/>
  <c r="K1713" i="35"/>
  <c r="K1714" i="35"/>
  <c r="K1715" i="35"/>
  <c r="K1716" i="35"/>
  <c r="K1717" i="35"/>
  <c r="K1718" i="35"/>
  <c r="K1719" i="35"/>
  <c r="K1720" i="35"/>
  <c r="K1721" i="35"/>
  <c r="K1722" i="35"/>
  <c r="K1723" i="35"/>
  <c r="K1724" i="35"/>
  <c r="K1725" i="35"/>
  <c r="K1726" i="35"/>
  <c r="K1727" i="35"/>
  <c r="K1728" i="35"/>
  <c r="K1729" i="35"/>
  <c r="K1730" i="35"/>
  <c r="K1731" i="35"/>
  <c r="K1732" i="35"/>
  <c r="K1733" i="35"/>
  <c r="K1734" i="35"/>
  <c r="K1735" i="35"/>
  <c r="K1736" i="35"/>
  <c r="K1737" i="35"/>
  <c r="K1738" i="35"/>
  <c r="K1739" i="35"/>
  <c r="K1740" i="35"/>
  <c r="K1741" i="35"/>
  <c r="K1742" i="35"/>
  <c r="K1743" i="35"/>
  <c r="K1744" i="35"/>
  <c r="K1745" i="35"/>
  <c r="K1746" i="35"/>
  <c r="K1747" i="35"/>
  <c r="K1748" i="35"/>
  <c r="K1749" i="35"/>
  <c r="K1750" i="35"/>
  <c r="K1751" i="35"/>
  <c r="K1752" i="35"/>
  <c r="K1753" i="35"/>
  <c r="K1754" i="35"/>
  <c r="K1755" i="35"/>
  <c r="K1756" i="35"/>
  <c r="K1757" i="35"/>
  <c r="K1758" i="35"/>
  <c r="K1759" i="35"/>
  <c r="K1760" i="35"/>
  <c r="K1761" i="35"/>
  <c r="K1762" i="35"/>
  <c r="K1763" i="35"/>
  <c r="K1764" i="35"/>
  <c r="K1765" i="35"/>
  <c r="K1766" i="35"/>
  <c r="K1767" i="35"/>
  <c r="K1768" i="35"/>
  <c r="K1769" i="35"/>
  <c r="K1770" i="35"/>
  <c r="K1771" i="35"/>
  <c r="K1772" i="35"/>
  <c r="K1773" i="35"/>
  <c r="K1774" i="35"/>
  <c r="K1775" i="35"/>
  <c r="K1776" i="35"/>
  <c r="K1777" i="35"/>
  <c r="K1778" i="35"/>
  <c r="K1779" i="35"/>
  <c r="K1780" i="35"/>
  <c r="K1781" i="35"/>
  <c r="K1782" i="35"/>
  <c r="K1783" i="35"/>
  <c r="K1784" i="35"/>
  <c r="K1785" i="35"/>
  <c r="K1786" i="35"/>
  <c r="K1787" i="35"/>
  <c r="K1788" i="35"/>
  <c r="K1789" i="35"/>
  <c r="K1790" i="35"/>
  <c r="K1791" i="35"/>
  <c r="K1792" i="35"/>
  <c r="K1793" i="35"/>
  <c r="K1794" i="35"/>
  <c r="K1795" i="35"/>
  <c r="K1796" i="35"/>
  <c r="K1797" i="35"/>
  <c r="K1798" i="35"/>
  <c r="K1799" i="35"/>
  <c r="K1800" i="35"/>
  <c r="K1801" i="35"/>
  <c r="K1802" i="35"/>
  <c r="K1803" i="35"/>
  <c r="K1804" i="35"/>
  <c r="K1805" i="35"/>
  <c r="K1806" i="35"/>
  <c r="K1807" i="35"/>
  <c r="K1808" i="35"/>
  <c r="K1809" i="35"/>
  <c r="K1810" i="35"/>
  <c r="K1811" i="35"/>
  <c r="K1812" i="35"/>
  <c r="K1813" i="35"/>
  <c r="K1814" i="35"/>
  <c r="K1815" i="35"/>
  <c r="K6" i="35"/>
  <c r="L1642" i="35" l="1"/>
  <c r="L1641" i="35"/>
  <c r="L1640" i="35"/>
  <c r="L1639" i="35"/>
  <c r="L1638" i="35"/>
  <c r="L1637" i="35"/>
  <c r="L1636" i="35"/>
  <c r="L1583" i="35"/>
  <c r="L1582" i="35"/>
  <c r="L1581" i="35"/>
  <c r="L1580" i="35"/>
  <c r="L1579" i="35"/>
  <c r="L1578" i="35"/>
  <c r="L1577" i="35"/>
  <c r="L1576" i="35"/>
  <c r="L1575" i="35"/>
  <c r="L1574" i="35"/>
  <c r="L1573" i="35"/>
  <c r="L1572" i="35"/>
  <c r="L1571" i="35"/>
  <c r="L1570" i="35"/>
  <c r="L1569" i="35"/>
  <c r="L1614" i="35"/>
  <c r="L1613" i="35"/>
  <c r="L1612" i="35"/>
  <c r="L1611" i="35"/>
  <c r="L1610" i="35"/>
  <c r="L1609" i="35"/>
  <c r="L1608" i="35"/>
  <c r="L1607" i="35"/>
  <c r="L1606" i="35"/>
  <c r="L1605" i="35"/>
  <c r="L1604" i="35"/>
  <c r="L1603" i="35"/>
  <c r="L1602" i="35"/>
  <c r="L1601" i="35"/>
  <c r="L1600" i="35"/>
  <c r="L1599" i="35"/>
  <c r="L1598" i="35"/>
  <c r="L1597" i="35"/>
  <c r="L1596" i="35"/>
  <c r="L1595" i="35"/>
  <c r="L1594" i="35"/>
  <c r="L1623" i="35"/>
  <c r="L1622" i="35"/>
  <c r="L1621" i="35"/>
  <c r="L1620" i="35"/>
  <c r="L1619" i="35"/>
  <c r="L1618" i="35"/>
  <c r="L1617" i="35"/>
  <c r="L1530" i="35"/>
  <c r="L1529" i="35"/>
  <c r="L1528" i="35"/>
  <c r="L1527" i="35"/>
  <c r="L1526" i="35"/>
  <c r="L1535" i="35"/>
  <c r="L1534" i="35"/>
  <c r="L1533" i="35"/>
  <c r="L1532" i="35"/>
  <c r="L1531" i="35"/>
  <c r="L1525" i="35"/>
  <c r="L1524" i="35"/>
  <c r="L1523" i="35"/>
  <c r="L1699" i="35"/>
  <c r="L1698" i="35"/>
  <c r="L1697" i="35"/>
  <c r="L1696" i="35"/>
  <c r="L1695" i="35"/>
  <c r="L1694" i="35"/>
  <c r="L1693" i="35"/>
  <c r="L1692" i="35"/>
  <c r="L1616" i="35"/>
  <c r="L1632" i="35"/>
  <c r="L1631" i="35"/>
  <c r="L1630" i="35"/>
  <c r="L1629" i="35"/>
  <c r="L1628" i="35"/>
  <c r="L1627" i="35"/>
  <c r="L1626" i="35"/>
  <c r="L1625" i="35"/>
  <c r="L1624" i="35"/>
  <c r="L1615" i="35"/>
  <c r="L1568" i="35"/>
  <c r="L1567" i="35"/>
  <c r="L1566" i="35"/>
  <c r="L1565" i="35"/>
  <c r="L1564" i="35"/>
  <c r="L1563" i="35"/>
  <c r="L1562" i="35"/>
  <c r="L1561" i="35"/>
  <c r="L1560" i="35"/>
  <c r="L1559" i="35"/>
  <c r="L1558" i="35"/>
  <c r="L1557" i="35"/>
  <c r="L1593" i="35"/>
  <c r="L1592" i="35"/>
  <c r="L1591" i="35"/>
  <c r="L1590" i="35"/>
  <c r="L1589" i="35"/>
  <c r="L1588" i="35"/>
  <c r="L1587" i="35"/>
  <c r="L1586" i="35"/>
  <c r="L1585" i="35"/>
  <c r="L1584" i="35"/>
  <c r="L1652" i="35"/>
  <c r="L1651" i="35"/>
  <c r="L1650" i="35"/>
  <c r="L1649" i="35"/>
  <c r="L1648" i="35"/>
  <c r="L1647" i="35"/>
  <c r="L1646" i="35"/>
  <c r="L1674" i="35"/>
  <c r="L1673" i="35"/>
  <c r="L1656" i="35"/>
  <c r="L1655" i="35"/>
  <c r="L1654" i="35"/>
  <c r="L1653" i="35"/>
  <c r="L1668" i="35"/>
  <c r="L1667" i="35"/>
  <c r="L1666" i="35"/>
  <c r="L1665" i="35"/>
  <c r="L1643" i="35"/>
  <c r="L1689" i="35"/>
  <c r="L1688" i="35"/>
  <c r="L1687" i="35"/>
  <c r="L1686" i="35"/>
  <c r="L1685" i="35"/>
  <c r="L1635" i="35"/>
  <c r="L1634" i="35"/>
  <c r="L1633" i="35"/>
  <c r="L1691" i="35"/>
  <c r="L1690" i="35"/>
  <c r="L1672" i="35"/>
  <c r="L1671" i="35"/>
  <c r="L1670" i="35"/>
  <c r="L1669" i="35"/>
  <c r="L1680" i="35"/>
  <c r="L1679" i="35"/>
  <c r="L1678" i="35"/>
  <c r="L1677" i="35"/>
  <c r="L1676" i="35"/>
  <c r="L1675" i="35"/>
  <c r="L1556" i="35"/>
  <c r="L1555" i="35"/>
  <c r="L1554" i="35"/>
  <c r="L1553" i="35"/>
  <c r="L1552" i="35"/>
  <c r="L1551" i="35"/>
  <c r="L1550" i="35"/>
  <c r="L1549" i="35"/>
  <c r="L1548" i="35"/>
  <c r="L1547" i="35"/>
  <c r="L1546" i="35"/>
  <c r="L1545" i="35"/>
  <c r="L1544" i="35"/>
  <c r="L1543" i="35"/>
  <c r="L1542" i="35"/>
  <c r="L1541" i="35"/>
  <c r="L1540" i="35"/>
  <c r="L1539" i="35"/>
  <c r="L1538" i="35"/>
  <c r="L1537" i="35"/>
  <c r="L1536" i="35"/>
  <c r="L1664" i="35"/>
  <c r="L1663" i="35"/>
  <c r="L1662" i="35"/>
  <c r="L1645" i="35"/>
  <c r="L1644" i="35"/>
  <c r="L1658" i="35"/>
  <c r="L1657" i="35"/>
  <c r="L1661" i="35"/>
  <c r="L1660" i="35"/>
  <c r="L1659" i="35"/>
  <c r="L1707" i="35"/>
  <c r="L1706" i="35"/>
  <c r="L1705" i="35"/>
  <c r="L1704" i="35"/>
  <c r="L1703" i="35"/>
  <c r="L1702" i="35"/>
  <c r="L1701" i="35"/>
  <c r="L1700" i="35"/>
  <c r="L1683" i="35"/>
  <c r="L1682" i="35"/>
  <c r="L1681" i="35"/>
  <c r="L1684" i="35"/>
  <c r="B6" i="37" l="1"/>
  <c r="B7" i="37" s="1"/>
  <c r="B8" i="37" s="1"/>
  <c r="B9" i="37" s="1"/>
  <c r="B10" i="37" s="1"/>
  <c r="B11" i="37" s="1"/>
  <c r="B12" i="37" s="1"/>
  <c r="B13" i="37" s="1"/>
  <c r="B14" i="37" s="1"/>
  <c r="B15" i="37" s="1"/>
  <c r="B16" i="37" s="1"/>
  <c r="B17" i="37" s="1"/>
  <c r="B18" i="37" s="1"/>
  <c r="B19" i="37" s="1"/>
  <c r="B20" i="37" s="1"/>
  <c r="B21" i="37" s="1"/>
  <c r="B22" i="37" s="1"/>
  <c r="B23" i="37" s="1"/>
  <c r="B24" i="37" s="1"/>
  <c r="B25" i="37" s="1"/>
  <c r="B26" i="37" s="1"/>
  <c r="B27" i="37" s="1"/>
  <c r="B28" i="37" s="1"/>
  <c r="B29" i="37" s="1"/>
  <c r="B30" i="37" s="1"/>
  <c r="B31" i="37" s="1"/>
  <c r="B32" i="37" s="1"/>
  <c r="B33" i="37" s="1"/>
  <c r="B34" i="37" s="1"/>
  <c r="B35" i="37" s="1"/>
  <c r="B36" i="37" s="1"/>
  <c r="B37" i="37" s="1"/>
  <c r="B38" i="37" s="1"/>
  <c r="B39" i="37" s="1"/>
  <c r="B40" i="37" s="1"/>
  <c r="B41" i="37" s="1"/>
  <c r="B42" i="37" s="1"/>
  <c r="B43" i="37" s="1"/>
  <c r="B44" i="37" s="1"/>
  <c r="B45" i="37" s="1"/>
  <c r="B46" i="37" s="1"/>
  <c r="B47" i="37" s="1"/>
  <c r="B48" i="37" s="1"/>
  <c r="B49" i="37" s="1"/>
  <c r="B50" i="37" s="1"/>
  <c r="B51" i="37" s="1"/>
  <c r="B52" i="37" s="1"/>
  <c r="B53" i="37" s="1"/>
  <c r="B54" i="37" s="1"/>
  <c r="B55" i="37" s="1"/>
  <c r="B56" i="37" s="1"/>
  <c r="B57" i="37" s="1"/>
  <c r="B58" i="37" s="1"/>
  <c r="B59" i="37" s="1"/>
  <c r="B60" i="37" s="1"/>
  <c r="B61" i="37" s="1"/>
  <c r="B62" i="37" s="1"/>
  <c r="B63" i="37" s="1"/>
  <c r="B64" i="37" s="1"/>
  <c r="B65" i="37" s="1"/>
  <c r="B66" i="37" s="1"/>
  <c r="B67" i="37" s="1"/>
  <c r="B68" i="37" s="1"/>
  <c r="B69" i="37" s="1"/>
  <c r="B70" i="37" s="1"/>
  <c r="B71" i="37" s="1"/>
  <c r="B72" i="37" s="1"/>
  <c r="B73" i="37" s="1"/>
  <c r="B74" i="37" s="1"/>
  <c r="B75" i="37" s="1"/>
  <c r="B76" i="37" s="1"/>
  <c r="B77" i="37" s="1"/>
  <c r="B78" i="37" s="1"/>
  <c r="B79" i="37" s="1"/>
  <c r="B80" i="37" s="1"/>
  <c r="B81" i="37" s="1"/>
  <c r="B82" i="37" s="1"/>
  <c r="B83" i="37" s="1"/>
  <c r="B84" i="37" s="1"/>
  <c r="B85" i="37" s="1"/>
  <c r="B86" i="37" s="1"/>
  <c r="B87" i="37" s="1"/>
  <c r="B88" i="37" s="1"/>
  <c r="B89" i="37" s="1"/>
  <c r="B90" i="37" s="1"/>
  <c r="B91" i="37" s="1"/>
  <c r="B92" i="37" s="1"/>
  <c r="B93" i="37" s="1"/>
  <c r="B94" i="37" s="1"/>
  <c r="B95" i="37" s="1"/>
  <c r="B96" i="37" s="1"/>
  <c r="B97" i="37" s="1"/>
  <c r="B98" i="37" s="1"/>
  <c r="B99" i="37" s="1"/>
  <c r="B100" i="37" s="1"/>
  <c r="B101" i="37" s="1"/>
  <c r="B102" i="37" s="1"/>
  <c r="B103" i="37" s="1"/>
  <c r="B104" i="37" s="1"/>
  <c r="B105" i="37" s="1"/>
  <c r="B106" i="37" s="1"/>
  <c r="B107" i="37" s="1"/>
  <c r="B108" i="37" s="1"/>
  <c r="B109" i="37" s="1"/>
  <c r="B110" i="37" s="1"/>
  <c r="B111" i="37" s="1"/>
  <c r="B112" i="37" s="1"/>
  <c r="B113" i="37" s="1"/>
  <c r="B114" i="37" s="1"/>
  <c r="B115" i="37" s="1"/>
  <c r="B116" i="37" s="1"/>
  <c r="B117" i="37" s="1"/>
  <c r="B118" i="37" s="1"/>
  <c r="B119" i="37" s="1"/>
  <c r="B120" i="37" s="1"/>
  <c r="B121" i="37" s="1"/>
  <c r="B122" i="37" s="1"/>
  <c r="B123" i="37" s="1"/>
  <c r="B124" i="37" s="1"/>
  <c r="B125" i="37" s="1"/>
  <c r="B126" i="37" s="1"/>
  <c r="B127" i="37" s="1"/>
  <c r="B128" i="37" s="1"/>
  <c r="B129" i="37" s="1"/>
  <c r="B130" i="37" s="1"/>
  <c r="B131" i="37" s="1"/>
  <c r="B132" i="37" s="1"/>
  <c r="B133" i="37" s="1"/>
  <c r="B134" i="37" s="1"/>
  <c r="B135" i="37" s="1"/>
  <c r="B136" i="37" s="1"/>
  <c r="B137" i="37" s="1"/>
  <c r="B138" i="37" s="1"/>
  <c r="B139" i="37" s="1"/>
  <c r="B140" i="37" s="1"/>
  <c r="B141" i="37" s="1"/>
  <c r="B142" i="37" s="1"/>
  <c r="B143" i="37" s="1"/>
  <c r="B144" i="37" s="1"/>
  <c r="B145" i="37" s="1"/>
  <c r="B146" i="37" s="1"/>
  <c r="B147" i="37" s="1"/>
  <c r="B148" i="37" s="1"/>
  <c r="B149" i="37" s="1"/>
  <c r="B150" i="37" s="1"/>
  <c r="B151" i="37" s="1"/>
  <c r="B152" i="37" s="1"/>
  <c r="B153" i="37" s="1"/>
  <c r="B154" i="37" s="1"/>
  <c r="B155" i="37" s="1"/>
  <c r="B156" i="37" s="1"/>
  <c r="B157" i="37" s="1"/>
  <c r="B158" i="37" s="1"/>
  <c r="B159" i="37" s="1"/>
  <c r="B160" i="37" s="1"/>
  <c r="B161" i="37" s="1"/>
  <c r="B162" i="37" s="1"/>
  <c r="B163" i="37" s="1"/>
  <c r="B164" i="37" s="1"/>
  <c r="B165" i="37" s="1"/>
  <c r="B166" i="37" s="1"/>
  <c r="B167" i="37" s="1"/>
  <c r="B168" i="37" s="1"/>
  <c r="B169" i="37" s="1"/>
  <c r="B170" i="37" s="1"/>
  <c r="B171" i="37" s="1"/>
  <c r="B172" i="37" s="1"/>
  <c r="B173" i="37" s="1"/>
  <c r="B174" i="37" s="1"/>
  <c r="B175" i="37" s="1"/>
  <c r="B176" i="37" s="1"/>
  <c r="B177" i="37" s="1"/>
  <c r="B178" i="37" s="1"/>
  <c r="B179" i="37" s="1"/>
  <c r="B180" i="37" s="1"/>
  <c r="B181" i="37" s="1"/>
  <c r="B182" i="37" s="1"/>
  <c r="B183" i="37" s="1"/>
  <c r="B184" i="37" s="1"/>
  <c r="B185" i="37" s="1"/>
  <c r="B186" i="37" s="1"/>
  <c r="B187" i="37" s="1"/>
  <c r="B188" i="37" s="1"/>
  <c r="B189" i="37" s="1"/>
  <c r="B190" i="37" s="1"/>
  <c r="B191" i="37" s="1"/>
  <c r="B192" i="37" s="1"/>
  <c r="B193" i="37" s="1"/>
  <c r="B194" i="37" s="1"/>
  <c r="B195" i="37" s="1"/>
  <c r="B196" i="37" s="1"/>
  <c r="B197" i="37" s="1"/>
  <c r="B198" i="37" s="1"/>
  <c r="B199" i="37" s="1"/>
  <c r="B200" i="37" s="1"/>
  <c r="B201" i="37" s="1"/>
  <c r="B202" i="37" s="1"/>
  <c r="B203" i="37" s="1"/>
  <c r="B204" i="37" s="1"/>
  <c r="B205" i="37" s="1"/>
  <c r="B206" i="37" s="1"/>
  <c r="B207" i="37" s="1"/>
  <c r="B208" i="37" s="1"/>
  <c r="B209" i="37" s="1"/>
  <c r="B210" i="37" s="1"/>
  <c r="B211" i="37" s="1"/>
  <c r="B212" i="37" s="1"/>
  <c r="B213" i="37" s="1"/>
  <c r="B214" i="37" s="1"/>
  <c r="B215" i="37" s="1"/>
  <c r="B216" i="37" s="1"/>
  <c r="B217" i="37" s="1"/>
  <c r="B218" i="37" s="1"/>
  <c r="B219" i="37" s="1"/>
  <c r="B220" i="37" s="1"/>
  <c r="B221" i="37" s="1"/>
  <c r="B222" i="37" s="1"/>
  <c r="B223" i="37" s="1"/>
  <c r="B224" i="37" s="1"/>
  <c r="B225" i="37" s="1"/>
  <c r="B226" i="37" s="1"/>
  <c r="B227" i="37" s="1"/>
  <c r="B228" i="37" s="1"/>
  <c r="B229" i="37" s="1"/>
  <c r="B230" i="37" s="1"/>
  <c r="B231" i="37" s="1"/>
  <c r="B232" i="37" s="1"/>
  <c r="B233" i="37" s="1"/>
  <c r="B234" i="37" s="1"/>
  <c r="B235" i="37" s="1"/>
  <c r="B236" i="37" s="1"/>
  <c r="B237" i="37" s="1"/>
  <c r="B238" i="37" s="1"/>
  <c r="B239" i="37" s="1"/>
  <c r="B240" i="37" s="1"/>
  <c r="B241" i="37" s="1"/>
  <c r="B242" i="37" s="1"/>
  <c r="B243" i="37" s="1"/>
  <c r="B244" i="37" s="1"/>
  <c r="B245" i="37" s="1"/>
  <c r="B246" i="37" s="1"/>
  <c r="B247" i="37" s="1"/>
  <c r="B248" i="37" s="1"/>
  <c r="B249" i="37" s="1"/>
  <c r="B250" i="37" s="1"/>
  <c r="J3" i="37" l="1"/>
  <c r="C7" i="35"/>
  <c r="C8" i="35" s="1"/>
  <c r="C9" i="35" s="1"/>
  <c r="C10" i="35" s="1"/>
  <c r="C11" i="35" s="1"/>
  <c r="C12" i="35" s="1"/>
  <c r="C13" i="35" s="1"/>
  <c r="C14" i="35" s="1"/>
  <c r="C15" i="35" s="1"/>
  <c r="C16" i="35" s="1"/>
  <c r="C17" i="35" s="1"/>
  <c r="C18" i="35" s="1"/>
  <c r="C19" i="35" s="1"/>
  <c r="C20" i="35" s="1"/>
  <c r="C21" i="35" s="1"/>
  <c r="C22" i="35" s="1"/>
  <c r="C23" i="35" s="1"/>
  <c r="C24" i="35" s="1"/>
  <c r="C25" i="35" s="1"/>
  <c r="C26" i="35" s="1"/>
  <c r="C27" i="35" s="1"/>
  <c r="C28" i="35" s="1"/>
  <c r="C29" i="35" s="1"/>
  <c r="C30" i="35" s="1"/>
  <c r="C31" i="35" s="1"/>
  <c r="C32" i="35" s="1"/>
  <c r="C33" i="35" s="1"/>
  <c r="C34" i="35" s="1"/>
  <c r="C35" i="35" s="1"/>
  <c r="C36" i="35" s="1"/>
  <c r="C37" i="35" s="1"/>
  <c r="C38" i="35" s="1"/>
  <c r="C39" i="35" s="1"/>
  <c r="C40" i="35" s="1"/>
  <c r="C41" i="35" s="1"/>
  <c r="C42" i="35" s="1"/>
  <c r="C43" i="35" s="1"/>
  <c r="C44" i="35" s="1"/>
  <c r="C45" i="35" s="1"/>
  <c r="C46" i="35" s="1"/>
  <c r="C47" i="35" s="1"/>
  <c r="C48" i="35" s="1"/>
  <c r="C49" i="35" s="1"/>
  <c r="C50" i="35" s="1"/>
  <c r="C51" i="35" s="1"/>
  <c r="C52" i="35" s="1"/>
  <c r="C53" i="35" s="1"/>
  <c r="C54" i="35" s="1"/>
  <c r="C55" i="35" s="1"/>
  <c r="C56" i="35" s="1"/>
  <c r="C57" i="35" s="1"/>
  <c r="C58" i="35" s="1"/>
  <c r="C59" i="35" s="1"/>
  <c r="C60" i="35" s="1"/>
  <c r="C61" i="35" s="1"/>
  <c r="C62" i="35" s="1"/>
  <c r="C63" i="35" s="1"/>
  <c r="C64" i="35" s="1"/>
  <c r="C65" i="35" s="1"/>
  <c r="C66" i="35" s="1"/>
  <c r="C67" i="35" s="1"/>
  <c r="C68" i="35" s="1"/>
  <c r="C69" i="35" s="1"/>
  <c r="C70" i="35" s="1"/>
  <c r="C71" i="35" s="1"/>
  <c r="C72" i="35" s="1"/>
  <c r="C73" i="35" s="1"/>
  <c r="C74" i="35" s="1"/>
  <c r="C75" i="35" s="1"/>
  <c r="C76" i="35" s="1"/>
  <c r="C77" i="35" s="1"/>
  <c r="C78" i="35" s="1"/>
  <c r="C79" i="35" s="1"/>
  <c r="C80" i="35" s="1"/>
  <c r="C81" i="35" s="1"/>
  <c r="C82" i="35" s="1"/>
  <c r="C83" i="35" s="1"/>
  <c r="C84" i="35" s="1"/>
  <c r="C85" i="35" s="1"/>
  <c r="C86" i="35" s="1"/>
  <c r="C87" i="35" s="1"/>
  <c r="C88" i="35" s="1"/>
  <c r="C89" i="35" s="1"/>
  <c r="C90" i="35" s="1"/>
  <c r="C91" i="35" s="1"/>
  <c r="C92" i="35" s="1"/>
  <c r="C93" i="35" s="1"/>
  <c r="C94" i="35" s="1"/>
  <c r="C95" i="35" s="1"/>
  <c r="C96" i="35" s="1"/>
  <c r="C97" i="35" s="1"/>
  <c r="C98" i="35" s="1"/>
  <c r="C99" i="35" s="1"/>
  <c r="C100" i="35" s="1"/>
  <c r="C101" i="35" s="1"/>
  <c r="C102" i="35" s="1"/>
  <c r="C103" i="35" s="1"/>
  <c r="C104" i="35" s="1"/>
  <c r="C105" i="35" s="1"/>
  <c r="C106" i="35" s="1"/>
  <c r="C107" i="35" s="1"/>
  <c r="C108" i="35" s="1"/>
  <c r="C109" i="35" s="1"/>
  <c r="C110" i="35" s="1"/>
  <c r="C111" i="35" s="1"/>
  <c r="C112" i="35" s="1"/>
  <c r="C113" i="35" s="1"/>
  <c r="C114" i="35" s="1"/>
  <c r="C115" i="35" s="1"/>
  <c r="C116" i="35" s="1"/>
  <c r="C117" i="35" s="1"/>
  <c r="C118" i="35" s="1"/>
  <c r="C119" i="35" s="1"/>
  <c r="C120" i="35" s="1"/>
  <c r="C121" i="35" s="1"/>
  <c r="C122" i="35" s="1"/>
  <c r="C123" i="35" s="1"/>
  <c r="C124" i="35" s="1"/>
  <c r="C125" i="35" s="1"/>
  <c r="C126" i="35" s="1"/>
  <c r="C127" i="35" s="1"/>
  <c r="C128" i="35" s="1"/>
  <c r="C129" i="35" s="1"/>
  <c r="C130" i="35" s="1"/>
  <c r="C131" i="35" s="1"/>
  <c r="C132" i="35" s="1"/>
  <c r="C133" i="35" s="1"/>
  <c r="C134" i="35" s="1"/>
  <c r="C135" i="35" s="1"/>
  <c r="C136" i="35" s="1"/>
  <c r="C137" i="35" s="1"/>
  <c r="C138" i="35" s="1"/>
  <c r="C139" i="35" s="1"/>
  <c r="C140" i="35" s="1"/>
  <c r="C141" i="35" s="1"/>
  <c r="C142" i="35" s="1"/>
  <c r="C143" i="35" s="1"/>
  <c r="C144" i="35" s="1"/>
  <c r="C145" i="35" s="1"/>
  <c r="C146" i="35" s="1"/>
  <c r="C147" i="35" s="1"/>
  <c r="C148" i="35" s="1"/>
  <c r="C149" i="35" s="1"/>
  <c r="C150" i="35" s="1"/>
  <c r="C151" i="35" s="1"/>
  <c r="C152" i="35" s="1"/>
  <c r="C153" i="35" s="1"/>
  <c r="C154" i="35" s="1"/>
  <c r="C155" i="35" s="1"/>
  <c r="C156" i="35" s="1"/>
  <c r="C157" i="35" s="1"/>
  <c r="C158" i="35" s="1"/>
  <c r="C159" i="35" s="1"/>
  <c r="C160" i="35" s="1"/>
  <c r="C161" i="35" s="1"/>
  <c r="C162" i="35" s="1"/>
  <c r="C163" i="35" s="1"/>
  <c r="C164" i="35" s="1"/>
  <c r="C165" i="35" s="1"/>
  <c r="C166" i="35" s="1"/>
  <c r="C167" i="35" s="1"/>
  <c r="C168" i="35" s="1"/>
  <c r="C169" i="35" s="1"/>
  <c r="C170" i="35" s="1"/>
  <c r="C171" i="35" s="1"/>
  <c r="C172" i="35" s="1"/>
  <c r="C173" i="35" s="1"/>
  <c r="C174" i="35" s="1"/>
  <c r="C175" i="35" s="1"/>
  <c r="C176" i="35" s="1"/>
  <c r="C177" i="35" s="1"/>
  <c r="C178" i="35" s="1"/>
  <c r="C179" i="35" s="1"/>
  <c r="C180" i="35" s="1"/>
  <c r="C181" i="35" s="1"/>
  <c r="C182" i="35" s="1"/>
  <c r="C183" i="35" s="1"/>
  <c r="C184" i="35" s="1"/>
  <c r="C185" i="35" s="1"/>
  <c r="C186" i="35" s="1"/>
  <c r="C187" i="35" s="1"/>
  <c r="C188" i="35" s="1"/>
  <c r="C189" i="35" s="1"/>
  <c r="C190" i="35" s="1"/>
  <c r="C191" i="35" s="1"/>
  <c r="C192" i="35" s="1"/>
  <c r="C193" i="35" s="1"/>
  <c r="C194" i="35" s="1"/>
  <c r="C195" i="35" s="1"/>
  <c r="C196" i="35" s="1"/>
  <c r="C197" i="35" s="1"/>
  <c r="C198" i="35" s="1"/>
  <c r="C199" i="35" s="1"/>
  <c r="C200" i="35" s="1"/>
  <c r="C201" i="35" s="1"/>
  <c r="C202" i="35" s="1"/>
  <c r="C203" i="35" s="1"/>
  <c r="C204" i="35" s="1"/>
  <c r="C205" i="35" s="1"/>
  <c r="C206" i="35" s="1"/>
  <c r="C207" i="35" s="1"/>
  <c r="C208" i="35" s="1"/>
  <c r="C209" i="35" s="1"/>
  <c r="C210" i="35" s="1"/>
  <c r="C211" i="35" s="1"/>
  <c r="C212" i="35" s="1"/>
  <c r="C213" i="35" s="1"/>
  <c r="C214" i="35" s="1"/>
  <c r="C215" i="35" s="1"/>
  <c r="C216" i="35" s="1"/>
  <c r="C217" i="35" s="1"/>
  <c r="C218" i="35" s="1"/>
  <c r="C219" i="35" s="1"/>
  <c r="C220" i="35" s="1"/>
  <c r="C221" i="35" s="1"/>
  <c r="C222" i="35" s="1"/>
  <c r="C223" i="35" s="1"/>
  <c r="C224" i="35" s="1"/>
  <c r="C225" i="35" s="1"/>
  <c r="C226" i="35" s="1"/>
  <c r="C227" i="35" s="1"/>
  <c r="C228" i="35" s="1"/>
  <c r="C229" i="35" s="1"/>
  <c r="C230" i="35" s="1"/>
  <c r="C231" i="35" s="1"/>
  <c r="C232" i="35" s="1"/>
  <c r="C233" i="35" s="1"/>
  <c r="C234" i="35" s="1"/>
  <c r="C235" i="35" s="1"/>
  <c r="C236" i="35" s="1"/>
  <c r="C237" i="35" s="1"/>
  <c r="C238" i="35" s="1"/>
  <c r="C239" i="35" s="1"/>
  <c r="C240" i="35" s="1"/>
  <c r="C241" i="35" s="1"/>
  <c r="C242" i="35" s="1"/>
  <c r="C243" i="35" s="1"/>
  <c r="C244" i="35" s="1"/>
  <c r="C245" i="35" s="1"/>
  <c r="C246" i="35" s="1"/>
  <c r="C247" i="35" s="1"/>
  <c r="C248" i="35" s="1"/>
  <c r="C249" i="35" s="1"/>
  <c r="C250" i="35" s="1"/>
  <c r="C251" i="35" s="1"/>
  <c r="C252" i="35" s="1"/>
  <c r="C253" i="35" s="1"/>
  <c r="C254" i="35" s="1"/>
  <c r="C255" i="35" s="1"/>
  <c r="C256" i="35" s="1"/>
  <c r="C257" i="35" s="1"/>
  <c r="C258" i="35" s="1"/>
  <c r="C259" i="35" s="1"/>
  <c r="C260" i="35" s="1"/>
  <c r="C261" i="35" s="1"/>
  <c r="C262" i="35" s="1"/>
  <c r="C263" i="35" s="1"/>
  <c r="C264" i="35" s="1"/>
  <c r="C265" i="35" s="1"/>
  <c r="C266" i="35" s="1"/>
  <c r="C267" i="35" s="1"/>
  <c r="C268" i="35" s="1"/>
  <c r="C269" i="35" s="1"/>
  <c r="C270" i="35" s="1"/>
  <c r="C271" i="35" s="1"/>
  <c r="C272" i="35" s="1"/>
  <c r="C273" i="35" s="1"/>
  <c r="C274" i="35" s="1"/>
  <c r="C275" i="35" s="1"/>
  <c r="C276" i="35" s="1"/>
  <c r="C277" i="35" s="1"/>
  <c r="C278" i="35" s="1"/>
  <c r="C279" i="35" s="1"/>
  <c r="C280" i="35" s="1"/>
  <c r="C281" i="35" s="1"/>
  <c r="C282" i="35" s="1"/>
  <c r="C283" i="35" s="1"/>
  <c r="C284" i="35" s="1"/>
  <c r="C285" i="35" s="1"/>
  <c r="C286" i="35" s="1"/>
  <c r="C287" i="35" s="1"/>
  <c r="C288" i="35" s="1"/>
  <c r="C289" i="35" s="1"/>
  <c r="C290" i="35" s="1"/>
  <c r="C291" i="35" s="1"/>
  <c r="C292" i="35" s="1"/>
  <c r="C293" i="35" s="1"/>
  <c r="C294" i="35" s="1"/>
  <c r="C295" i="35" s="1"/>
  <c r="C296" i="35" s="1"/>
  <c r="C297" i="35" s="1"/>
  <c r="C298" i="35" s="1"/>
  <c r="C299" i="35" s="1"/>
  <c r="C300" i="35" s="1"/>
  <c r="C301" i="35" s="1"/>
  <c r="C302" i="35" s="1"/>
  <c r="C303" i="35" s="1"/>
  <c r="C304" i="35" s="1"/>
  <c r="C305" i="35" s="1"/>
  <c r="C306" i="35" s="1"/>
  <c r="C307" i="35" s="1"/>
  <c r="C308" i="35" s="1"/>
  <c r="C309" i="35" s="1"/>
  <c r="C310" i="35" s="1"/>
  <c r="C311" i="35" s="1"/>
  <c r="C312" i="35" s="1"/>
  <c r="C313" i="35" s="1"/>
  <c r="C314" i="35" s="1"/>
  <c r="C315" i="35" s="1"/>
  <c r="C316" i="35" s="1"/>
  <c r="C317" i="35" s="1"/>
  <c r="C318" i="35" s="1"/>
  <c r="C319" i="35" s="1"/>
  <c r="C320" i="35" s="1"/>
  <c r="C321" i="35" s="1"/>
  <c r="C322" i="35" s="1"/>
  <c r="C323" i="35" s="1"/>
  <c r="C324" i="35" s="1"/>
  <c r="C325" i="35" s="1"/>
  <c r="C326" i="35" s="1"/>
  <c r="C327" i="35" s="1"/>
  <c r="C328" i="35" s="1"/>
  <c r="L329" i="35"/>
  <c r="L330" i="35"/>
  <c r="L331" i="35"/>
  <c r="L332" i="35"/>
  <c r="L333" i="35"/>
  <c r="L334" i="35"/>
  <c r="L335" i="35"/>
  <c r="L336" i="35"/>
  <c r="L337" i="35"/>
  <c r="L338" i="35"/>
  <c r="L339" i="35"/>
  <c r="L340" i="35"/>
  <c r="L341" i="35"/>
  <c r="L342" i="35"/>
  <c r="L343" i="35"/>
  <c r="L344" i="35"/>
  <c r="L345" i="35"/>
  <c r="L346" i="35"/>
  <c r="L347" i="35"/>
  <c r="L348" i="35"/>
  <c r="L349" i="35"/>
  <c r="L350" i="35"/>
  <c r="L351" i="35"/>
  <c r="L352" i="35"/>
  <c r="L353" i="35"/>
  <c r="L354" i="35"/>
  <c r="L355" i="35"/>
  <c r="L356" i="35"/>
  <c r="L357" i="35"/>
  <c r="L358" i="35"/>
  <c r="L359" i="35"/>
  <c r="L360" i="35"/>
  <c r="L361" i="35"/>
  <c r="L362" i="35"/>
  <c r="L363" i="35"/>
  <c r="L364" i="35"/>
  <c r="L365" i="35"/>
  <c r="L366" i="35"/>
  <c r="L367" i="35"/>
  <c r="L368" i="35"/>
  <c r="L369" i="35"/>
  <c r="L370" i="35"/>
  <c r="L371" i="35"/>
  <c r="L372" i="35"/>
  <c r="L373" i="35"/>
  <c r="L374" i="35"/>
  <c r="L375" i="35"/>
  <c r="L376" i="35"/>
  <c r="L377" i="35"/>
  <c r="L378" i="35"/>
  <c r="L379" i="35"/>
  <c r="L380" i="35"/>
  <c r="L381" i="35"/>
  <c r="L382" i="35"/>
  <c r="L383" i="35"/>
  <c r="L384" i="35"/>
  <c r="L385" i="35"/>
  <c r="L386" i="35"/>
  <c r="L387" i="35"/>
  <c r="L388" i="35"/>
  <c r="L389" i="35"/>
  <c r="L390" i="35"/>
  <c r="L391" i="35"/>
  <c r="L392" i="35"/>
  <c r="L393" i="35"/>
  <c r="L394" i="35"/>
  <c r="L395" i="35"/>
  <c r="L396" i="35"/>
  <c r="L397" i="35"/>
  <c r="L398" i="35"/>
  <c r="L399" i="35"/>
  <c r="L400" i="35"/>
  <c r="L401" i="35"/>
  <c r="L402" i="35"/>
  <c r="L403" i="35"/>
  <c r="L404" i="35"/>
  <c r="L405" i="35"/>
  <c r="L406" i="35"/>
  <c r="L407" i="35"/>
  <c r="L408" i="35"/>
  <c r="L409" i="35"/>
  <c r="L410" i="35"/>
  <c r="L411" i="35"/>
  <c r="L412" i="35"/>
  <c r="L413" i="35"/>
  <c r="L414" i="35"/>
  <c r="L415" i="35"/>
  <c r="L416" i="35"/>
  <c r="L417" i="35"/>
  <c r="L418" i="35"/>
  <c r="L419" i="35"/>
  <c r="L420" i="35"/>
  <c r="L421" i="35"/>
  <c r="L422" i="35"/>
  <c r="L423" i="35"/>
  <c r="L424" i="35"/>
  <c r="L425" i="35"/>
  <c r="L426" i="35"/>
  <c r="L427" i="35"/>
  <c r="L428" i="35"/>
  <c r="L429" i="35"/>
  <c r="L430" i="35"/>
  <c r="L431" i="35"/>
  <c r="L432" i="35"/>
  <c r="L433" i="35"/>
  <c r="L434" i="35"/>
  <c r="L435" i="35"/>
  <c r="L436" i="35"/>
  <c r="L437" i="35"/>
  <c r="L438" i="35"/>
  <c r="L439" i="35"/>
  <c r="L440" i="35"/>
  <c r="L441" i="35"/>
  <c r="L442" i="35"/>
  <c r="L443" i="35"/>
  <c r="L444" i="35"/>
  <c r="L445" i="35"/>
  <c r="L446" i="35"/>
  <c r="L447" i="35"/>
  <c r="L448" i="35"/>
  <c r="L449" i="35"/>
  <c r="L450" i="35"/>
  <c r="L451" i="35"/>
  <c r="L452" i="35"/>
  <c r="L453" i="35"/>
  <c r="L454" i="35"/>
  <c r="L455" i="35"/>
  <c r="L456" i="35"/>
  <c r="L457" i="35"/>
  <c r="L458" i="35"/>
  <c r="L459" i="35"/>
  <c r="L460" i="35"/>
  <c r="L461" i="35"/>
  <c r="L462" i="35"/>
  <c r="L463" i="35"/>
  <c r="L464" i="35"/>
  <c r="L465" i="35"/>
  <c r="L466" i="35"/>
  <c r="L467" i="35"/>
  <c r="L468" i="35"/>
  <c r="L469" i="35"/>
  <c r="L470" i="35"/>
  <c r="L471" i="35"/>
  <c r="L472" i="35"/>
  <c r="L473" i="35"/>
  <c r="L474" i="35"/>
  <c r="L475" i="35"/>
  <c r="L476" i="35"/>
  <c r="L477" i="35"/>
  <c r="L478" i="35"/>
  <c r="L479" i="35"/>
  <c r="L480" i="35"/>
  <c r="L481" i="35"/>
  <c r="L482" i="35"/>
  <c r="L483" i="35"/>
  <c r="L484" i="35"/>
  <c r="L485" i="35"/>
  <c r="L486" i="35"/>
  <c r="L487" i="35"/>
  <c r="L488" i="35"/>
  <c r="L489" i="35"/>
  <c r="L490" i="35"/>
  <c r="L491" i="35"/>
  <c r="L492" i="35"/>
  <c r="L493" i="35"/>
  <c r="L494" i="35"/>
  <c r="L495" i="35"/>
  <c r="L496" i="35"/>
  <c r="L497" i="35"/>
  <c r="L498" i="35"/>
  <c r="L499" i="35"/>
  <c r="L500" i="35"/>
  <c r="L501" i="35"/>
  <c r="L502" i="35"/>
  <c r="L503" i="35"/>
  <c r="L504" i="35"/>
  <c r="L505" i="35"/>
  <c r="L506" i="35"/>
  <c r="G112" i="37" l="1"/>
  <c r="G113" i="37"/>
  <c r="G117" i="37"/>
  <c r="G3" i="37" s="1"/>
  <c r="G11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Restu</author>
    <author>Dawnstore</author>
  </authors>
  <commentList>
    <comment ref="R5" authorId="0" shapeId="0" xr:uid="{00000000-0006-0000-0100-000001000000}">
      <text>
        <r>
          <rPr>
            <b/>
            <sz val="9"/>
            <color indexed="81"/>
            <rFont val="Tahoma"/>
            <family val="2"/>
          </rPr>
          <t>Restu:</t>
        </r>
        <r>
          <rPr>
            <sz val="9"/>
            <color indexed="81"/>
            <rFont val="Tahoma"/>
            <family val="2"/>
          </rPr>
          <t xml:space="preserve">
TOTAL PENJ+ONGKIR</t>
        </r>
      </text>
    </comment>
    <comment ref="R1523" authorId="1" shapeId="0" xr:uid="{E21EA50A-7E6D-4B8A-869F-3C83B2BFA61F}">
      <text>
        <r>
          <rPr>
            <b/>
            <sz val="9"/>
            <color indexed="81"/>
            <rFont val="Tahoma"/>
            <family val="2"/>
          </rPr>
          <t>Dawnstore:</t>
        </r>
        <r>
          <rPr>
            <sz val="9"/>
            <color indexed="81"/>
            <rFont val="Tahoma"/>
            <family val="2"/>
          </rPr>
          <t xml:space="preserve">
TRANSFER HELGA AL RAHIM TGL 13/10/2020</t>
        </r>
      </text>
    </comment>
    <comment ref="R1536" authorId="1" shapeId="0" xr:uid="{7D4619A3-6ED6-495D-9ACC-5FA9BE84AFC2}">
      <text>
        <r>
          <rPr>
            <b/>
            <sz val="9"/>
            <color indexed="81"/>
            <rFont val="Tahoma"/>
            <family val="2"/>
          </rPr>
          <t>Dawnstore:</t>
        </r>
        <r>
          <rPr>
            <sz val="9"/>
            <color indexed="81"/>
            <rFont val="Tahoma"/>
            <family val="2"/>
          </rPr>
          <t xml:space="preserve">
TRANSFER SRI WAHYUNI TGL 12/10/2020
</t>
        </r>
      </text>
    </comment>
    <comment ref="R1587" authorId="1" shapeId="0" xr:uid="{2743576D-34FC-4030-813C-1A58C0FF93EE}">
      <text>
        <r>
          <rPr>
            <b/>
            <sz val="9"/>
            <color indexed="81"/>
            <rFont val="Tahoma"/>
            <family val="2"/>
          </rPr>
          <t>Dawnstore:</t>
        </r>
        <r>
          <rPr>
            <sz val="9"/>
            <color indexed="81"/>
            <rFont val="Tahoma"/>
            <family val="2"/>
          </rPr>
          <t xml:space="preserve">
KELEBIHAN 1000</t>
        </r>
      </text>
    </comment>
    <comment ref="R1827" authorId="1" shapeId="0" xr:uid="{A2239076-6737-49A8-8B11-C1110417F7B0}">
      <text>
        <r>
          <rPr>
            <b/>
            <sz val="9"/>
            <color indexed="81"/>
            <rFont val="Tahoma"/>
            <family val="2"/>
          </rPr>
          <t>Dawnstore:</t>
        </r>
        <r>
          <rPr>
            <sz val="9"/>
            <color indexed="81"/>
            <rFont val="Tahoma"/>
            <family val="2"/>
          </rPr>
          <t xml:space="preserve">
TRANSFER ANNISA DWI RAHMAYAANNISA TGL 15/10/2020</t>
        </r>
      </text>
    </comment>
    <comment ref="R1874" authorId="1" shapeId="0" xr:uid="{8268E53C-A31F-49CE-B685-1BE511E77FB4}">
      <text>
        <r>
          <rPr>
            <b/>
            <sz val="9"/>
            <color indexed="81"/>
            <rFont val="Tahoma"/>
            <family val="2"/>
          </rPr>
          <t>Dawnstore:</t>
        </r>
        <r>
          <rPr>
            <sz val="9"/>
            <color indexed="81"/>
            <rFont val="Tahoma"/>
            <family val="2"/>
          </rPr>
          <t xml:space="preserve">
50000 SUDAH TRANSFER TGL 05/10/2020</t>
        </r>
      </text>
    </comment>
    <comment ref="R1894" authorId="1" shapeId="0" xr:uid="{B60B5DBC-5161-429B-BBD6-E91D04879474}">
      <text>
        <r>
          <rPr>
            <b/>
            <sz val="9"/>
            <color indexed="81"/>
            <rFont val="Tahoma"/>
            <family val="2"/>
          </rPr>
          <t>Dawnstore:</t>
        </r>
        <r>
          <rPr>
            <sz val="9"/>
            <color indexed="81"/>
            <rFont val="Tahoma"/>
            <family val="2"/>
          </rPr>
          <t xml:space="preserve">
TRANSFER MOH SYAFIKRI TGL 15/10/2020</t>
        </r>
      </text>
    </comment>
    <comment ref="R1963" authorId="1" shapeId="0" xr:uid="{334ED383-9FFE-4A92-B785-A3BFB2223444}">
      <text>
        <r>
          <rPr>
            <b/>
            <sz val="9"/>
            <color indexed="81"/>
            <rFont val="Tahoma"/>
            <family val="2"/>
          </rPr>
          <t>Dawnstore:</t>
        </r>
        <r>
          <rPr>
            <sz val="9"/>
            <color indexed="81"/>
            <rFont val="Tahoma"/>
            <family val="2"/>
          </rPr>
          <t xml:space="preserve">
TRANSFER HELGA AL RAHIM TGL 16/10/2020</t>
        </r>
      </text>
    </comment>
    <comment ref="R1966" authorId="1" shapeId="0" xr:uid="{ECF58DF1-B2D0-4583-8E2C-1792BF273A98}">
      <text>
        <r>
          <rPr>
            <b/>
            <sz val="9"/>
            <color indexed="81"/>
            <rFont val="Tahoma"/>
            <family val="2"/>
          </rPr>
          <t>Dawnstore:</t>
        </r>
        <r>
          <rPr>
            <sz val="9"/>
            <color indexed="81"/>
            <rFont val="Tahoma"/>
            <family val="2"/>
          </rPr>
          <t xml:space="preserve">
TRANSFER HELGA AL RAHIM TGL 16/10/2020</t>
        </r>
      </text>
    </comment>
    <comment ref="R1976" authorId="1" shapeId="0" xr:uid="{C42DA73C-9106-42FA-94DB-8F84CB3BA3DD}">
      <text>
        <r>
          <rPr>
            <b/>
            <sz val="9"/>
            <color indexed="81"/>
            <rFont val="Tahoma"/>
            <family val="2"/>
          </rPr>
          <t>Dawnstore:</t>
        </r>
        <r>
          <rPr>
            <sz val="9"/>
            <color indexed="81"/>
            <rFont val="Tahoma"/>
            <family val="2"/>
          </rPr>
          <t xml:space="preserve">
TRANSFER HELGA AL RAHIM TGL 16/10/2020</t>
        </r>
      </text>
    </comment>
    <comment ref="R1985" authorId="1" shapeId="0" xr:uid="{68D74488-3F92-4C9D-85BD-35E3E6BDFAC5}">
      <text>
        <r>
          <rPr>
            <b/>
            <sz val="9"/>
            <color indexed="81"/>
            <rFont val="Tahoma"/>
            <family val="2"/>
          </rPr>
          <t>Dawnstore:</t>
        </r>
        <r>
          <rPr>
            <sz val="9"/>
            <color indexed="81"/>
            <rFont val="Tahoma"/>
            <family val="2"/>
          </rPr>
          <t xml:space="preserve">
TRANSFER KELEBIHAN 3000</t>
        </r>
      </text>
    </comment>
    <comment ref="R1992" authorId="1" shapeId="0" xr:uid="{EEB0706E-8120-44FF-948C-6069164DA7A5}">
      <text>
        <r>
          <rPr>
            <b/>
            <sz val="9"/>
            <color indexed="81"/>
            <rFont val="Tahoma"/>
            <family val="2"/>
          </rPr>
          <t>Dawnstore:</t>
        </r>
        <r>
          <rPr>
            <sz val="9"/>
            <color indexed="81"/>
            <rFont val="Tahoma"/>
            <family val="2"/>
          </rPr>
          <t xml:space="preserve">
TRANSFER IMAS ROHAYA TGL 16/10/2020 (KELEBIHAN 11.000)</t>
        </r>
      </text>
    </comment>
    <comment ref="R2000" authorId="1" shapeId="0" xr:uid="{522D8227-B451-46B2-9A02-C0366BA9F1B7}">
      <text>
        <r>
          <rPr>
            <b/>
            <sz val="9"/>
            <color indexed="81"/>
            <rFont val="Tahoma"/>
            <family val="2"/>
          </rPr>
          <t>Dawnstore:</t>
        </r>
        <r>
          <rPr>
            <sz val="9"/>
            <color indexed="81"/>
            <rFont val="Tahoma"/>
            <family val="2"/>
          </rPr>
          <t xml:space="preserve">
TRANSFER SRI WAHYUNI 16/10/2020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Restu</author>
  </authors>
  <commentList>
    <comment ref="B14" authorId="0" shapeId="0" xr:uid="{9E18DA07-2919-47B1-9FC9-C6DBCF1609B8}">
      <text>
        <r>
          <rPr>
            <b/>
            <sz val="9"/>
            <color indexed="81"/>
            <rFont val="Tahoma"/>
            <family val="2"/>
          </rPr>
          <t>Restu:</t>
        </r>
        <r>
          <rPr>
            <sz val="9"/>
            <color indexed="81"/>
            <rFont val="Tahoma"/>
            <family val="2"/>
          </rPr>
          <t xml:space="preserve">
5200*1250</t>
        </r>
      </text>
    </comment>
    <comment ref="B15" authorId="0" shapeId="0" xr:uid="{1E6CEA82-1312-494A-B69A-73A761340B90}">
      <text>
        <r>
          <rPr>
            <b/>
            <sz val="9"/>
            <color indexed="81"/>
            <rFont val="Tahoma"/>
            <family val="2"/>
          </rPr>
          <t>Restu:</t>
        </r>
        <r>
          <rPr>
            <sz val="9"/>
            <color indexed="81"/>
            <rFont val="Tahoma"/>
            <family val="2"/>
          </rPr>
          <t xml:space="preserve">
2250*750</t>
        </r>
      </text>
    </comment>
    <comment ref="B16" authorId="0" shapeId="0" xr:uid="{C7F501CA-598D-48D2-B52E-38C9D8153C28}">
      <text>
        <r>
          <rPr>
            <b/>
            <sz val="9"/>
            <color indexed="81"/>
            <rFont val="Tahoma"/>
            <family val="2"/>
          </rPr>
          <t>Restu:</t>
        </r>
        <r>
          <rPr>
            <sz val="9"/>
            <color indexed="81"/>
            <rFont val="Tahoma"/>
            <family val="2"/>
          </rPr>
          <t xml:space="preserve">
1350*350</t>
        </r>
      </text>
    </comment>
    <comment ref="B17" authorId="0" shapeId="0" xr:uid="{42849B9A-E4FD-4907-99EF-359795AFE09C}">
      <text>
        <r>
          <rPr>
            <b/>
            <sz val="9"/>
            <color indexed="81"/>
            <rFont val="Tahoma"/>
            <family val="2"/>
          </rPr>
          <t>Restu:</t>
        </r>
        <r>
          <rPr>
            <sz val="9"/>
            <color indexed="81"/>
            <rFont val="Tahoma"/>
            <family val="2"/>
          </rPr>
          <t xml:space="preserve">
3000*12511</t>
        </r>
      </text>
    </comment>
    <comment ref="B22" authorId="0" shapeId="0" xr:uid="{A5EC6EA3-5BE0-4668-AD4B-C48F67FA6A70}">
      <text>
        <r>
          <rPr>
            <b/>
            <sz val="9"/>
            <color indexed="81"/>
            <rFont val="Tahoma"/>
            <family val="2"/>
          </rPr>
          <t>Restu:</t>
        </r>
        <r>
          <rPr>
            <sz val="9"/>
            <color indexed="81"/>
            <rFont val="Tahoma"/>
            <family val="2"/>
          </rPr>
          <t xml:space="preserve">
harga jual-hpp (13000-3748)</t>
        </r>
      </text>
    </comment>
    <comment ref="B23" authorId="0" shapeId="0" xr:uid="{1DB46396-B2AA-4383-80B4-50E7246898E3}">
      <text>
        <r>
          <rPr>
            <b/>
            <sz val="9"/>
            <color indexed="81"/>
            <rFont val="Tahoma"/>
            <family val="2"/>
          </rPr>
          <t>Restu:</t>
        </r>
        <r>
          <rPr>
            <sz val="9"/>
            <color indexed="81"/>
            <rFont val="Tahoma"/>
            <family val="2"/>
          </rPr>
          <t xml:space="preserve">
laba/pcs*total jilbab
9252*12511</t>
        </r>
      </text>
    </comment>
  </commentList>
</comments>
</file>

<file path=xl/sharedStrings.xml><?xml version="1.0" encoding="utf-8"?>
<sst xmlns="http://schemas.openxmlformats.org/spreadsheetml/2006/main" count="21169" uniqueCount="3136">
  <si>
    <t>Artikel</t>
  </si>
  <si>
    <t>Kode</t>
  </si>
  <si>
    <t>Warna</t>
  </si>
  <si>
    <t>Grand Total</t>
  </si>
  <si>
    <t>CREAM</t>
  </si>
  <si>
    <t>UNGU</t>
  </si>
  <si>
    <t>NAVY</t>
  </si>
  <si>
    <t>TOSCA</t>
  </si>
  <si>
    <t>ABU</t>
  </si>
  <si>
    <t>WHITE</t>
  </si>
  <si>
    <t>BIRU</t>
  </si>
  <si>
    <t>PINK</t>
  </si>
  <si>
    <t>ZIGZAG</t>
  </si>
  <si>
    <t>KEROPI</t>
  </si>
  <si>
    <t>BLUE</t>
  </si>
  <si>
    <t>YELLOW</t>
  </si>
  <si>
    <t>RIZAL</t>
  </si>
  <si>
    <t>BLACK</t>
  </si>
  <si>
    <t>AGEN</t>
  </si>
  <si>
    <t>BRAND</t>
  </si>
  <si>
    <t>YUDHA</t>
  </si>
  <si>
    <t>TANGGAL PRODUKSI</t>
  </si>
  <si>
    <t>PUTRA</t>
  </si>
  <si>
    <t>RED</t>
  </si>
  <si>
    <t>STRIPE LITTLE</t>
  </si>
  <si>
    <t>ROCKET COSMOS</t>
  </si>
  <si>
    <t>ELMO</t>
  </si>
  <si>
    <t>MAROON</t>
  </si>
  <si>
    <t>ROBOT</t>
  </si>
  <si>
    <t>PISANG DOT</t>
  </si>
  <si>
    <t>DINO</t>
  </si>
  <si>
    <t>FLAMINGO</t>
  </si>
  <si>
    <t>BULAN SABIT</t>
  </si>
  <si>
    <t>STITCH</t>
  </si>
  <si>
    <t>DORAEMON</t>
  </si>
  <si>
    <t>HAVANAS</t>
  </si>
  <si>
    <t>SNOOPY</t>
  </si>
  <si>
    <t>PANDA</t>
  </si>
  <si>
    <t>BH80</t>
  </si>
  <si>
    <t>BI01</t>
  </si>
  <si>
    <t>MINION BESAR</t>
  </si>
  <si>
    <t>BI02</t>
  </si>
  <si>
    <t>BI03</t>
  </si>
  <si>
    <t>SUMSUM</t>
  </si>
  <si>
    <t>BH108</t>
  </si>
  <si>
    <t>PISANG BESAR</t>
  </si>
  <si>
    <t>PISANG KECIL</t>
  </si>
  <si>
    <t>MINION</t>
  </si>
  <si>
    <t>BI32</t>
  </si>
  <si>
    <t>SEGITIGA</t>
  </si>
  <si>
    <t>POLKADOT</t>
  </si>
  <si>
    <t>BATMAN</t>
  </si>
  <si>
    <t xml:space="preserve">MINION </t>
  </si>
  <si>
    <t>BI29</t>
  </si>
  <si>
    <t>BI25</t>
  </si>
  <si>
    <t>DAUN TALAS BESAR</t>
  </si>
  <si>
    <t>BI22</t>
  </si>
  <si>
    <t>SAPI</t>
  </si>
  <si>
    <t>KOTAK</t>
  </si>
  <si>
    <t>TENDA</t>
  </si>
  <si>
    <t>RETRO ORANGE</t>
  </si>
  <si>
    <t>DAUN PISANG BUNGA KUNING</t>
  </si>
  <si>
    <t>SPONGEBOB</t>
  </si>
  <si>
    <t>STRIPE BESAR</t>
  </si>
  <si>
    <t>AMALFI</t>
  </si>
  <si>
    <t>NANAS BESAR</t>
  </si>
  <si>
    <t>BJ75</t>
  </si>
  <si>
    <t>BJ76</t>
  </si>
  <si>
    <t>BJ109</t>
  </si>
  <si>
    <t>BJ79</t>
  </si>
  <si>
    <t>BJ78</t>
  </si>
  <si>
    <t>PISANG BERDAUN</t>
  </si>
  <si>
    <t>BK22</t>
  </si>
  <si>
    <t>WHALE AHOY</t>
  </si>
  <si>
    <t>BJ77</t>
  </si>
  <si>
    <t>KUNING MUDA</t>
  </si>
  <si>
    <t>JAJAR GENJANG MOTIF</t>
  </si>
  <si>
    <t>BK55</t>
  </si>
  <si>
    <t>DAUN BAMBU BUNGA PUTIH</t>
  </si>
  <si>
    <t>BK52</t>
  </si>
  <si>
    <t>KETUPAT</t>
  </si>
  <si>
    <t>BK33</t>
  </si>
  <si>
    <t>PECAHAN KACA GARIS PUTIH</t>
  </si>
  <si>
    <t>BK56</t>
  </si>
  <si>
    <t>BULU AYAM</t>
  </si>
  <si>
    <t>BK38</t>
  </si>
  <si>
    <t>BK57</t>
  </si>
  <si>
    <t>FLAMINGO TROPICAL ISLAND</t>
  </si>
  <si>
    <t>BK32</t>
  </si>
  <si>
    <t>BK58</t>
  </si>
  <si>
    <t>ABSTRAK</t>
  </si>
  <si>
    <t>BK39</t>
  </si>
  <si>
    <t>DAUN TALAS KECIL PINK</t>
  </si>
  <si>
    <t>BK18</t>
  </si>
  <si>
    <t>BK53</t>
  </si>
  <si>
    <t>MARBEL</t>
  </si>
  <si>
    <t>BK28</t>
  </si>
  <si>
    <t>BK42</t>
  </si>
  <si>
    <t>PIXEL KUNING</t>
  </si>
  <si>
    <t>BK51</t>
  </si>
  <si>
    <t>BK45</t>
  </si>
  <si>
    <t>BK50</t>
  </si>
  <si>
    <t>NANAS KECIL</t>
  </si>
  <si>
    <t>BK47</t>
  </si>
  <si>
    <t>BK46</t>
  </si>
  <si>
    <t>BK44</t>
  </si>
  <si>
    <t>BK48</t>
  </si>
  <si>
    <t>BK25</t>
  </si>
  <si>
    <t>BK26</t>
  </si>
  <si>
    <t>MINION COPY KECIL</t>
  </si>
  <si>
    <t>BK49</t>
  </si>
  <si>
    <t>BK27</t>
  </si>
  <si>
    <t>TEDDY BEAR</t>
  </si>
  <si>
    <t>BK54</t>
  </si>
  <si>
    <t>DORAEMON KECIL</t>
  </si>
  <si>
    <t>BTNT6</t>
  </si>
  <si>
    <t>BTNK6</t>
  </si>
  <si>
    <t>BTNT2</t>
  </si>
  <si>
    <t>BTNT7</t>
  </si>
  <si>
    <t>BTNK8</t>
  </si>
  <si>
    <t>BTNT8</t>
  </si>
  <si>
    <t>BK24</t>
  </si>
  <si>
    <t>BTNA1</t>
  </si>
  <si>
    <t>BTNK2</t>
  </si>
  <si>
    <t>BTNA7</t>
  </si>
  <si>
    <t>BTNK3</t>
  </si>
  <si>
    <t>BK06</t>
  </si>
  <si>
    <t>BTNK4</t>
  </si>
  <si>
    <t>BTNA4</t>
  </si>
  <si>
    <t>BTNT3</t>
  </si>
  <si>
    <t>BTNA9</t>
  </si>
  <si>
    <t>BTNT4</t>
  </si>
  <si>
    <t>BTNA8</t>
  </si>
  <si>
    <t>BTNA2</t>
  </si>
  <si>
    <t>BTNT5</t>
  </si>
  <si>
    <t>BTNK7</t>
  </si>
  <si>
    <t>BTNA3</t>
  </si>
  <si>
    <t>BTNT1</t>
  </si>
  <si>
    <t>BUNGA KAMBOJA</t>
  </si>
  <si>
    <t>BTNK1</t>
  </si>
  <si>
    <t>IKAN</t>
  </si>
  <si>
    <t>PELANGI</t>
  </si>
  <si>
    <t>BTNK5</t>
  </si>
  <si>
    <t>CITY CAR</t>
  </si>
  <si>
    <t>BTNA5</t>
  </si>
  <si>
    <t>PANAH PELANGI</t>
  </si>
  <si>
    <t>BTNA6</t>
  </si>
  <si>
    <t>BTA1</t>
  </si>
  <si>
    <t>MOUNTBLANK</t>
  </si>
  <si>
    <t>BTA2</t>
  </si>
  <si>
    <t>BTA3</t>
  </si>
  <si>
    <t>BTA4</t>
  </si>
  <si>
    <t>ZIGZAG FILL</t>
  </si>
  <si>
    <t>BTA5</t>
  </si>
  <si>
    <t>BTA6</t>
  </si>
  <si>
    <t>BTA7</t>
  </si>
  <si>
    <t>SEGITIGA MOTIF KECIL</t>
  </si>
  <si>
    <t>BTK1</t>
  </si>
  <si>
    <t>BTK2</t>
  </si>
  <si>
    <t>HELLO SUMMER</t>
  </si>
  <si>
    <t>BTK3</t>
  </si>
  <si>
    <t>BTK6</t>
  </si>
  <si>
    <t xml:space="preserve">SUPERMAN </t>
  </si>
  <si>
    <t>BTK8</t>
  </si>
  <si>
    <t>BURUNG HANTU NIGHT</t>
  </si>
  <si>
    <t>BTK9</t>
  </si>
  <si>
    <t>BTT1</t>
  </si>
  <si>
    <t>BTT2</t>
  </si>
  <si>
    <t>BTT3</t>
  </si>
  <si>
    <t>BTT5</t>
  </si>
  <si>
    <t>DAUN BAMBU</t>
  </si>
  <si>
    <t>BTT7</t>
  </si>
  <si>
    <t>BTK7</t>
  </si>
  <si>
    <t>BTT6</t>
  </si>
  <si>
    <t>HIJAU</t>
  </si>
  <si>
    <t>BTK4</t>
  </si>
  <si>
    <t>DINO MITE</t>
  </si>
  <si>
    <t>BTK5</t>
  </si>
  <si>
    <t>BTT8</t>
  </si>
  <si>
    <t>BTT4</t>
  </si>
  <si>
    <t>BTA8</t>
  </si>
  <si>
    <t>JARING</t>
  </si>
  <si>
    <t>VIOLET</t>
  </si>
  <si>
    <t>BTA9</t>
  </si>
  <si>
    <t>PIXEL ORANGE</t>
  </si>
  <si>
    <t>BTK10</t>
  </si>
  <si>
    <t>KERANG</t>
  </si>
  <si>
    <t>BTK12</t>
  </si>
  <si>
    <t>M&amp;M CANDY</t>
  </si>
  <si>
    <t>BTT9</t>
  </si>
  <si>
    <t>BTK19</t>
  </si>
  <si>
    <t>ELMO ALPHABET</t>
  </si>
  <si>
    <t>BTK14</t>
  </si>
  <si>
    <t>BTT11</t>
  </si>
  <si>
    <t>BTK15</t>
  </si>
  <si>
    <t>BTK17</t>
  </si>
  <si>
    <t>ROCKET ALIEN</t>
  </si>
  <si>
    <t>BTT10</t>
  </si>
  <si>
    <t>MERAH</t>
  </si>
  <si>
    <t>BTT12</t>
  </si>
  <si>
    <t>BTA14</t>
  </si>
  <si>
    <t>ZIGZAG 3D</t>
  </si>
  <si>
    <t>ORANGE</t>
  </si>
  <si>
    <t>BTK16</t>
  </si>
  <si>
    <t>BTA10</t>
  </si>
  <si>
    <t>BTK13</t>
  </si>
  <si>
    <t>SPONGEBOB STUDY</t>
  </si>
  <si>
    <t>BTA12</t>
  </si>
  <si>
    <t>BTA13</t>
  </si>
  <si>
    <t>BTA11</t>
  </si>
  <si>
    <t>BTK18</t>
  </si>
  <si>
    <t xml:space="preserve">SPONGEBOB </t>
  </si>
  <si>
    <t>BTK11</t>
  </si>
  <si>
    <t>BINTANG</t>
  </si>
  <si>
    <t>BTA15</t>
  </si>
  <si>
    <t>BTA16</t>
  </si>
  <si>
    <t>SKA1</t>
  </si>
  <si>
    <t>BENDERA AMERICA</t>
  </si>
  <si>
    <t>SKA2</t>
  </si>
  <si>
    <t>SKA3</t>
  </si>
  <si>
    <t>MARBLE</t>
  </si>
  <si>
    <t>BLACK &amp; WHITE</t>
  </si>
  <si>
    <t>SKA4</t>
  </si>
  <si>
    <t>SKA5</t>
  </si>
  <si>
    <t>KOTAK BUBBLE</t>
  </si>
  <si>
    <t>SKK1</t>
  </si>
  <si>
    <t>BUTTERFLY</t>
  </si>
  <si>
    <t>BROWN</t>
  </si>
  <si>
    <t>BTT15</t>
  </si>
  <si>
    <t>BTK20</t>
  </si>
  <si>
    <t>BTT13</t>
  </si>
  <si>
    <t>BTK22</t>
  </si>
  <si>
    <t>BTK23</t>
  </si>
  <si>
    <t>BTA17</t>
  </si>
  <si>
    <t>BTK21</t>
  </si>
  <si>
    <t>BTK24</t>
  </si>
  <si>
    <t>ASTRONOT</t>
  </si>
  <si>
    <t>KONTRAKTOR</t>
  </si>
  <si>
    <t>PANDA RAJA</t>
  </si>
  <si>
    <t>TOPENG BATMAN</t>
  </si>
  <si>
    <t>KOTAK BESAR</t>
  </si>
  <si>
    <t>BTT14</t>
  </si>
  <si>
    <t>BDA1</t>
  </si>
  <si>
    <t>KOTAK KECIL</t>
  </si>
  <si>
    <t>BDA2</t>
  </si>
  <si>
    <t>BDK1</t>
  </si>
  <si>
    <t>BDK2</t>
  </si>
  <si>
    <t>AYAM POLKADOT</t>
  </si>
  <si>
    <t>BDK3</t>
  </si>
  <si>
    <t>BDK4</t>
  </si>
  <si>
    <t>WINNIE POOH LEBAH</t>
  </si>
  <si>
    <t>BDK5</t>
  </si>
  <si>
    <t>WINNIE THE POOH</t>
  </si>
  <si>
    <t>BTA20</t>
  </si>
  <si>
    <t>SEGITIGA ABSTRAK</t>
  </si>
  <si>
    <t>BTA21</t>
  </si>
  <si>
    <t>BTA18</t>
  </si>
  <si>
    <t>BTA19</t>
  </si>
  <si>
    <t>BTT16</t>
  </si>
  <si>
    <t>BTT17</t>
  </si>
  <si>
    <t>BUNGA OLIVIA</t>
  </si>
  <si>
    <t>BTK25</t>
  </si>
  <si>
    <t>CARS</t>
  </si>
  <si>
    <t>BTK26</t>
  </si>
  <si>
    <t>POWER PUFF GIRL</t>
  </si>
  <si>
    <t>BTK27</t>
  </si>
  <si>
    <t>BTK28</t>
  </si>
  <si>
    <t>ROCKET SPACE</t>
  </si>
  <si>
    <t>BTT18</t>
  </si>
  <si>
    <t>DAUN SETAMAN</t>
  </si>
  <si>
    <t>BDK6</t>
  </si>
  <si>
    <t>KUCING</t>
  </si>
  <si>
    <t>BDK7</t>
  </si>
  <si>
    <t>HIU</t>
  </si>
  <si>
    <t>BDK8</t>
  </si>
  <si>
    <t>BDK9</t>
  </si>
  <si>
    <t>KUNGFU PANDA</t>
  </si>
  <si>
    <t>BTT19</t>
  </si>
  <si>
    <t xml:space="preserve">DAUN PISANG </t>
  </si>
  <si>
    <t>BTT20</t>
  </si>
  <si>
    <t>DAUN PISANG</t>
  </si>
  <si>
    <t>BTA22</t>
  </si>
  <si>
    <t>RETRO TOSCA</t>
  </si>
  <si>
    <t>BTK29</t>
  </si>
  <si>
    <t>PAUL FRANK</t>
  </si>
  <si>
    <t>BTK30</t>
  </si>
  <si>
    <t>DISNEY FACE BESAR</t>
  </si>
  <si>
    <t>BTA23</t>
  </si>
  <si>
    <t>MARSMELLOW</t>
  </si>
  <si>
    <t>BTT21</t>
  </si>
  <si>
    <t>BTA24</t>
  </si>
  <si>
    <t>PERSEGI 3D</t>
  </si>
  <si>
    <t>BTK31</t>
  </si>
  <si>
    <t>FLAMINGO KAPAL</t>
  </si>
  <si>
    <t>BTK32</t>
  </si>
  <si>
    <t>BTK33</t>
  </si>
  <si>
    <t>BTK34</t>
  </si>
  <si>
    <t>SUPERMAN</t>
  </si>
  <si>
    <t>JKT1</t>
  </si>
  <si>
    <t>JKT2</t>
  </si>
  <si>
    <t>JKT3</t>
  </si>
  <si>
    <t>JKT4</t>
  </si>
  <si>
    <t>JKT5</t>
  </si>
  <si>
    <t>BDA3</t>
  </si>
  <si>
    <t>BDA4</t>
  </si>
  <si>
    <t>BDA5</t>
  </si>
  <si>
    <t>SBK1</t>
  </si>
  <si>
    <t>SBK2</t>
  </si>
  <si>
    <t>SBK3</t>
  </si>
  <si>
    <t>ELMO FACE</t>
  </si>
  <si>
    <t>BTK35</t>
  </si>
  <si>
    <t>BTK38</t>
  </si>
  <si>
    <t>BTA28</t>
  </si>
  <si>
    <t>ROCKET EARTH</t>
  </si>
  <si>
    <t>DINO ROAR</t>
  </si>
  <si>
    <t>BTA25</t>
  </si>
  <si>
    <t>PANAH</t>
  </si>
  <si>
    <t>RETRO PINK</t>
  </si>
  <si>
    <t>BTK36</t>
  </si>
  <si>
    <t>DUCK</t>
  </si>
  <si>
    <t>BTK37</t>
  </si>
  <si>
    <t>DENIM</t>
  </si>
  <si>
    <t>BTA26</t>
  </si>
  <si>
    <t>STAR</t>
  </si>
  <si>
    <t>BTA27</t>
  </si>
  <si>
    <t>PRISMA</t>
  </si>
  <si>
    <t>BTK39</t>
  </si>
  <si>
    <t>BTA29</t>
  </si>
  <si>
    <t xml:space="preserve">LORENG </t>
  </si>
  <si>
    <t>BTT22</t>
  </si>
  <si>
    <t>DAUN PAKU</t>
  </si>
  <si>
    <t>BTT23</t>
  </si>
  <si>
    <t>DAUN GUGUR</t>
  </si>
  <si>
    <t>BTT24</t>
  </si>
  <si>
    <t>BTT25</t>
  </si>
  <si>
    <t>BTT26</t>
  </si>
  <si>
    <t>DAUN SOLACE</t>
  </si>
  <si>
    <t>BTT27</t>
  </si>
  <si>
    <t>BTK40</t>
  </si>
  <si>
    <t>KITTY</t>
  </si>
  <si>
    <t>BTK41</t>
  </si>
  <si>
    <t>CAPTAIN AMERICA</t>
  </si>
  <si>
    <t>BTK42</t>
  </si>
  <si>
    <t>BTK43</t>
  </si>
  <si>
    <t>UNIVERSE</t>
  </si>
  <si>
    <t>BTK44</t>
  </si>
  <si>
    <t>FLAMINGO BEACH</t>
  </si>
  <si>
    <t>BTK45</t>
  </si>
  <si>
    <t>BTK46</t>
  </si>
  <si>
    <t>BTK47</t>
  </si>
  <si>
    <t>BTK48</t>
  </si>
  <si>
    <t>BTK49</t>
  </si>
  <si>
    <t>ELMO SEASAME</t>
  </si>
  <si>
    <t>BTK50</t>
  </si>
  <si>
    <t>BTK51</t>
  </si>
  <si>
    <t>KUCING KECIL</t>
  </si>
  <si>
    <t>SKA7</t>
  </si>
  <si>
    <t>ROSE STRIPE</t>
  </si>
  <si>
    <t>SKA6</t>
  </si>
  <si>
    <t xml:space="preserve">POLKADOT </t>
  </si>
  <si>
    <t>BURUNG HANTU</t>
  </si>
  <si>
    <t>BTT28</t>
  </si>
  <si>
    <t>NANAS BESAR CREAM</t>
  </si>
  <si>
    <t>GELOMBANG</t>
  </si>
  <si>
    <t>SKA5 B</t>
  </si>
  <si>
    <t>BTK55</t>
  </si>
  <si>
    <t>BTA30</t>
  </si>
  <si>
    <t>BTA31</t>
  </si>
  <si>
    <t>BTK54</t>
  </si>
  <si>
    <t>BTA32</t>
  </si>
  <si>
    <t>BTA33</t>
  </si>
  <si>
    <t>BTK52</t>
  </si>
  <si>
    <t>ROBOT SPACE</t>
  </si>
  <si>
    <t>BATIK</t>
  </si>
  <si>
    <t>SEGITIGA KECIL RANDOM</t>
  </si>
  <si>
    <t>BTK53</t>
  </si>
  <si>
    <t>WHALE</t>
  </si>
  <si>
    <t>SAILOR SUMMER</t>
  </si>
  <si>
    <t>DAUN MONSTERA</t>
  </si>
  <si>
    <t>Row Labels</t>
  </si>
  <si>
    <t>BDA6</t>
  </si>
  <si>
    <t>BDK10</t>
  </si>
  <si>
    <t>STATUS</t>
  </si>
  <si>
    <t>BTK58</t>
  </si>
  <si>
    <t>BTT31</t>
  </si>
  <si>
    <t>BTK57</t>
  </si>
  <si>
    <t>BTK59</t>
  </si>
  <si>
    <t>DAUN KIPAS</t>
  </si>
  <si>
    <t>BTT33</t>
  </si>
  <si>
    <t>BUNGA SEPATU</t>
  </si>
  <si>
    <t>SMILE</t>
  </si>
  <si>
    <t>BTK60</t>
  </si>
  <si>
    <t>ELEGANT FLAMIMGO</t>
  </si>
  <si>
    <t>BTK61</t>
  </si>
  <si>
    <t>BTK62</t>
  </si>
  <si>
    <t>MICKEY MOUSE</t>
  </si>
  <si>
    <t>BATMAN LOGO</t>
  </si>
  <si>
    <t>BTA35</t>
  </si>
  <si>
    <t>DIAMOND</t>
  </si>
  <si>
    <t>BTT29</t>
  </si>
  <si>
    <t>BIRU MUDA</t>
  </si>
  <si>
    <t>BTT30</t>
  </si>
  <si>
    <t>BUNGA MAWAR</t>
  </si>
  <si>
    <t>BTK56</t>
  </si>
  <si>
    <t>DORAEMON DORAYAKI</t>
  </si>
  <si>
    <t>BTA34</t>
  </si>
  <si>
    <t>CROWN</t>
  </si>
  <si>
    <t>BTT32</t>
  </si>
  <si>
    <t>DAUN ANGGUR BIRU</t>
  </si>
  <si>
    <t>BTK63</t>
  </si>
  <si>
    <t>LONDON</t>
  </si>
  <si>
    <t>BTK64</t>
  </si>
  <si>
    <t>BTK65</t>
  </si>
  <si>
    <t>DORAEMON BALING</t>
  </si>
  <si>
    <t>BTK66</t>
  </si>
  <si>
    <t>KAKTUS</t>
  </si>
  <si>
    <t>BTT34</t>
  </si>
  <si>
    <t>BTK67</t>
  </si>
  <si>
    <t>MICKEY MOUSE FACE</t>
  </si>
  <si>
    <t>BTK69</t>
  </si>
  <si>
    <t>BTK68</t>
  </si>
  <si>
    <t>DINO MIGHTY</t>
  </si>
  <si>
    <t>BTA37</t>
  </si>
  <si>
    <t>SEGITIGA PERSEGI</t>
  </si>
  <si>
    <t>BTA36</t>
  </si>
  <si>
    <t>BTK70</t>
  </si>
  <si>
    <t>KAKTUS BESAR</t>
  </si>
  <si>
    <t>BTT35</t>
  </si>
  <si>
    <t>HIJAU DAUN</t>
  </si>
  <si>
    <t>BTT37</t>
  </si>
  <si>
    <t>BDK13</t>
  </si>
  <si>
    <t>PBA1</t>
  </si>
  <si>
    <t>PBA2</t>
  </si>
  <si>
    <t>PBA3</t>
  </si>
  <si>
    <t>PBK1</t>
  </si>
  <si>
    <t>SPIDERMAN JARING</t>
  </si>
  <si>
    <t>DAISY</t>
  </si>
  <si>
    <t>BTT38</t>
  </si>
  <si>
    <t>BTK71</t>
  </si>
  <si>
    <t>BATMAN KOMIK</t>
  </si>
  <si>
    <t>BTK72</t>
  </si>
  <si>
    <t>CARS SPEED</t>
  </si>
  <si>
    <t>BTK73</t>
  </si>
  <si>
    <t>ROCKET</t>
  </si>
  <si>
    <t>BTK74</t>
  </si>
  <si>
    <t>DONALD FACE</t>
  </si>
  <si>
    <t>BTK75</t>
  </si>
  <si>
    <t>BTK76</t>
  </si>
  <si>
    <t>KEPALA KUCING</t>
  </si>
  <si>
    <t>BTA38</t>
  </si>
  <si>
    <t>PERSEGI</t>
  </si>
  <si>
    <t>BTA39</t>
  </si>
  <si>
    <t>BTT36</t>
  </si>
  <si>
    <t>BDK11</t>
  </si>
  <si>
    <t>BDK12</t>
  </si>
  <si>
    <t>BIRU TUA</t>
  </si>
  <si>
    <t>BDK14</t>
  </si>
  <si>
    <t>BDK15</t>
  </si>
  <si>
    <t>MINION COPY</t>
  </si>
  <si>
    <t>BDK16</t>
  </si>
  <si>
    <t>PANDA COFFE</t>
  </si>
  <si>
    <t>PBK6</t>
  </si>
  <si>
    <t>BATMAN BATA</t>
  </si>
  <si>
    <t>BTT39</t>
  </si>
  <si>
    <t>BTK77</t>
  </si>
  <si>
    <t>POOH TIGER</t>
  </si>
  <si>
    <t>BTK78</t>
  </si>
  <si>
    <t>MINION KING</t>
  </si>
  <si>
    <t>BTK79</t>
  </si>
  <si>
    <t>HIU JANGKAR</t>
  </si>
  <si>
    <t>BTK80</t>
  </si>
  <si>
    <t>KONTRAKTOR CAR</t>
  </si>
  <si>
    <t>BTK81</t>
  </si>
  <si>
    <t>TEDDY BEAR NIGHT</t>
  </si>
  <si>
    <t>PBK2</t>
  </si>
  <si>
    <t>SPIDERMAN FACE</t>
  </si>
  <si>
    <t>BIRU ELECTRIC</t>
  </si>
  <si>
    <t>PBK3</t>
  </si>
  <si>
    <t>HIU OCEAN</t>
  </si>
  <si>
    <t>PBK4</t>
  </si>
  <si>
    <t>FLAMINGO LEAF</t>
  </si>
  <si>
    <t>PBK5</t>
  </si>
  <si>
    <t>PBK7</t>
  </si>
  <si>
    <t>BTT40</t>
  </si>
  <si>
    <t>BUNGA MELATI</t>
  </si>
  <si>
    <t>JKT6</t>
  </si>
  <si>
    <t>JKT7</t>
  </si>
  <si>
    <t>TANGGAL</t>
  </si>
  <si>
    <t>BTT41</t>
  </si>
  <si>
    <t>AVOCADO</t>
  </si>
  <si>
    <t>BTT42</t>
  </si>
  <si>
    <t>APEL</t>
  </si>
  <si>
    <t>BTT43</t>
  </si>
  <si>
    <t>BTA40</t>
  </si>
  <si>
    <t xml:space="preserve">TRIBAL </t>
  </si>
  <si>
    <t>PBA4</t>
  </si>
  <si>
    <t>STRIPE MEDIUM TOSCA</t>
  </si>
  <si>
    <t>PBK10</t>
  </si>
  <si>
    <t>BATMAN JUNIOR</t>
  </si>
  <si>
    <t>PBK11</t>
  </si>
  <si>
    <t>PBK8</t>
  </si>
  <si>
    <t>PBK9</t>
  </si>
  <si>
    <t>PJK1</t>
  </si>
  <si>
    <t>PJK2</t>
  </si>
  <si>
    <t>PJK3</t>
  </si>
  <si>
    <t>ANGRY BIRD</t>
  </si>
  <si>
    <t>PJK4</t>
  </si>
  <si>
    <t>SPONGEBOB COPY</t>
  </si>
  <si>
    <t>BTK82</t>
  </si>
  <si>
    <t>SPIDERMAN</t>
  </si>
  <si>
    <t>ELEGANT FLAMINGO</t>
  </si>
  <si>
    <t>BTK83</t>
  </si>
  <si>
    <t>KEPALA KUCING WHITE</t>
  </si>
  <si>
    <t>BTK84</t>
  </si>
  <si>
    <t>SAILOR</t>
  </si>
  <si>
    <t>BTK85</t>
  </si>
  <si>
    <t>ROCKET UNIVERSE</t>
  </si>
  <si>
    <t>BTA41</t>
  </si>
  <si>
    <t>OVAL YELLOW</t>
  </si>
  <si>
    <t>GREY</t>
  </si>
  <si>
    <t>BTA42</t>
  </si>
  <si>
    <t>BTT45</t>
  </si>
  <si>
    <t>DAUN SINGKONG</t>
  </si>
  <si>
    <t>BTT46</t>
  </si>
  <si>
    <t>BTT47</t>
  </si>
  <si>
    <t>DAUN JENIFER</t>
  </si>
  <si>
    <t>BTT44</t>
  </si>
  <si>
    <t>SEGITIGA MOTIF</t>
  </si>
  <si>
    <t>PASTEL</t>
  </si>
  <si>
    <t>PBK12</t>
  </si>
  <si>
    <t>SPONGEBOB PATRICK</t>
  </si>
  <si>
    <t>PBK13</t>
  </si>
  <si>
    <t>PBK15</t>
  </si>
  <si>
    <t>TWITTY</t>
  </si>
  <si>
    <t>PBK16</t>
  </si>
  <si>
    <t>PBK17</t>
  </si>
  <si>
    <t>PBA5</t>
  </si>
  <si>
    <t>BTT49</t>
  </si>
  <si>
    <t>BTT50</t>
  </si>
  <si>
    <t>BTK86</t>
  </si>
  <si>
    <t>BTK87</t>
  </si>
  <si>
    <t>BTK88</t>
  </si>
  <si>
    <t>FLAMINGO SUMMER</t>
  </si>
  <si>
    <t>PBK21</t>
  </si>
  <si>
    <t>CARS SHERIFF</t>
  </si>
  <si>
    <t>PBK22</t>
  </si>
  <si>
    <t>DORAEMON CATUR</t>
  </si>
  <si>
    <t>BTT51</t>
  </si>
  <si>
    <t>PBK20</t>
  </si>
  <si>
    <t>PBK23</t>
  </si>
  <si>
    <t>ROCKET MINI</t>
  </si>
  <si>
    <t>PBK14</t>
  </si>
  <si>
    <t>BTA44</t>
  </si>
  <si>
    <t>STRIPE VERTICAL</t>
  </si>
  <si>
    <t>PBT2</t>
  </si>
  <si>
    <t>BTA43</t>
  </si>
  <si>
    <t>STRIPE MEDIUM</t>
  </si>
  <si>
    <t>PBK18</t>
  </si>
  <si>
    <t>BTT48</t>
  </si>
  <si>
    <t>PBK19</t>
  </si>
  <si>
    <t>TEDDY BEAR FACE</t>
  </si>
  <si>
    <t>PBK24</t>
  </si>
  <si>
    <t>TEDDY  BEAR FACE</t>
  </si>
  <si>
    <t>PBT1</t>
  </si>
  <si>
    <t>PBK28</t>
  </si>
  <si>
    <t>PBK27</t>
  </si>
  <si>
    <t>PBK25</t>
  </si>
  <si>
    <t>BTA45</t>
  </si>
  <si>
    <t>JARING MURMER</t>
  </si>
  <si>
    <t>PUWER PUFF GIRL</t>
  </si>
  <si>
    <t>BTK89</t>
  </si>
  <si>
    <t>BTK90</t>
  </si>
  <si>
    <t>PLANE</t>
  </si>
  <si>
    <t>BTK91</t>
  </si>
  <si>
    <t>DAUN TALAS</t>
  </si>
  <si>
    <t>BTT52</t>
  </si>
  <si>
    <t>BUNGA ANGGREK</t>
  </si>
  <si>
    <t>BTT53</t>
  </si>
  <si>
    <t>KAPTEN LAUT</t>
  </si>
  <si>
    <t>PBK26</t>
  </si>
  <si>
    <t>UNICORN</t>
  </si>
  <si>
    <t>DORAEMON KOMIK</t>
  </si>
  <si>
    <t>BTT54</t>
  </si>
  <si>
    <t xml:space="preserve">PISANG </t>
  </si>
  <si>
    <t>BTK92</t>
  </si>
  <si>
    <t>BTK93</t>
  </si>
  <si>
    <t>FALMINGO HEART</t>
  </si>
  <si>
    <t>BTK94</t>
  </si>
  <si>
    <t>BTK95</t>
  </si>
  <si>
    <t>BTK96</t>
  </si>
  <si>
    <t>BTA46</t>
  </si>
  <si>
    <t>BTA47</t>
  </si>
  <si>
    <t>RANDOM</t>
  </si>
  <si>
    <t>PBK29</t>
  </si>
  <si>
    <t>BTA49</t>
  </si>
  <si>
    <t>BALOK</t>
  </si>
  <si>
    <t>BTA48</t>
  </si>
  <si>
    <t xml:space="preserve">LOVE </t>
  </si>
  <si>
    <t>COKLAT</t>
  </si>
  <si>
    <t>BTA50</t>
  </si>
  <si>
    <t>PBK32</t>
  </si>
  <si>
    <t>PBA8</t>
  </si>
  <si>
    <t>PBA7</t>
  </si>
  <si>
    <t>BTA54</t>
  </si>
  <si>
    <t>BTT55</t>
  </si>
  <si>
    <t>STRIPE LITLLE</t>
  </si>
  <si>
    <t>PBK30</t>
  </si>
  <si>
    <t>PBK31</t>
  </si>
  <si>
    <t>MONKEY</t>
  </si>
  <si>
    <t>PBK33</t>
  </si>
  <si>
    <t>PBK34</t>
  </si>
  <si>
    <t>PBK35</t>
  </si>
  <si>
    <t>PBK36</t>
  </si>
  <si>
    <t>MARVEL</t>
  </si>
  <si>
    <t>PBK37</t>
  </si>
  <si>
    <t>BTT56</t>
  </si>
  <si>
    <t>BTK97</t>
  </si>
  <si>
    <t>BTK98</t>
  </si>
  <si>
    <t>MICKEY MOUSE HEAD</t>
  </si>
  <si>
    <t>BTK101</t>
  </si>
  <si>
    <t>GIRAFFE</t>
  </si>
  <si>
    <t>BTA53</t>
  </si>
  <si>
    <t>SEGITIGA STRIPE</t>
  </si>
  <si>
    <t>BTA55</t>
  </si>
  <si>
    <t>BATIK ORANGE</t>
  </si>
  <si>
    <t>FALMINGO BEACH</t>
  </si>
  <si>
    <t>BTK100</t>
  </si>
  <si>
    <t>CAT LOGO</t>
  </si>
  <si>
    <t>BTA51</t>
  </si>
  <si>
    <t>PERSEGI KETUPAT BLUE</t>
  </si>
  <si>
    <t>PERSEGI KERUCUT</t>
  </si>
  <si>
    <t>BTA52</t>
  </si>
  <si>
    <t>PBA6</t>
  </si>
  <si>
    <t>BTK107</t>
  </si>
  <si>
    <t>BTK102</t>
  </si>
  <si>
    <t>BTA58</t>
  </si>
  <si>
    <t>BTT57</t>
  </si>
  <si>
    <t xml:space="preserve">DAUN SINGKONG </t>
  </si>
  <si>
    <t>BTA56</t>
  </si>
  <si>
    <t>BTA57</t>
  </si>
  <si>
    <t>STRIPE KERUCUT</t>
  </si>
  <si>
    <t>BTK104</t>
  </si>
  <si>
    <t>BABY CAT</t>
  </si>
  <si>
    <t>BTK105</t>
  </si>
  <si>
    <t>BTK106</t>
  </si>
  <si>
    <t>BTA59</t>
  </si>
  <si>
    <t>TRIBAL</t>
  </si>
  <si>
    <t>BTA60</t>
  </si>
  <si>
    <t>BUNGA BUNGA</t>
  </si>
  <si>
    <t>BTA61</t>
  </si>
  <si>
    <t>BTA62</t>
  </si>
  <si>
    <t>PBK39</t>
  </si>
  <si>
    <t>MICKEY DONALD</t>
  </si>
  <si>
    <t>PEACH</t>
  </si>
  <si>
    <t>PBT3</t>
  </si>
  <si>
    <t>STRAWBERRY</t>
  </si>
  <si>
    <t>PBK38</t>
  </si>
  <si>
    <t>PBA9</t>
  </si>
  <si>
    <t>BTA64</t>
  </si>
  <si>
    <t>Wave</t>
  </si>
  <si>
    <t>BTK108</t>
  </si>
  <si>
    <t>PANDA KING</t>
  </si>
  <si>
    <t>BTK109</t>
  </si>
  <si>
    <t>CARS 95</t>
  </si>
  <si>
    <t>ZEBRA</t>
  </si>
  <si>
    <t>BTK110</t>
  </si>
  <si>
    <t>OWL</t>
  </si>
  <si>
    <t>BTK112</t>
  </si>
  <si>
    <t>KANTONG PANDA</t>
  </si>
  <si>
    <t xml:space="preserve">BATMAN LOGO </t>
  </si>
  <si>
    <t>MINION BANANA</t>
  </si>
  <si>
    <t>BTT58</t>
  </si>
  <si>
    <t>BUNGA MATAHARI</t>
  </si>
  <si>
    <t>BTT59</t>
  </si>
  <si>
    <t>PBA10</t>
  </si>
  <si>
    <t>LOVE</t>
  </si>
  <si>
    <t>PBT4</t>
  </si>
  <si>
    <t>PBT5</t>
  </si>
  <si>
    <t>PBK42</t>
  </si>
  <si>
    <t>PBK43</t>
  </si>
  <si>
    <t>BTK111</t>
  </si>
  <si>
    <t>BTA63</t>
  </si>
  <si>
    <t>PBK40</t>
  </si>
  <si>
    <t>PBK41</t>
  </si>
  <si>
    <t>BTT60</t>
  </si>
  <si>
    <t>BTA65</t>
  </si>
  <si>
    <t>BTA66</t>
  </si>
  <si>
    <t>PBK47</t>
  </si>
  <si>
    <t>PBK48</t>
  </si>
  <si>
    <t>PBK44</t>
  </si>
  <si>
    <t>PBK45</t>
  </si>
  <si>
    <t>PBK46</t>
  </si>
  <si>
    <t>BTA67</t>
  </si>
  <si>
    <t>MICKEY</t>
  </si>
  <si>
    <t>SPIDERMAN JUNIOR</t>
  </si>
  <si>
    <t>PERSEGI KETUPAT</t>
  </si>
  <si>
    <t>BTK114</t>
  </si>
  <si>
    <t>PBK49</t>
  </si>
  <si>
    <t>BTK115</t>
  </si>
  <si>
    <t>BTA69</t>
  </si>
  <si>
    <t>BTA68</t>
  </si>
  <si>
    <t>PERSEGI KERUCUT PINK</t>
  </si>
  <si>
    <t>BTK113</t>
  </si>
  <si>
    <t>ROBOT MACHINE</t>
  </si>
  <si>
    <t>DISNEY FACE</t>
  </si>
  <si>
    <t>TOY STORY</t>
  </si>
  <si>
    <t>PBK51</t>
  </si>
  <si>
    <t>PBA12</t>
  </si>
  <si>
    <t>PBK50</t>
  </si>
  <si>
    <t>PBA27</t>
  </si>
  <si>
    <t xml:space="preserve">PRISMA </t>
  </si>
  <si>
    <t>BTA70</t>
  </si>
  <si>
    <t>PBK53</t>
  </si>
  <si>
    <t>FlAMINGO HEART</t>
  </si>
  <si>
    <t>PBK54</t>
  </si>
  <si>
    <t>PBA11</t>
  </si>
  <si>
    <t>PBK48 B</t>
  </si>
  <si>
    <t>BTK116</t>
  </si>
  <si>
    <t>BEAR MINI</t>
  </si>
  <si>
    <t>PBA13</t>
  </si>
  <si>
    <t>BTK117</t>
  </si>
  <si>
    <t>POLOS</t>
  </si>
  <si>
    <t>BTT65</t>
  </si>
  <si>
    <t>PBK52</t>
  </si>
  <si>
    <t>BTT61</t>
  </si>
  <si>
    <t>LEAF</t>
  </si>
  <si>
    <t>BTT62</t>
  </si>
  <si>
    <t>BTT63</t>
  </si>
  <si>
    <t>PANDA BAMBU</t>
  </si>
  <si>
    <t>BTT64</t>
  </si>
  <si>
    <t>BTK118</t>
  </si>
  <si>
    <t>BTK119</t>
  </si>
  <si>
    <t>BTK120</t>
  </si>
  <si>
    <t>PALM BIRD</t>
  </si>
  <si>
    <t>DORAEMON EARTH</t>
  </si>
  <si>
    <t>BTA71</t>
  </si>
  <si>
    <t>RETRO</t>
  </si>
  <si>
    <t>BTA72</t>
  </si>
  <si>
    <t>PERSEGI PINK</t>
  </si>
  <si>
    <t>BTA73</t>
  </si>
  <si>
    <t>PERSEGI NAVY</t>
  </si>
  <si>
    <t>BTA74</t>
  </si>
  <si>
    <t>BTK121</t>
  </si>
  <si>
    <t>BTA75</t>
  </si>
  <si>
    <t>BTA76</t>
  </si>
  <si>
    <t>BTA77</t>
  </si>
  <si>
    <t>BTT66</t>
  </si>
  <si>
    <t>SAKURA</t>
  </si>
  <si>
    <t>JKA1</t>
  </si>
  <si>
    <t>KOTAK ABSTRAK</t>
  </si>
  <si>
    <t>JKK1</t>
  </si>
  <si>
    <t>JKK2</t>
  </si>
  <si>
    <t>JKK3</t>
  </si>
  <si>
    <t>PJK5</t>
  </si>
  <si>
    <t>LEOPARD</t>
  </si>
  <si>
    <t>JKT8</t>
  </si>
  <si>
    <t>PBA14</t>
  </si>
  <si>
    <t>BTA78</t>
  </si>
  <si>
    <t>GRIDLOCK PINK</t>
  </si>
  <si>
    <t>BTA79</t>
  </si>
  <si>
    <t>BTA80</t>
  </si>
  <si>
    <t>TRIANGLES</t>
  </si>
  <si>
    <t>BTK122</t>
  </si>
  <si>
    <t>ANGRYBIRD</t>
  </si>
  <si>
    <t>BTK123</t>
  </si>
  <si>
    <t>BTK124</t>
  </si>
  <si>
    <t>CHICKEN EGG</t>
  </si>
  <si>
    <t>BTK125</t>
  </si>
  <si>
    <t>WORTEL YELLOW</t>
  </si>
  <si>
    <t>JKK4</t>
  </si>
  <si>
    <t>JKK5</t>
  </si>
  <si>
    <t>JKT10</t>
  </si>
  <si>
    <t>JKT9</t>
  </si>
  <si>
    <t>PBA15</t>
  </si>
  <si>
    <t>PBK55</t>
  </si>
  <si>
    <t>PBK56</t>
  </si>
  <si>
    <t>PBK57</t>
  </si>
  <si>
    <t>AVENGER JUNIOR</t>
  </si>
  <si>
    <t>PBK58</t>
  </si>
  <si>
    <t>BTK135</t>
  </si>
  <si>
    <t>BTK128</t>
  </si>
  <si>
    <t>RABBIT</t>
  </si>
  <si>
    <t>BTK129</t>
  </si>
  <si>
    <t>BTK130</t>
  </si>
  <si>
    <t>BTK131</t>
  </si>
  <si>
    <t>BTK132</t>
  </si>
  <si>
    <t>BTK134</t>
  </si>
  <si>
    <t>BTK136</t>
  </si>
  <si>
    <t>WINNIE POOH</t>
  </si>
  <si>
    <t>BTK137</t>
  </si>
  <si>
    <t>BTK138</t>
  </si>
  <si>
    <t>CAT CARTOON</t>
  </si>
  <si>
    <t>BTK139</t>
  </si>
  <si>
    <t>AVENGER</t>
  </si>
  <si>
    <t>BTA81</t>
  </si>
  <si>
    <t>X</t>
  </si>
  <si>
    <t>ANIMAL</t>
  </si>
  <si>
    <t>BTT67</t>
  </si>
  <si>
    <t>PBT6</t>
  </si>
  <si>
    <t>BTT68</t>
  </si>
  <si>
    <t>BTA83</t>
  </si>
  <si>
    <t>PBA17</t>
  </si>
  <si>
    <t>BULAN SABIT ORANGE</t>
  </si>
  <si>
    <t>PBA16</t>
  </si>
  <si>
    <t>STRIPE MEDIUM ABU</t>
  </si>
  <si>
    <t>PBA18</t>
  </si>
  <si>
    <t>BTT69</t>
  </si>
  <si>
    <t>DAUN MONSTERA ABU</t>
  </si>
  <si>
    <t>BTA82</t>
  </si>
  <si>
    <t>PBK59</t>
  </si>
  <si>
    <t>DORAEMON WHITE</t>
  </si>
  <si>
    <t>PBK60</t>
  </si>
  <si>
    <t>DINO BESAR</t>
  </si>
  <si>
    <t>BTK133</t>
  </si>
  <si>
    <t>HIU BLUE</t>
  </si>
  <si>
    <t>SBA13</t>
  </si>
  <si>
    <t>SBK30</t>
  </si>
  <si>
    <t>SBK28</t>
  </si>
  <si>
    <t>SBK23</t>
  </si>
  <si>
    <t>SBA10</t>
  </si>
  <si>
    <t>SBK29</t>
  </si>
  <si>
    <t>SBK27</t>
  </si>
  <si>
    <t>SBK31</t>
  </si>
  <si>
    <t>SBA9</t>
  </si>
  <si>
    <t>SBA7</t>
  </si>
  <si>
    <t>SBA6</t>
  </si>
  <si>
    <t>SBA8</t>
  </si>
  <si>
    <t>SBT4</t>
  </si>
  <si>
    <t>TEDY BEAR</t>
  </si>
  <si>
    <t>SBT1</t>
  </si>
  <si>
    <t>DAUN PISANG BIRU</t>
  </si>
  <si>
    <t>SBK4</t>
  </si>
  <si>
    <t>SBA1</t>
  </si>
  <si>
    <t>SBK6</t>
  </si>
  <si>
    <t>SBK5</t>
  </si>
  <si>
    <t>SBK7</t>
  </si>
  <si>
    <t>SPONGEBOB JELLYFISH</t>
  </si>
  <si>
    <t>SBK8</t>
  </si>
  <si>
    <t>BEAR</t>
  </si>
  <si>
    <t>SBK9</t>
  </si>
  <si>
    <t>SBK10</t>
  </si>
  <si>
    <t>WINNIE POOH MINI</t>
  </si>
  <si>
    <t>SBK11</t>
  </si>
  <si>
    <t>SBK12</t>
  </si>
  <si>
    <t>FLAMINGO BEO</t>
  </si>
  <si>
    <t>SBT2</t>
  </si>
  <si>
    <t>PISANG</t>
  </si>
  <si>
    <t>SBT3</t>
  </si>
  <si>
    <t>SBK13</t>
  </si>
  <si>
    <t>SIMSONS</t>
  </si>
  <si>
    <t>SBK14</t>
  </si>
  <si>
    <t>TEDY BEAR FACE</t>
  </si>
  <si>
    <t>SBA2</t>
  </si>
  <si>
    <t xml:space="preserve">ABSTRAK </t>
  </si>
  <si>
    <t>SBA3</t>
  </si>
  <si>
    <t>SBK15</t>
  </si>
  <si>
    <t>PENQUIN</t>
  </si>
  <si>
    <t>SBK16</t>
  </si>
  <si>
    <t>SBK17</t>
  </si>
  <si>
    <t>SBA4</t>
  </si>
  <si>
    <t>SBK18</t>
  </si>
  <si>
    <t>JERAPAH</t>
  </si>
  <si>
    <t>SBK19</t>
  </si>
  <si>
    <t>WINNIE POOH TIGER</t>
  </si>
  <si>
    <t>SBK20</t>
  </si>
  <si>
    <t>CARS MINI</t>
  </si>
  <si>
    <t>SBK21</t>
  </si>
  <si>
    <t>HELIKOPTER</t>
  </si>
  <si>
    <t>DAUN PISANG BAMBU</t>
  </si>
  <si>
    <t>SBK22</t>
  </si>
  <si>
    <t>SBK24</t>
  </si>
  <si>
    <t>MICKEY MOUSE PINK</t>
  </si>
  <si>
    <t>SBK26</t>
  </si>
  <si>
    <t>SBK25</t>
  </si>
  <si>
    <t>TEDY BEAR FACE BESAR</t>
  </si>
  <si>
    <t>SBA5</t>
  </si>
  <si>
    <t xml:space="preserve">ABTRAK </t>
  </si>
  <si>
    <t>SBA11</t>
  </si>
  <si>
    <t>SBA12</t>
  </si>
  <si>
    <t>SBK14 B</t>
  </si>
  <si>
    <t>SBK29 B</t>
  </si>
  <si>
    <t>SBK32</t>
  </si>
  <si>
    <t>SBT5</t>
  </si>
  <si>
    <t>SBK1 B</t>
  </si>
  <si>
    <t>JAJAR GENJANG</t>
  </si>
  <si>
    <t>BTA84</t>
  </si>
  <si>
    <t>PLUS</t>
  </si>
  <si>
    <t>BTA85</t>
  </si>
  <si>
    <t>BTA86</t>
  </si>
  <si>
    <t>BTA88</t>
  </si>
  <si>
    <t>BULAN SABIT KECIL</t>
  </si>
  <si>
    <t>BTA89</t>
  </si>
  <si>
    <t>MOO</t>
  </si>
  <si>
    <t>BTA90</t>
  </si>
  <si>
    <t>PIXEL</t>
  </si>
  <si>
    <t>BTA91</t>
  </si>
  <si>
    <t>ABSTRAK UNGU</t>
  </si>
  <si>
    <t>BTA92</t>
  </si>
  <si>
    <t>BTA93</t>
  </si>
  <si>
    <t>BTA94</t>
  </si>
  <si>
    <t>BTA96</t>
  </si>
  <si>
    <t>RAINBOW</t>
  </si>
  <si>
    <t>BTA97</t>
  </si>
  <si>
    <t>BTK140</t>
  </si>
  <si>
    <t>TRANSPORT</t>
  </si>
  <si>
    <t>BTK141</t>
  </si>
  <si>
    <t>BTK142</t>
  </si>
  <si>
    <t>BTK143</t>
  </si>
  <si>
    <t>DORY</t>
  </si>
  <si>
    <t>BTK144</t>
  </si>
  <si>
    <t>BTK145</t>
  </si>
  <si>
    <t>JUNGLE DINO</t>
  </si>
  <si>
    <t>BTK146</t>
  </si>
  <si>
    <t>ANIMAL FACE</t>
  </si>
  <si>
    <t>BTK148</t>
  </si>
  <si>
    <t>PIKACHU</t>
  </si>
  <si>
    <t>BTT71</t>
  </si>
  <si>
    <t>PISANG HAND</t>
  </si>
  <si>
    <t>BTT72</t>
  </si>
  <si>
    <t>BTT74</t>
  </si>
  <si>
    <t>BTT70</t>
  </si>
  <si>
    <t>BTK147</t>
  </si>
  <si>
    <t>BTA87</t>
  </si>
  <si>
    <t>PBK62</t>
  </si>
  <si>
    <t>BTA95</t>
  </si>
  <si>
    <t>MELATI</t>
  </si>
  <si>
    <t>MAWAR</t>
  </si>
  <si>
    <t>PBA19</t>
  </si>
  <si>
    <t>BTK149</t>
  </si>
  <si>
    <t>POOH AND FRIENDS</t>
  </si>
  <si>
    <t>PBA20</t>
  </si>
  <si>
    <t>PBA21</t>
  </si>
  <si>
    <t>PBK63</t>
  </si>
  <si>
    <t>PBK64</t>
  </si>
  <si>
    <t>DAUN GUGUR RED</t>
  </si>
  <si>
    <t>BTT75</t>
  </si>
  <si>
    <t>DAUN GUGUR HIJAU</t>
  </si>
  <si>
    <t>ANIMAL CARTOON PM</t>
  </si>
  <si>
    <t>PBK65</t>
  </si>
  <si>
    <t>PBK66</t>
  </si>
  <si>
    <t>NAMA PELANGGAN</t>
  </si>
  <si>
    <t>KETERANGAN</t>
  </si>
  <si>
    <t>BTA98</t>
  </si>
  <si>
    <t>ABSTRAK PINK</t>
  </si>
  <si>
    <t>BTA99</t>
  </si>
  <si>
    <t>ABSTRAK TOSCA</t>
  </si>
  <si>
    <t>BTK152</t>
  </si>
  <si>
    <t xml:space="preserve">MICKEY MOUSE </t>
  </si>
  <si>
    <t>BTK153</t>
  </si>
  <si>
    <t>BTK154</t>
  </si>
  <si>
    <t>BTK155</t>
  </si>
  <si>
    <t>BTT76</t>
  </si>
  <si>
    <t>ROSE</t>
  </si>
  <si>
    <t>PBA22</t>
  </si>
  <si>
    <t>PBK67</t>
  </si>
  <si>
    <t xml:space="preserve">HELLO KITTY </t>
  </si>
  <si>
    <t>BLACK PINK</t>
  </si>
  <si>
    <t>PBK68</t>
  </si>
  <si>
    <t>PBT7</t>
  </si>
  <si>
    <t>BTA107</t>
  </si>
  <si>
    <t>BTK159</t>
  </si>
  <si>
    <t>CAT FOLLOW</t>
  </si>
  <si>
    <t>BTK160</t>
  </si>
  <si>
    <t>BEAR CARTOON</t>
  </si>
  <si>
    <t>BTA103</t>
  </si>
  <si>
    <t>BTA100</t>
  </si>
  <si>
    <t>STRIPE PINK</t>
  </si>
  <si>
    <t>BTA101</t>
  </si>
  <si>
    <t>STRIPE BIRU</t>
  </si>
  <si>
    <t>BTA102</t>
  </si>
  <si>
    <t>MOUNTBLANK NAVY</t>
  </si>
  <si>
    <t>BTA104</t>
  </si>
  <si>
    <t>BTA105</t>
  </si>
  <si>
    <t>JAJARGENJANG</t>
  </si>
  <si>
    <t>BTA106</t>
  </si>
  <si>
    <t>BTK156</t>
  </si>
  <si>
    <t>DINO ORANGE</t>
  </si>
  <si>
    <t>BTK157</t>
  </si>
  <si>
    <t>BTK158</t>
  </si>
  <si>
    <t>PBA23</t>
  </si>
  <si>
    <t>ARMY</t>
  </si>
  <si>
    <t>PBK69</t>
  </si>
  <si>
    <t>BTA108</t>
  </si>
  <si>
    <t>BTA109</t>
  </si>
  <si>
    <t>ABSTRAK COKLAT</t>
  </si>
  <si>
    <t>BTK161</t>
  </si>
  <si>
    <t>BEAR FACE</t>
  </si>
  <si>
    <t>BTK162</t>
  </si>
  <si>
    <t>WORTEL RABBIT</t>
  </si>
  <si>
    <t>BTT77</t>
  </si>
  <si>
    <t>LEAF TOSCA</t>
  </si>
  <si>
    <t>BTT78</t>
  </si>
  <si>
    <t>BUNGA PINK</t>
  </si>
  <si>
    <t>BTT79</t>
  </si>
  <si>
    <t>BTT80</t>
  </si>
  <si>
    <t>BTK163</t>
  </si>
  <si>
    <t>BTK164</t>
  </si>
  <si>
    <t>BTT81</t>
  </si>
  <si>
    <t>BTT82</t>
  </si>
  <si>
    <t>PBK70</t>
  </si>
  <si>
    <t>BTT83</t>
  </si>
  <si>
    <t>FLAMINGGO HELLO SUMMER</t>
  </si>
  <si>
    <t>BTT84</t>
  </si>
  <si>
    <t>STRIPE DAUN</t>
  </si>
  <si>
    <t>ARROW</t>
  </si>
  <si>
    <t>BTT85</t>
  </si>
  <si>
    <t>DAUN MONSTERA UNGU</t>
  </si>
  <si>
    <t>BTA110</t>
  </si>
  <si>
    <t>LEAF NAVY</t>
  </si>
  <si>
    <t>PBA24</t>
  </si>
  <si>
    <t>BIG STAR</t>
  </si>
  <si>
    <t>BTK168</t>
  </si>
  <si>
    <t>BTA111</t>
  </si>
  <si>
    <t>BTA112</t>
  </si>
  <si>
    <t>BTA113</t>
  </si>
  <si>
    <t>BTK165</t>
  </si>
  <si>
    <t>BTK166</t>
  </si>
  <si>
    <t>BTK167</t>
  </si>
  <si>
    <t>BTK169</t>
  </si>
  <si>
    <t>BTK170</t>
  </si>
  <si>
    <t>BEE HONEY</t>
  </si>
  <si>
    <t>BTK171</t>
  </si>
  <si>
    <t>LIFTOFF SPACE</t>
  </si>
  <si>
    <t>DAUN MINT</t>
  </si>
  <si>
    <t>STAR ABU</t>
  </si>
  <si>
    <t>STAR BLUE</t>
  </si>
  <si>
    <t>STAR PINK</t>
  </si>
  <si>
    <t>RABBIT MINI BLUE</t>
  </si>
  <si>
    <t>RABBIT MINI PINK</t>
  </si>
  <si>
    <t>RABBIT MINI YELLOW</t>
  </si>
  <si>
    <t>ZIGZAG TOSCA</t>
  </si>
  <si>
    <t>KOTAK NAVY</t>
  </si>
  <si>
    <t>KOTAK BLACK</t>
  </si>
  <si>
    <t>BULAN SABIT YELLOW</t>
  </si>
  <si>
    <t>BULAN SABIT NAVY</t>
  </si>
  <si>
    <t>LEAF ABU</t>
  </si>
  <si>
    <t>MICKEY MOUSE RED</t>
  </si>
  <si>
    <t>MICKEY FLASH WHITE</t>
  </si>
  <si>
    <t>MICKEY FLASH NAVY</t>
  </si>
  <si>
    <t>OWL RED</t>
  </si>
  <si>
    <t>OWL NAVY</t>
  </si>
  <si>
    <t>PANDA APEL RED</t>
  </si>
  <si>
    <t>PANDA APEL TOSCA</t>
  </si>
  <si>
    <t>STITCH RED</t>
  </si>
  <si>
    <t>STITCH BLUE</t>
  </si>
  <si>
    <t>STITCH NAVY</t>
  </si>
  <si>
    <t>DAUN KIPAS GOLD HIJAU</t>
  </si>
  <si>
    <t>DAUN MONSTERA TOSCA</t>
  </si>
  <si>
    <t>DAUN PISANG DENIM</t>
  </si>
  <si>
    <t>NANAS KECIL NAVY</t>
  </si>
  <si>
    <t>NANAS KECIL BLACK</t>
  </si>
  <si>
    <t>ROCKET EARTH BLUE</t>
  </si>
  <si>
    <t>ROCKET EARTH NAVY</t>
  </si>
  <si>
    <t>ANGSA PINK</t>
  </si>
  <si>
    <t>ANGSA ABU</t>
  </si>
  <si>
    <t>KOTAK RED</t>
  </si>
  <si>
    <t>DORAEMON CATUR BLUE</t>
  </si>
  <si>
    <t>DORAEMON CATUR NAVY</t>
  </si>
  <si>
    <t>KITTY NAVY</t>
  </si>
  <si>
    <t>KITTY RED</t>
  </si>
  <si>
    <t>DAUN SINGKONG WHITE</t>
  </si>
  <si>
    <t>BULAN SABIT TOSCA</t>
  </si>
  <si>
    <t>BUNGA MELATI PINK</t>
  </si>
  <si>
    <t>BUNGA MELATI BLUE</t>
  </si>
  <si>
    <t>KOTAK ABU</t>
  </si>
  <si>
    <t>DAUN BAMBU BLUE</t>
  </si>
  <si>
    <t>LEAF BLACK</t>
  </si>
  <si>
    <t>AVOCADO NAVY</t>
  </si>
  <si>
    <t>AVOCADO BLACK</t>
  </si>
  <si>
    <t>ELMO FACE RED</t>
  </si>
  <si>
    <t>ELMO FACE BLACK</t>
  </si>
  <si>
    <t>ELMO FACE BLUE</t>
  </si>
  <si>
    <t>BSK95</t>
  </si>
  <si>
    <t>BSK90</t>
  </si>
  <si>
    <t>PERSEGI KERUCUT ABU</t>
  </si>
  <si>
    <t>BSK94</t>
  </si>
  <si>
    <t>BSK91</t>
  </si>
  <si>
    <t>ABSTRAK BLUE</t>
  </si>
  <si>
    <t>BSK99</t>
  </si>
  <si>
    <t>BSK97</t>
  </si>
  <si>
    <t>BSK103</t>
  </si>
  <si>
    <t>BSK96</t>
  </si>
  <si>
    <t>BSK102</t>
  </si>
  <si>
    <t>BSK98</t>
  </si>
  <si>
    <t>BSK100</t>
  </si>
  <si>
    <t>BSK101</t>
  </si>
  <si>
    <t>BSK104</t>
  </si>
  <si>
    <t>CAT FACE</t>
  </si>
  <si>
    <t>BSK105</t>
  </si>
  <si>
    <t>BSK106</t>
  </si>
  <si>
    <t>BSK107</t>
  </si>
  <si>
    <t>BSK108</t>
  </si>
  <si>
    <t>BSK110</t>
  </si>
  <si>
    <t>BSK109</t>
  </si>
  <si>
    <t>RETRO YELLOW</t>
  </si>
  <si>
    <t>BSK111</t>
  </si>
  <si>
    <t>BSK112</t>
  </si>
  <si>
    <t>BSK114</t>
  </si>
  <si>
    <t>BSK113</t>
  </si>
  <si>
    <t xml:space="preserve">PANAH </t>
  </si>
  <si>
    <t>BSK115</t>
  </si>
  <si>
    <t>BSK1</t>
  </si>
  <si>
    <t>BSK2</t>
  </si>
  <si>
    <t>BSK3</t>
  </si>
  <si>
    <t>BSK4</t>
  </si>
  <si>
    <t>BSK5</t>
  </si>
  <si>
    <t>BSK6</t>
  </si>
  <si>
    <t>IKAN KECIL BLUE</t>
  </si>
  <si>
    <t>BSK7</t>
  </si>
  <si>
    <t>BSK8</t>
  </si>
  <si>
    <t>TOPENG SPIDERMAN</t>
  </si>
  <si>
    <t>BSK25</t>
  </si>
  <si>
    <t>POOH LEBAH</t>
  </si>
  <si>
    <t>BSK27</t>
  </si>
  <si>
    <t>BSK9</t>
  </si>
  <si>
    <t>BSK13</t>
  </si>
  <si>
    <t>BSK10</t>
  </si>
  <si>
    <t>BSK12</t>
  </si>
  <si>
    <t>BSK11</t>
  </si>
  <si>
    <t>BSK26</t>
  </si>
  <si>
    <t>BSK24</t>
  </si>
  <si>
    <t xml:space="preserve">PISANG BERADAUN </t>
  </si>
  <si>
    <t>BSK14</t>
  </si>
  <si>
    <t>BSK23</t>
  </si>
  <si>
    <t>BSK19</t>
  </si>
  <si>
    <t>BSK17</t>
  </si>
  <si>
    <t>BSK15</t>
  </si>
  <si>
    <t>BSK18</t>
  </si>
  <si>
    <t>BSK16</t>
  </si>
  <si>
    <t>PERSEGI KERUCUT BLUE</t>
  </si>
  <si>
    <t>BSK22</t>
  </si>
  <si>
    <t>AVENGER KOTAK</t>
  </si>
  <si>
    <t>BSK20</t>
  </si>
  <si>
    <t>BSK21</t>
  </si>
  <si>
    <t>ZIGZAG YELLOW</t>
  </si>
  <si>
    <t>BSK28</t>
  </si>
  <si>
    <t>BSK29</t>
  </si>
  <si>
    <t>BSK31</t>
  </si>
  <si>
    <t>BSK30</t>
  </si>
  <si>
    <t>BSK32</t>
  </si>
  <si>
    <t>BSK33</t>
  </si>
  <si>
    <t>SEGITIGA TOSCA</t>
  </si>
  <si>
    <t>BSK34</t>
  </si>
  <si>
    <t>BSK38</t>
  </si>
  <si>
    <t>BSK39</t>
  </si>
  <si>
    <t>BSK37</t>
  </si>
  <si>
    <t>BSK36</t>
  </si>
  <si>
    <t>BSK35</t>
  </si>
  <si>
    <t>BSK40</t>
  </si>
  <si>
    <t>BSK41</t>
  </si>
  <si>
    <t>BSK42</t>
  </si>
  <si>
    <t>BSK43</t>
  </si>
  <si>
    <t>BSK44</t>
  </si>
  <si>
    <t>BSK45</t>
  </si>
  <si>
    <t>KEROPPI</t>
  </si>
  <si>
    <t>BSK46</t>
  </si>
  <si>
    <t>BSK50</t>
  </si>
  <si>
    <t>BSK49</t>
  </si>
  <si>
    <t>BSK48</t>
  </si>
  <si>
    <t>BSK47</t>
  </si>
  <si>
    <t>BSK53</t>
  </si>
  <si>
    <t>BSK51</t>
  </si>
  <si>
    <t>BSK52</t>
  </si>
  <si>
    <t>BSK54</t>
  </si>
  <si>
    <t>BSK55</t>
  </si>
  <si>
    <t>BSK56</t>
  </si>
  <si>
    <t>BSK60</t>
  </si>
  <si>
    <t>BSK57</t>
  </si>
  <si>
    <t>DINO T-REX</t>
  </si>
  <si>
    <t>BSK58</t>
  </si>
  <si>
    <t>POOH</t>
  </si>
  <si>
    <t>BSK62</t>
  </si>
  <si>
    <t>BSK59</t>
  </si>
  <si>
    <t>MOUNTBLANK UNGU</t>
  </si>
  <si>
    <t>BSK61</t>
  </si>
  <si>
    <t>BSK63</t>
  </si>
  <si>
    <t>BSK64</t>
  </si>
  <si>
    <t>BSK65</t>
  </si>
  <si>
    <t>BSK66</t>
  </si>
  <si>
    <t>BSK67</t>
  </si>
  <si>
    <t>BSK68</t>
  </si>
  <si>
    <t>PISANG POLKADOT</t>
  </si>
  <si>
    <t>BSK69</t>
  </si>
  <si>
    <t>BSK70</t>
  </si>
  <si>
    <t>BSK72</t>
  </si>
  <si>
    <t>BSK73</t>
  </si>
  <si>
    <t>BSK74</t>
  </si>
  <si>
    <t>BSK76</t>
  </si>
  <si>
    <t>DINO MIGHTY ROAR</t>
  </si>
  <si>
    <t>BSK78</t>
  </si>
  <si>
    <t>BSK75</t>
  </si>
  <si>
    <t>BSK77</t>
  </si>
  <si>
    <t>BSK84</t>
  </si>
  <si>
    <t>BSK87</t>
  </si>
  <si>
    <t>BSK83</t>
  </si>
  <si>
    <t>BSK86</t>
  </si>
  <si>
    <t>BSK81</t>
  </si>
  <si>
    <t>BSK85</t>
  </si>
  <si>
    <t>BSK82</t>
  </si>
  <si>
    <t>BSK80</t>
  </si>
  <si>
    <t>BSK79</t>
  </si>
  <si>
    <t xml:space="preserve">SEGITIGA </t>
  </si>
  <si>
    <t>BSK88</t>
  </si>
  <si>
    <t>ROCKET ASTRONOT</t>
  </si>
  <si>
    <t>BSK89</t>
  </si>
  <si>
    <t>BSK93</t>
  </si>
  <si>
    <t>BSK92</t>
  </si>
  <si>
    <t>MICKEY BESAR</t>
  </si>
  <si>
    <t>DAISY PASTEL</t>
  </si>
  <si>
    <t>KOTAK PELANGI</t>
  </si>
  <si>
    <t>MARBLE HITAM</t>
  </si>
  <si>
    <t>PISANG BERADAUN HITAM</t>
  </si>
  <si>
    <t>PISANG BERADAUN NAVY</t>
  </si>
  <si>
    <t>BSK116</t>
  </si>
  <si>
    <t>BSK117</t>
  </si>
  <si>
    <t>SPONGEBOB STUDY BLUE</t>
  </si>
  <si>
    <t>SPONGEBOB JELLYFISH YELLOW</t>
  </si>
  <si>
    <t>DUCK PINK</t>
  </si>
  <si>
    <t>DUCK NAVY</t>
  </si>
  <si>
    <t>KOTAK MAROON</t>
  </si>
  <si>
    <t>APEL WHITE</t>
  </si>
  <si>
    <t>LEAF PASTEL</t>
  </si>
  <si>
    <t>DINO MITE ABU</t>
  </si>
  <si>
    <t>MARVELS NAVY</t>
  </si>
  <si>
    <t>MARVELS RED</t>
  </si>
  <si>
    <t>BUNGA MELATI TOSCA</t>
  </si>
  <si>
    <t>DAUN SOLACE RED</t>
  </si>
  <si>
    <t>DAUN SOLACE TOSCA</t>
  </si>
  <si>
    <t>ELMO NAVY</t>
  </si>
  <si>
    <t>MINION BLUE</t>
  </si>
  <si>
    <t>BUNGA MELATI RED</t>
  </si>
  <si>
    <t>ELMO RED</t>
  </si>
  <si>
    <t>AMALFI TOSCA</t>
  </si>
  <si>
    <t>AVOCADO WHITE</t>
  </si>
  <si>
    <t>ZIGZAG ABU</t>
  </si>
  <si>
    <t>ZIGZAG BLUE</t>
  </si>
  <si>
    <t>BEAR FACE CREAM</t>
  </si>
  <si>
    <t>BTA116</t>
  </si>
  <si>
    <t>PBK71</t>
  </si>
  <si>
    <t>PBA25</t>
  </si>
  <si>
    <t>BTT87</t>
  </si>
  <si>
    <t>BTT86</t>
  </si>
  <si>
    <t>BTA114</t>
  </si>
  <si>
    <t>MOO PINK</t>
  </si>
  <si>
    <t>DUSTY</t>
  </si>
  <si>
    <t>BTA115</t>
  </si>
  <si>
    <t xml:space="preserve">MOO </t>
  </si>
  <si>
    <t>BTK172</t>
  </si>
  <si>
    <t>BTK173</t>
  </si>
  <si>
    <t>ANGGREK PINK</t>
  </si>
  <si>
    <t>BUNGA DAUN PISANG</t>
  </si>
  <si>
    <t>PBK72</t>
  </si>
  <si>
    <t>PBK73</t>
  </si>
  <si>
    <t>MICKEY MOUSE NAVY</t>
  </si>
  <si>
    <t>MICKEY MOUSE YELLOW</t>
  </si>
  <si>
    <t>FLAMINGGO TROPICAL  TOSCA</t>
  </si>
  <si>
    <t>KOTAK WHITE</t>
  </si>
  <si>
    <t>MOO WHITE</t>
  </si>
  <si>
    <t>FLAMINGGO SUMMER YELLOW</t>
  </si>
  <si>
    <t>FLAMINGGO SUMMER PINK</t>
  </si>
  <si>
    <t>BTA117</t>
  </si>
  <si>
    <t>BTA118</t>
  </si>
  <si>
    <t>BTA119</t>
  </si>
  <si>
    <t>BTA120</t>
  </si>
  <si>
    <t>PBA26</t>
  </si>
  <si>
    <t>PBA28</t>
  </si>
  <si>
    <t>PBK74</t>
  </si>
  <si>
    <t>PBK75</t>
  </si>
  <si>
    <t>PIXEL ORANGE BLACK</t>
  </si>
  <si>
    <t>PIXEL YELLOW</t>
  </si>
  <si>
    <t>PRISMA ABU</t>
  </si>
  <si>
    <t>MARBLE ABU</t>
  </si>
  <si>
    <t>BUNGA MELATI ABU</t>
  </si>
  <si>
    <t>STRIPE LITTLE BLUE</t>
  </si>
  <si>
    <t>STRIPE LITTLE TOSCA</t>
  </si>
  <si>
    <t>LOVE BLACK</t>
  </si>
  <si>
    <t>LOVE NAVY</t>
  </si>
  <si>
    <t>BATMAN BOOM NAVY</t>
  </si>
  <si>
    <t>BATMAN BOOM BLUE</t>
  </si>
  <si>
    <t>DAUN BAMBU TOSCA</t>
  </si>
  <si>
    <t>SEGITIGA POLKADOT BLUE</t>
  </si>
  <si>
    <t>SEGITIGA POLKADOT PINK</t>
  </si>
  <si>
    <t>BTA121</t>
  </si>
  <si>
    <t>BTA122</t>
  </si>
  <si>
    <t>STONE</t>
  </si>
  <si>
    <t>BTK174</t>
  </si>
  <si>
    <t>BTK175</t>
  </si>
  <si>
    <t>BTT88</t>
  </si>
  <si>
    <t>FLOWER</t>
  </si>
  <si>
    <t>BTT89</t>
  </si>
  <si>
    <t>DAUN JAMBU</t>
  </si>
  <si>
    <t>PBA29</t>
  </si>
  <si>
    <t>PBA30</t>
  </si>
  <si>
    <t>PBA31</t>
  </si>
  <si>
    <t>PBK76</t>
  </si>
  <si>
    <t>PBK77</t>
  </si>
  <si>
    <t>ZIGZAG BLACK</t>
  </si>
  <si>
    <t>BATMAN KABOOM ABU</t>
  </si>
  <si>
    <t>BATMAN KABOOM NAVY</t>
  </si>
  <si>
    <t>BIG STAR YELLOW</t>
  </si>
  <si>
    <t>STRIPE LITTLE  NAVY</t>
  </si>
  <si>
    <t>LOVE AMORE YELLOW</t>
  </si>
  <si>
    <t>LOVE AMORE TOSCA</t>
  </si>
  <si>
    <t>STRIPE LITTLE  BLACK</t>
  </si>
  <si>
    <t>BABY PANDA BLUE</t>
  </si>
  <si>
    <t>BABY PANDA YELLOW</t>
  </si>
  <si>
    <t>BSK71</t>
  </si>
  <si>
    <t>BTK176</t>
  </si>
  <si>
    <t>BTK177</t>
  </si>
  <si>
    <t>BTK178</t>
  </si>
  <si>
    <t>BTK179</t>
  </si>
  <si>
    <t>BTK180</t>
  </si>
  <si>
    <t>SHEEP ABU</t>
  </si>
  <si>
    <t>SHEEP BLUE</t>
  </si>
  <si>
    <t>SKETCH ANIMAL NAVY</t>
  </si>
  <si>
    <t>SKETCH ANIMAL BLUE</t>
  </si>
  <si>
    <t>DINO SMILE CREAM</t>
  </si>
  <si>
    <t>BTK181</t>
  </si>
  <si>
    <t>BTK182</t>
  </si>
  <si>
    <t>BTK183</t>
  </si>
  <si>
    <t>BTK184</t>
  </si>
  <si>
    <t>DINO STRONAUT ABU</t>
  </si>
  <si>
    <t>DINO STRONAUT NAVY</t>
  </si>
  <si>
    <t>CARS CHAMPION ABU</t>
  </si>
  <si>
    <t>CARS CHAMPION NAVY</t>
  </si>
  <si>
    <t>PBA32</t>
  </si>
  <si>
    <t>PBT10</t>
  </si>
  <si>
    <t>DAUN PISANG KECIL</t>
  </si>
  <si>
    <t>PBT8</t>
  </si>
  <si>
    <t>PBT9</t>
  </si>
  <si>
    <t>LEAF MAROON</t>
  </si>
  <si>
    <t>LEAF ARMY</t>
  </si>
  <si>
    <t>01/10/2020</t>
  </si>
  <si>
    <t>DAWNSTORE</t>
  </si>
  <si>
    <t>JP7956103646</t>
  </si>
  <si>
    <t>JP0543123018</t>
  </si>
  <si>
    <t>JP7908639925</t>
  </si>
  <si>
    <t>DITA LUTHFIANI PUTRI</t>
  </si>
  <si>
    <t>JP0649520983</t>
  </si>
  <si>
    <t>JP1905097325</t>
  </si>
  <si>
    <t>JNT</t>
  </si>
  <si>
    <t>OCTOBOX</t>
  </si>
  <si>
    <t>JP3589769410</t>
  </si>
  <si>
    <t>JP3465460237</t>
  </si>
  <si>
    <t>JP2330663824</t>
  </si>
  <si>
    <t>JP8968423032</t>
  </si>
  <si>
    <t>JP2412402702</t>
  </si>
  <si>
    <t>ROANOCA</t>
  </si>
  <si>
    <t>JP3671275502</t>
  </si>
  <si>
    <t>RIDWAN</t>
  </si>
  <si>
    <t>AMBIL DISINI</t>
  </si>
  <si>
    <t>WA</t>
  </si>
  <si>
    <t>JP8843685738</t>
  </si>
  <si>
    <t>JNE OKE</t>
  </si>
  <si>
    <t>WAHANA</t>
  </si>
  <si>
    <t>JP2578731032</t>
  </si>
  <si>
    <t>JP1323330285</t>
  </si>
  <si>
    <t>LION PARCEL</t>
  </si>
  <si>
    <t>NURUL</t>
  </si>
  <si>
    <t>JP4478070772</t>
  </si>
  <si>
    <t>INDAH CARGO</t>
  </si>
  <si>
    <t>02/10/2020</t>
  </si>
  <si>
    <t>DONII HANANTO</t>
  </si>
  <si>
    <t>JP0552623625</t>
  </si>
  <si>
    <t>JP0061273395</t>
  </si>
  <si>
    <t>895374260603</t>
  </si>
  <si>
    <t>JUPAING (PAI)</t>
  </si>
  <si>
    <t>JP3254728991</t>
  </si>
  <si>
    <t>JP4949268824</t>
  </si>
  <si>
    <t>JP8875035312</t>
  </si>
  <si>
    <t>JP3957044232</t>
  </si>
  <si>
    <t>JP0845402437</t>
  </si>
  <si>
    <t>JP3322430758</t>
  </si>
  <si>
    <t>JP6204683834</t>
  </si>
  <si>
    <t>JP1894701652</t>
  </si>
  <si>
    <t>JP5903667754</t>
  </si>
  <si>
    <t>POS - Paket Kilat Khusus</t>
  </si>
  <si>
    <t>JNE JTR</t>
  </si>
  <si>
    <t>SHOPEE DAWNSTORE</t>
  </si>
  <si>
    <t>03/10/2020</t>
  </si>
  <si>
    <t>JP7191174144</t>
  </si>
  <si>
    <t>JP6066006133</t>
  </si>
  <si>
    <t>JNE REG</t>
  </si>
  <si>
    <t>JP7094671402</t>
  </si>
  <si>
    <t>JP5990722865</t>
  </si>
  <si>
    <t>JP1826290025</t>
  </si>
  <si>
    <t>SADUL</t>
  </si>
  <si>
    <t>JP8585042485</t>
  </si>
  <si>
    <t>JP5703500322</t>
  </si>
  <si>
    <t>JP1613691723</t>
  </si>
  <si>
    <t>JP2327806703</t>
  </si>
  <si>
    <t>JP2821100380</t>
  </si>
  <si>
    <t>HARGA JUAL  REAL</t>
  </si>
  <si>
    <t>TOTAL PENJ</t>
  </si>
  <si>
    <t>JP4728703185</t>
  </si>
  <si>
    <t>COD</t>
  </si>
  <si>
    <t>JP1806808000</t>
  </si>
  <si>
    <t>JP8169889328</t>
  </si>
  <si>
    <t>JP9896419729</t>
  </si>
  <si>
    <t>JP4072248679</t>
  </si>
  <si>
    <t>JP1429699906</t>
  </si>
  <si>
    <t>JP7726800124</t>
  </si>
  <si>
    <t>JP0181399427</t>
  </si>
  <si>
    <t>JP2831990308</t>
  </si>
  <si>
    <t>JP1061924298</t>
  </si>
  <si>
    <t>JP0900159148</t>
  </si>
  <si>
    <t>JP5403921219</t>
  </si>
  <si>
    <t>JP0506841184</t>
  </si>
  <si>
    <t>JP1678515098</t>
  </si>
  <si>
    <t>DANA DILEPASKAN</t>
  </si>
  <si>
    <t>SEDANG DIPROSES</t>
  </si>
  <si>
    <t>TGL VALIDASI</t>
  </si>
  <si>
    <t>NO.</t>
  </si>
  <si>
    <t>QTY</t>
  </si>
  <si>
    <t>RESI</t>
  </si>
  <si>
    <t>2009304V085KVH</t>
  </si>
  <si>
    <t>SELESAI</t>
  </si>
  <si>
    <t>2009304X8EXA9B</t>
  </si>
  <si>
    <t>alvianmajid19</t>
  </si>
  <si>
    <t>2010016AGR78PX</t>
  </si>
  <si>
    <t>2010016ESBUNVH</t>
  </si>
  <si>
    <t>2010016Q0CXH4Y</t>
  </si>
  <si>
    <t>deniawan16</t>
  </si>
  <si>
    <t>2010016SSESK82</t>
  </si>
  <si>
    <t>anisanr_aini19</t>
  </si>
  <si>
    <t>2010016UG7BD0P</t>
  </si>
  <si>
    <t>yanianuik</t>
  </si>
  <si>
    <t>2010016WGSXYXF</t>
  </si>
  <si>
    <t>2010016Y5HAR6G</t>
  </si>
  <si>
    <t>yusufapriyadi</t>
  </si>
  <si>
    <t>20100172P4W8VQ</t>
  </si>
  <si>
    <t>dopy_</t>
  </si>
  <si>
    <t>20100178GU90RE</t>
  </si>
  <si>
    <t>nusursetiawan</t>
  </si>
  <si>
    <t>2010016TF6UTGG</t>
  </si>
  <si>
    <t>nurlia0510</t>
  </si>
  <si>
    <t>2010017C3VE249</t>
  </si>
  <si>
    <t>theresia_wijiyati_123</t>
  </si>
  <si>
    <t>2010016VC9XU60</t>
  </si>
  <si>
    <t>meishelapanpa</t>
  </si>
  <si>
    <t>2010016TU1H542</t>
  </si>
  <si>
    <t>indriyani.14</t>
  </si>
  <si>
    <t>2010017MNJY8S6</t>
  </si>
  <si>
    <t>rivan.ty12</t>
  </si>
  <si>
    <t>2010016R2UGVRN</t>
  </si>
  <si>
    <t>pashyaalayyubi</t>
  </si>
  <si>
    <t>2010017EAF900S</t>
  </si>
  <si>
    <t>haara</t>
  </si>
  <si>
    <t>2010028Y07VP5G</t>
  </si>
  <si>
    <t>putriiekaprasetyaa</t>
  </si>
  <si>
    <t>2010017NPUPR5E</t>
  </si>
  <si>
    <t>reyfernando05</t>
  </si>
  <si>
    <t>20100290HQ28SQ</t>
  </si>
  <si>
    <t>ahmad_muhajirin12</t>
  </si>
  <si>
    <t>2010028WPC5KU7</t>
  </si>
  <si>
    <t>salsa_cantip</t>
  </si>
  <si>
    <t>2010027TT4VNPH</t>
  </si>
  <si>
    <t>kathrynsugeng</t>
  </si>
  <si>
    <t>201002928RGCWP</t>
  </si>
  <si>
    <t>dianechandra</t>
  </si>
  <si>
    <t>20100295BMV7K7</t>
  </si>
  <si>
    <t>jiokjk</t>
  </si>
  <si>
    <t>2010029999GE5N</t>
  </si>
  <si>
    <t>rizhalahmadi</t>
  </si>
  <si>
    <t>2010029DNAPA39</t>
  </si>
  <si>
    <t>mahegaaa</t>
  </si>
  <si>
    <t>2010029CATWWHN</t>
  </si>
  <si>
    <t>arif1631</t>
  </si>
  <si>
    <t>2010029HC97MV0</t>
  </si>
  <si>
    <t>sidqiahmadfaiz01</t>
  </si>
  <si>
    <t>2010029HPMKD84</t>
  </si>
  <si>
    <t>afriafernanda</t>
  </si>
  <si>
    <t xml:space="preserve">ALAMAT </t>
  </si>
  <si>
    <t>NO TELP</t>
  </si>
  <si>
    <t>ONGKIR</t>
  </si>
  <si>
    <t>RANI</t>
  </si>
  <si>
    <t>ambil disini</t>
  </si>
  <si>
    <t>JP5936041803</t>
  </si>
  <si>
    <t>JP8610157189</t>
  </si>
  <si>
    <t>JP3652862996</t>
  </si>
  <si>
    <t>JP1073506507</t>
  </si>
  <si>
    <t>2010029UPS2S5P</t>
  </si>
  <si>
    <t>yawwhgvzxsginc_t0ohcpl0dxsd7</t>
  </si>
  <si>
    <t>2010029WT7540T</t>
  </si>
  <si>
    <t>satriaputra6692</t>
  </si>
  <si>
    <t>2010029AXJRMF3</t>
  </si>
  <si>
    <t>wahyu.ramadhan__</t>
  </si>
  <si>
    <t>2010029X6E9BAB</t>
  </si>
  <si>
    <t>rohsantangger</t>
  </si>
  <si>
    <t>201003A9USSM83</t>
  </si>
  <si>
    <t>q4r6wsfnwb</t>
  </si>
  <si>
    <t>2010029VV8TBJ6</t>
  </si>
  <si>
    <t>muhamadfiqrihaikal</t>
  </si>
  <si>
    <t>201003B7EPWYJ7</t>
  </si>
  <si>
    <t>mikiatdianto</t>
  </si>
  <si>
    <t>201003BCGS4V0E</t>
  </si>
  <si>
    <t>reza22ekoutomo</t>
  </si>
  <si>
    <t>201003BGAHT2BE</t>
  </si>
  <si>
    <t>desyputri5</t>
  </si>
  <si>
    <t>201003BNF4A3JK</t>
  </si>
  <si>
    <t>salsajablay1</t>
  </si>
  <si>
    <t>2010016J6302RG</t>
  </si>
  <si>
    <t>adhiprabs</t>
  </si>
  <si>
    <t>201003BS77CTBF</t>
  </si>
  <si>
    <t>pratamadedw</t>
  </si>
  <si>
    <t>2010029E518MJ6</t>
  </si>
  <si>
    <t>irvanmustofa230796</t>
  </si>
  <si>
    <t>201002A6XF9DXR</t>
  </si>
  <si>
    <t>emmasuri_siregar</t>
  </si>
  <si>
    <t>201003C0N1NW5T</t>
  </si>
  <si>
    <t>indragun29</t>
  </si>
  <si>
    <t>201003BWNCP3A4</t>
  </si>
  <si>
    <t>andikaario</t>
  </si>
  <si>
    <t>201003BR1UAKFY</t>
  </si>
  <si>
    <t>rayhanfadhil</t>
  </si>
  <si>
    <t>JP7365281084</t>
  </si>
  <si>
    <t>JP8507056087</t>
  </si>
  <si>
    <t>JP0840703373</t>
  </si>
  <si>
    <t>JP2564013283</t>
  </si>
  <si>
    <t>JP0732303447</t>
  </si>
  <si>
    <t>JP4913741349</t>
  </si>
  <si>
    <t>JP8203499777</t>
  </si>
  <si>
    <t>2010016YC3UNBA</t>
  </si>
  <si>
    <t>wahyuusnandi</t>
  </si>
  <si>
    <t>JP8831077087</t>
  </si>
  <si>
    <t>METODE PEMBY</t>
  </si>
  <si>
    <t>NOMINAL PEMBY</t>
  </si>
  <si>
    <t>CASH</t>
  </si>
  <si>
    <t>SHOPEE</t>
  </si>
  <si>
    <t>VALIDASI SALDO</t>
  </si>
  <si>
    <t>REGULER ORDER TF DAN CASH</t>
  </si>
  <si>
    <t>ORDER SHOPEE</t>
  </si>
  <si>
    <t>05/10/2020</t>
  </si>
  <si>
    <t>JP1591534873</t>
  </si>
  <si>
    <t>JP2401793599</t>
  </si>
  <si>
    <t>JP3036141007</t>
  </si>
  <si>
    <t>JP6657936115</t>
  </si>
  <si>
    <t xml:space="preserve"> </t>
  </si>
  <si>
    <t>ARIEF</t>
  </si>
  <si>
    <t>62218873743</t>
  </si>
  <si>
    <t>JP8384327103</t>
  </si>
  <si>
    <t>JP6957152647</t>
  </si>
  <si>
    <t>PULO GEBANG PERMAI BLOK H 10 NO. 2 RT 002 RW 013 CAKUNG JAKARTA TIMUR 13950</t>
  </si>
  <si>
    <t>BCA FAJAR</t>
  </si>
  <si>
    <t>TRSF E-BANKING CR 0510/FTSCY/WS95011 67000.00HELGA AL RAHIM</t>
  </si>
  <si>
    <t>TRSF E-BANKING CR 10/04 95031 FARHAN AZIZIE</t>
  </si>
  <si>
    <t>JP5019807695</t>
  </si>
  <si>
    <t>JP5003867312</t>
  </si>
  <si>
    <t>RESTU</t>
  </si>
  <si>
    <t>KUPANG TEGAL RT 4 RW 4, KAB. SEMARANG, AMBARAWA, JAWA TENGAH, ID, 50614</t>
  </si>
  <si>
    <t>JP5936376032</t>
  </si>
  <si>
    <t>JP1685521657</t>
  </si>
  <si>
    <t>TRSF E-BANKING CR 10/05 95031 ROANOCA RAHMAT YUDHA PAKUSADEWA H</t>
  </si>
  <si>
    <t>JP4368872377</t>
  </si>
  <si>
    <t>TRSF E-BANKING CR 10/05 95031 ROANOCA SYARIF ALAWI YUDHA PAKUSADEWA H</t>
  </si>
  <si>
    <t>JP0932451520</t>
  </si>
  <si>
    <t>TRSF E-BANKING CR 10/05 95031 ROANOCA IBNUFAJAR YUDHA PAKUSADEWA H</t>
  </si>
  <si>
    <t>JP9727223060</t>
  </si>
  <si>
    <t>TRSF E-BANKING CR 10/05 95031 HAKSA 10PCS MUHAMMAD RIZAL BAC</t>
  </si>
  <si>
    <t>JP3963744879</t>
  </si>
  <si>
    <t>TRSF E-BANKING CR 10/05 95031 RINI A 6PCS MUHAMMAD RIZAL BAC</t>
  </si>
  <si>
    <t>JP7871029003</t>
  </si>
  <si>
    <t>TRSF E-BANKING CR 10/05 95031 DENDY B 2PCS MUHAMMAD RIZAL BAC</t>
  </si>
  <si>
    <t>TRSF E-BANKING CR 10/05 95031 KHANZA 6PCS MUHAMMAD RIZAL BAC</t>
  </si>
  <si>
    <t>JP7553150337</t>
  </si>
  <si>
    <t>TRSF E-BANKING CR 10/05 95031 ALFI SALAMI 1PCS MUHAMMAD RIZAL BAC</t>
  </si>
  <si>
    <t>I MADE DWITYA SUABDYANA</t>
  </si>
  <si>
    <t>SWITCHING CR TRANSFER DR 008 I KADEK ADITYA PULAU MOYO</t>
  </si>
  <si>
    <t>TRSF E-BANKING CR 10/05 95031 AVICENNA 9PCS MUHAMMAD RIZAL BAC</t>
  </si>
  <si>
    <t>TRSF E-BANKING CR 10/01 95031 BOXER MUHAMAD DANI YUSUF</t>
  </si>
  <si>
    <t>SWITCHING CR TRANSFER DR 013 NOER ROHMAH AL LATPermataMobi</t>
  </si>
  <si>
    <t>TRSF E-BANKING CR 10/05 95031 6PCS AN NISAA SAFRINA ANNISA SAM</t>
  </si>
  <si>
    <t>JP3217442453</t>
  </si>
  <si>
    <t>JP6562847607</t>
  </si>
  <si>
    <t>TRSF E-BANKING CR 10/05 95031 ROANOCA IRMAN MAULANA YUDHA PAKUSADEWA H</t>
  </si>
  <si>
    <t>JP5258046727</t>
  </si>
  <si>
    <t>TRSF E-BANKING CR 10/05 95031 ROANOCA IRAWAN YUDHA PAKUSADEWA H</t>
  </si>
  <si>
    <t>JP3342457880</t>
  </si>
  <si>
    <t>TRSF E-BANKING CR 10/05 95031 ROANOCA LIVIA YUDHA PAKUSADEWA H</t>
  </si>
  <si>
    <t>CANDRA</t>
  </si>
  <si>
    <t>-</t>
  </si>
  <si>
    <t>TRSF E-BANKING CR 10/05 95031 BYR BOXER SITI MASRUROH</t>
  </si>
  <si>
    <t>IVAN JUNATA</t>
  </si>
  <si>
    <t>TRSF E-BANKING CR 10/02 95031 APRILIA NURUL FAIZ</t>
  </si>
  <si>
    <t>JP9842350135</t>
  </si>
  <si>
    <t>TRSF E-BANKING CR 10/05 95031 YEDDI C 4PCS MUHAMMAD RIZAL BAC</t>
  </si>
  <si>
    <t>TRSF E-BANKING CR 10/05 95031 ROANOCA MUH DICKY YUDHA PAKUSADEWA H</t>
  </si>
  <si>
    <t>JP8311051027</t>
  </si>
  <si>
    <t>JP0408179667</t>
  </si>
  <si>
    <t>KHAIRUL ALE RACHMAN</t>
  </si>
  <si>
    <t>201003C7P2TMQ0</t>
  </si>
  <si>
    <t>rizkanff9</t>
  </si>
  <si>
    <t>201003C9VCE8UV</t>
  </si>
  <si>
    <t>vinnyindriani</t>
  </si>
  <si>
    <t>201003CQEMFDNV</t>
  </si>
  <si>
    <t>liviarhm7</t>
  </si>
  <si>
    <t>JP1034331397</t>
  </si>
  <si>
    <t>201003CRW0SKXM</t>
  </si>
  <si>
    <t>djarot98</t>
  </si>
  <si>
    <t>201004EKEWGWVK</t>
  </si>
  <si>
    <t>rikaa12</t>
  </si>
  <si>
    <t>201004E8BWCF2K</t>
  </si>
  <si>
    <t>ariefrah12</t>
  </si>
  <si>
    <t>201004EQEMC2SK</t>
  </si>
  <si>
    <t>michaelmarbun_line</t>
  </si>
  <si>
    <t>201005GMEQRYKU</t>
  </si>
  <si>
    <t>diaz_027</t>
  </si>
  <si>
    <t>201005GM4YSPEJ</t>
  </si>
  <si>
    <t>barangoutfitindonesia</t>
  </si>
  <si>
    <t>201005GX7B0TRS</t>
  </si>
  <si>
    <t>mariaelizabeth_s</t>
  </si>
  <si>
    <t>201005GYDGCYNY</t>
  </si>
  <si>
    <t>201005GYGGPKD2</t>
  </si>
  <si>
    <t>devaqurnia23</t>
  </si>
  <si>
    <t>JP7075719447</t>
  </si>
  <si>
    <t>201005H2RBC7H3</t>
  </si>
  <si>
    <t>fadlyveny11</t>
  </si>
  <si>
    <t>201005H3DUWJQ8</t>
  </si>
  <si>
    <t>dauskunci</t>
  </si>
  <si>
    <t>201005H4PV5SAE</t>
  </si>
  <si>
    <t>bagasmaaulana</t>
  </si>
  <si>
    <t>JP6811490706</t>
  </si>
  <si>
    <t>DANA DEPOSIT (KEEP)</t>
  </si>
  <si>
    <t>NO</t>
  </si>
  <si>
    <t>TGL TRANSFER</t>
  </si>
  <si>
    <t xml:space="preserve">JML KEEP </t>
  </si>
  <si>
    <t>NAMA REFF</t>
  </si>
  <si>
    <t>TGL DI PROSES</t>
  </si>
  <si>
    <t>06/10/2020</t>
  </si>
  <si>
    <t>SWITCHING CR TRANSFER DR 008 BUKALAPAK.COM PLAZA MANDI</t>
  </si>
  <si>
    <t>JNE CTC</t>
  </si>
  <si>
    <t>TRSF E-BANKING CR 10/05 299M1 YUNITA QUSNUL KHOT</t>
  </si>
  <si>
    <t>895421261445</t>
  </si>
  <si>
    <t>JP6255932989</t>
  </si>
  <si>
    <t>JP0126301714</t>
  </si>
  <si>
    <t>JP5307455529</t>
  </si>
  <si>
    <t>JP7768621294</t>
  </si>
  <si>
    <t>RICO</t>
  </si>
  <si>
    <t>TRSF E-BANKING CR 10/06 95031 WIBI 5PCS MUHAMMAD RIZAL BAC</t>
  </si>
  <si>
    <t>TRSF E-BANKING CR 10/06 95031 JOFAN 2PCS MUHAMMAD RIZAL BAC</t>
  </si>
  <si>
    <t>JP7460767229</t>
  </si>
  <si>
    <t>TRSF E-BANKING CR 10/06 95031 RIDWAN F 4PCS MUHAMMAD RIZAL BAC</t>
  </si>
  <si>
    <t>JP1422933760</t>
  </si>
  <si>
    <t>TRSF E-BANKING CR 10/06 95031 ABDUL H 5PCS MUHAMMAD RIZAL BAC</t>
  </si>
  <si>
    <t>TRSF E-BANKING CR 10/06 95031 NURIS F 30PCS MUHAMMAD RIZAL BAC</t>
  </si>
  <si>
    <t>TRSF E-BANKING CR 10/06 95031 PAYMENT DAWNSTORE ID FAJAR RIZKY KURNIA</t>
  </si>
  <si>
    <t>FAISAL</t>
  </si>
  <si>
    <t>GO SEND</t>
  </si>
  <si>
    <t>TRSF E-BANKING CR 10/06 95031 3 BOXER MUHAMMAD FAISAL</t>
  </si>
  <si>
    <t>JP8636159739</t>
  </si>
  <si>
    <t>JP1154876191</t>
  </si>
  <si>
    <t>NUR FANA MAULIDIN</t>
  </si>
  <si>
    <t>JP2790872503</t>
  </si>
  <si>
    <t>JP9425836292</t>
  </si>
  <si>
    <t>JLN SDN DUKUH DESA JATIDUKUH PT. HARAKA KITRI ENDAH GONDANG MOJOKERTO, KAB. MOJOKERTO, GONDANG, JAWA TIMUR, ID, 61372</t>
  </si>
  <si>
    <t>JP4556609494</t>
  </si>
  <si>
    <t>TRSF E-BANKING CR 10/06 95031 ROANOCA ROBBY YUDHA PAKUSADEWA H</t>
  </si>
  <si>
    <t>SWITCHING CR TRANSFER DR 009 SDR ADNAN IQBAL SA46.46.46.46</t>
  </si>
  <si>
    <t>JP6228372891</t>
  </si>
  <si>
    <t>TRSF E-BANKING CR 10/06 95031 ROANOCA NAZARULLOHYUDHA PAKUSADEWA H</t>
  </si>
  <si>
    <t>SWITCHING CR TRANSFER DR 013 FERLY SAPUTRA PermataMobi</t>
  </si>
  <si>
    <t>JP6905713749</t>
  </si>
  <si>
    <t>201005H685B5DC</t>
  </si>
  <si>
    <t>sandranadila</t>
  </si>
  <si>
    <t>201005HJW9VEYA</t>
  </si>
  <si>
    <t>al_desatria</t>
  </si>
  <si>
    <t>201005HPYJ30TW</t>
  </si>
  <si>
    <t>rizkizuhendri</t>
  </si>
  <si>
    <t>201005HQTAT1UC</t>
  </si>
  <si>
    <t>jwacaca</t>
  </si>
  <si>
    <t>201005HHMACKAE</t>
  </si>
  <si>
    <t>eriks98</t>
  </si>
  <si>
    <t>201005GM44YC5G</t>
  </si>
  <si>
    <t>elidayulia</t>
  </si>
  <si>
    <t>201005HT9GNP4A</t>
  </si>
  <si>
    <t>dadans_1</t>
  </si>
  <si>
    <t>201006K59X29VK</t>
  </si>
  <si>
    <t>_pencarireceh</t>
  </si>
  <si>
    <t>JP9241099103</t>
  </si>
  <si>
    <t>201006K50QNRUU</t>
  </si>
  <si>
    <t>mrfrizki23</t>
  </si>
  <si>
    <t>201006K4M30UUW</t>
  </si>
  <si>
    <t>lukamnsemangatcihuy</t>
  </si>
  <si>
    <t>JP2713575282</t>
  </si>
  <si>
    <t>201006K6UD8NE0</t>
  </si>
  <si>
    <t>nurfanamaulidin</t>
  </si>
  <si>
    <t>201006K9BFQ4DB</t>
  </si>
  <si>
    <t>alifalfiza</t>
  </si>
  <si>
    <t>201004EV0N29RP</t>
  </si>
  <si>
    <t>pricilla15_</t>
  </si>
  <si>
    <t>201005GV2SE2PE</t>
  </si>
  <si>
    <t>srisulisning</t>
  </si>
  <si>
    <t>201005GRYYPG70</t>
  </si>
  <si>
    <t>axelstone</t>
  </si>
  <si>
    <t>JP9754753943</t>
  </si>
  <si>
    <t>JP5304772382</t>
  </si>
  <si>
    <t>TRSF E-BANKING CR 10/07 95031 ANGGA S 2PCS MUHAMMAD RIZAL BAC</t>
  </si>
  <si>
    <t>TRSF E-BANKING CR 10/07 95031 MISBAGHUL 2PCS MUHAMMAD RIZAL BAC</t>
  </si>
  <si>
    <t>TRSF E-BANKING CR 10/07 95031 SARNI 11PCS MUHAMMAD RIZAL BAC</t>
  </si>
  <si>
    <t>TRSF E-BANKING CR 10/07 95031 ROANOCA ANDOYOFI YUDHA PAKUSADEWA H</t>
  </si>
  <si>
    <t>TRSF E-BANKING CR 10/07 95031 ROANOCA RIKODWI YUDHA PAKUSADEWA H</t>
  </si>
  <si>
    <t>TRSF E-BANKING CR 10/07 95031 9PCS BOXER WISNU WISNU DWI CAHYO</t>
  </si>
  <si>
    <t>TRSF E-BANKING CR 0710/FTSCY/WS95011 67000.00HELGA AL RAHIM</t>
  </si>
  <si>
    <t>SWITCHING CR TRANSFER DR 213 ALFON JULIO SETIAWBTPN</t>
  </si>
  <si>
    <t>TRSF E-BANKING CR 10/07 95031 PESANAN BOXER 12LMBR IRFAN</t>
  </si>
  <si>
    <t>SWITCHING CR TRANSFER DR 002 7925-UNIT K</t>
  </si>
  <si>
    <t>SWITCHING CR TRANSFER DR 009 SDR ALDIANSYAH HENRITA SOKARA</t>
  </si>
  <si>
    <t>07/10/2020</t>
  </si>
  <si>
    <t>JAMBUL</t>
  </si>
  <si>
    <t>FAJAR</t>
  </si>
  <si>
    <t>HITAM</t>
  </si>
  <si>
    <t>JP4267381314</t>
  </si>
  <si>
    <t>JP5794692620</t>
  </si>
  <si>
    <t>JP5340659476</t>
  </si>
  <si>
    <t>JP9114956897</t>
  </si>
  <si>
    <t>JP7449634888</t>
  </si>
  <si>
    <t>JP4466800674</t>
  </si>
  <si>
    <t>TRSF E-BANKING CR 10/07 95031 PESANAN BOXER 12LMBR IRFAN SRIMURNI 3PCS MUHAMMAD RIZAL BAC</t>
  </si>
  <si>
    <t>JP2010594770</t>
  </si>
  <si>
    <t>JP7349948824</t>
  </si>
  <si>
    <t>JP9578379431</t>
  </si>
  <si>
    <t>201006KX99JJJP</t>
  </si>
  <si>
    <t>amandayunir</t>
  </si>
  <si>
    <t>201006JDBSW9WD</t>
  </si>
  <si>
    <t>squizy123</t>
  </si>
  <si>
    <t>JP9448352696</t>
  </si>
  <si>
    <t>201006KMRWCUJM</t>
  </si>
  <si>
    <t>201007NP74AU4Q</t>
  </si>
  <si>
    <t>janu3dermawan</t>
  </si>
  <si>
    <t>201006KT7EA74A</t>
  </si>
  <si>
    <t>verdianaeva</t>
  </si>
  <si>
    <t>201007NSH1XEHU</t>
  </si>
  <si>
    <t>zainalkhalis24</t>
  </si>
  <si>
    <t>JP4474104614</t>
  </si>
  <si>
    <t>PBK78-20-10-01</t>
  </si>
  <si>
    <t>PBK79-20-10-01</t>
  </si>
  <si>
    <t>PBK80-20-10-01</t>
  </si>
  <si>
    <t>PBK81-20-10-01</t>
  </si>
  <si>
    <t>PBK82-20-10-01</t>
  </si>
  <si>
    <t>BOLA BASKET</t>
  </si>
  <si>
    <t>HELOKOPTER</t>
  </si>
  <si>
    <t>TRSF E-BANKING CR 10/08 95031 3 PCS BOXER MUHAMMAD FAISAL</t>
  </si>
  <si>
    <t>TRSF E-BANKING CR 10/08 95031 ROANOCA DESI TRIANA YUDHA PAKUSADEWA H</t>
  </si>
  <si>
    <t>SWITCHING CR TRANSFER DR LEONARDO AXEL TAMPINTERNET BA</t>
  </si>
  <si>
    <t>TRSF E-BANKING CR 10/07 95031 FACHRI B 11PCS MUHAMMAD RIZAL BAC</t>
  </si>
  <si>
    <t>TRSF E-BANKING CR 10/07 95031 SANTINAH</t>
  </si>
  <si>
    <t>PENCAIRAN SHOPEE</t>
  </si>
  <si>
    <t>EKSPEDISI</t>
  </si>
  <si>
    <t>KANAYA</t>
  </si>
  <si>
    <t>LIVIA (B)</t>
  </si>
  <si>
    <t>PMA4-20-10-02</t>
  </si>
  <si>
    <t>DAUN PINK</t>
  </si>
  <si>
    <t>ZARAGOZA (B)</t>
  </si>
  <si>
    <t>KUNING</t>
  </si>
  <si>
    <t>GARIS RAINBOW</t>
  </si>
  <si>
    <t>WARNA WARNI</t>
  </si>
  <si>
    <t>PMK1-20-10-02</t>
  </si>
  <si>
    <t>SPONGEBOB NEW</t>
  </si>
  <si>
    <t>PMK7-20-10-02</t>
  </si>
  <si>
    <t>MONYET BIRU</t>
  </si>
  <si>
    <t>PMK2-20-10-02</t>
  </si>
  <si>
    <t>POOH NAVY</t>
  </si>
  <si>
    <t>PMK3-20-10-02</t>
  </si>
  <si>
    <t>TEDY NAVY</t>
  </si>
  <si>
    <t>PMK4-20-10-02</t>
  </si>
  <si>
    <t>PMK6-20-10-02</t>
  </si>
  <si>
    <t>MONYET KUNING</t>
  </si>
  <si>
    <t>PMK5-20-10-02</t>
  </si>
  <si>
    <t>STARY NAVY</t>
  </si>
  <si>
    <t>PMA1-20-10-02</t>
  </si>
  <si>
    <t>STARY KUNING</t>
  </si>
  <si>
    <t>PMA2-20-10-02</t>
  </si>
  <si>
    <t>BULAN BINTANG HIJAU</t>
  </si>
  <si>
    <t>PMA3-20-10-02</t>
  </si>
  <si>
    <t>TEDY BEAR ABU</t>
  </si>
  <si>
    <t>PMK8-20-10-02</t>
  </si>
  <si>
    <t>JP1252778321</t>
  </si>
  <si>
    <t>FEKE</t>
  </si>
  <si>
    <t xml:space="preserve"> ZIDFI SETIAZI</t>
  </si>
  <si>
    <t>M.MAULANI</t>
  </si>
  <si>
    <t>JP8785017195</t>
  </si>
  <si>
    <t>JP2081068240</t>
  </si>
  <si>
    <t>JP1945713953</t>
  </si>
  <si>
    <t>JP0713078208</t>
  </si>
  <si>
    <t>JP7688871895</t>
  </si>
  <si>
    <t>MONIKA</t>
  </si>
  <si>
    <t>GRAB SEND</t>
  </si>
  <si>
    <t>TRSF E-BANKING CR 0810/FTSCY/WS95051 168000 2020100819898210 TRFDN-IKA SURTIANA ESPAY DEBIT INDONE</t>
  </si>
  <si>
    <t>TRSF E-BANKING CR 10/08 95031 BOXER STRIPE LITTLE BLACK MOCH IVAN PRAPANCA</t>
  </si>
  <si>
    <t>TRSF E-BANKING CR 10/08 ZY471 AHSAN HUDAYA</t>
  </si>
  <si>
    <t>08/10/2020</t>
  </si>
  <si>
    <t>MMAULANI</t>
  </si>
  <si>
    <t>201007NY0E106E</t>
  </si>
  <si>
    <t>emulmaulani</t>
  </si>
  <si>
    <t>JP4821407479</t>
  </si>
  <si>
    <t>201008QF8NJNGC</t>
  </si>
  <si>
    <t>eboboi</t>
  </si>
  <si>
    <t>201008QNCRV06Q</t>
  </si>
  <si>
    <t>windageminiarti</t>
  </si>
  <si>
    <t>201007NCTP46QH</t>
  </si>
  <si>
    <t>eqhqbaqvhy</t>
  </si>
  <si>
    <t>201008RFRST79T</t>
  </si>
  <si>
    <t>JP2826905468</t>
  </si>
  <si>
    <t>09/10/2020</t>
  </si>
  <si>
    <t>201008RN94NXMS</t>
  </si>
  <si>
    <t>reginaauli</t>
  </si>
  <si>
    <t>JP6603084064</t>
  </si>
  <si>
    <t>TRSF E-BANKING CR 10/09 95031 HANAFI 5PCS MUHAMMAD RIZAL BAC</t>
  </si>
  <si>
    <t>TRSF E-BANKING CR 0910/FTSCY/WS95011 68000.00HELGA AL RAHIM</t>
  </si>
  <si>
    <t>CAIR TGL</t>
  </si>
  <si>
    <t>TRSF E-BANKING CR 0810/FTSCY/WS95051 60000 153604077 20A818UY00362086 VISIONET INTERNASI</t>
  </si>
  <si>
    <t>INDRA</t>
  </si>
  <si>
    <t>JP4628147615</t>
  </si>
  <si>
    <t>CVT1-20-10-02</t>
  </si>
  <si>
    <t>JP2616400452</t>
  </si>
  <si>
    <t>TRSF E-BANKING CR 10/09 95031 AVICENNA 8PCS MUHAMMAD RIZAL BAC</t>
  </si>
  <si>
    <t>HANAFI</t>
  </si>
  <si>
    <t>JP7461839046</t>
  </si>
  <si>
    <t xml:space="preserve"> NAVY</t>
  </si>
  <si>
    <t>JP0395725420</t>
  </si>
  <si>
    <t>TRSF E-BANKING CR 10/09 95031 ROANOCA NURISMA YUDHA PAKUSADEWA H</t>
  </si>
  <si>
    <t>TRSF E-BANKING CR 0910/FTSCY/WS95051 257000.00rangga putra pradarangga putra pradaBUANA MEDIA TEKNOL</t>
  </si>
  <si>
    <t>CVA3-20-10-02</t>
  </si>
  <si>
    <t>10/10/2020</t>
  </si>
  <si>
    <t>SWITCHING CR TRANSFER DR 008 M. HALDIAN HAKIR PLAZA MANDI</t>
  </si>
  <si>
    <t>JP0339504962</t>
  </si>
  <si>
    <t>201008S7CMRA6E</t>
  </si>
  <si>
    <t>firdiniaputeri26</t>
  </si>
  <si>
    <t>201009TSTUKKVE</t>
  </si>
  <si>
    <t>rakasiwi0030</t>
  </si>
  <si>
    <t>201009TTMGR5NB</t>
  </si>
  <si>
    <t>dwikiaditya79</t>
  </si>
  <si>
    <t>201009U5D32MAE</t>
  </si>
  <si>
    <t>rizki222213</t>
  </si>
  <si>
    <t>201009UGU1BHJ0</t>
  </si>
  <si>
    <t>JP7127099705</t>
  </si>
  <si>
    <t>201009UA8EJF81</t>
  </si>
  <si>
    <t>rizkyawan670</t>
  </si>
  <si>
    <t>JP6519169562</t>
  </si>
  <si>
    <t>201009UMGNFERP</t>
  </si>
  <si>
    <t>achmadalsyah</t>
  </si>
  <si>
    <t>JP9742230328</t>
  </si>
  <si>
    <t>201009UP44J1G4</t>
  </si>
  <si>
    <t>thedie19</t>
  </si>
  <si>
    <t>JP1902624092</t>
  </si>
  <si>
    <t>201009UN9D0PUW</t>
  </si>
  <si>
    <t>jouis14</t>
  </si>
  <si>
    <t>201010UW6T9Q35</t>
  </si>
  <si>
    <t>adiptm24</t>
  </si>
  <si>
    <t>JP7269167608</t>
  </si>
  <si>
    <t>201010V0X6JTQT</t>
  </si>
  <si>
    <t>singgihindramawan</t>
  </si>
  <si>
    <t>JP1503744083</t>
  </si>
  <si>
    <t>MOHAMAD ISKANDAR</t>
  </si>
  <si>
    <t>201010V1986V4C</t>
  </si>
  <si>
    <t>miskandar96</t>
  </si>
  <si>
    <t>JP1824157031</t>
  </si>
  <si>
    <t>201010V2EJQXKF</t>
  </si>
  <si>
    <t>k4vh5t2224</t>
  </si>
  <si>
    <t>JP4857123593</t>
  </si>
  <si>
    <t>201010V3D915H7</t>
  </si>
  <si>
    <t>agung_98</t>
  </si>
  <si>
    <t>JP5889758156</t>
  </si>
  <si>
    <t>201010VJ89DM6V</t>
  </si>
  <si>
    <t>corry398</t>
  </si>
  <si>
    <t>JP1004053955</t>
  </si>
  <si>
    <t>201010VM2WY44C</t>
  </si>
  <si>
    <t>dmelin00</t>
  </si>
  <si>
    <t>JP1446421098</t>
  </si>
  <si>
    <t>201009UH5AEP8Y</t>
  </si>
  <si>
    <t>JP6627944641</t>
  </si>
  <si>
    <t>201010W1UE98UK</t>
  </si>
  <si>
    <t>nurannisaaa82</t>
  </si>
  <si>
    <t>JP9177881485</t>
  </si>
  <si>
    <t>201010015S9A6T</t>
  </si>
  <si>
    <t>mandaprastika_</t>
  </si>
  <si>
    <t>JP2868114983</t>
  </si>
  <si>
    <t>20101006AH5WKE</t>
  </si>
  <si>
    <t>faishalluthfy</t>
  </si>
  <si>
    <t>JP6132975064</t>
  </si>
  <si>
    <t>201010054U9AMQ</t>
  </si>
  <si>
    <t>dwirr21</t>
  </si>
  <si>
    <t>JP6031007700</t>
  </si>
  <si>
    <t>20101005GV5QX4</t>
  </si>
  <si>
    <t>ardi18april</t>
  </si>
  <si>
    <t>JP4418134027</t>
  </si>
  <si>
    <t>20101006SRP0T2</t>
  </si>
  <si>
    <t>muhammad_ahlis</t>
  </si>
  <si>
    <t>JP1262525323</t>
  </si>
  <si>
    <t>20101008RS1TKC</t>
  </si>
  <si>
    <t>aalvinalfin</t>
  </si>
  <si>
    <t>NEW KUNING</t>
  </si>
  <si>
    <t>CVA1-20-10-02</t>
  </si>
  <si>
    <t>JP3594533699</t>
  </si>
  <si>
    <t>JP3123310022</t>
  </si>
  <si>
    <t>JP2498092960</t>
  </si>
  <si>
    <t>JL. KENANGA NO. 10 RT 01 RW 03 KELURAHAN WIROGUNAN KECAMATAN PURWOREJO KOTA PASURUAN, KOTA PASURUAN, PURWOREJO, JAWA TIMUR, ID, 67118</t>
  </si>
  <si>
    <t>CVA2-20-10-02</t>
  </si>
  <si>
    <t>JP3917333414</t>
  </si>
  <si>
    <t>JP8332331529</t>
  </si>
  <si>
    <t>JP5937096451</t>
  </si>
  <si>
    <t>JP7732602041</t>
  </si>
  <si>
    <t>JP7155988403</t>
  </si>
  <si>
    <t>TRSF E-BANKING CR 10/10 95031 ROANOCA ANITA YUDHA PAKUSADEWA H</t>
  </si>
  <si>
    <t>TRSF E-BANKING CR 10/10 95031 ROANOCA DIKA YUDHA PAKUSADEWA H</t>
  </si>
  <si>
    <t>TRSF E-BANKING CR 10/10 95031 ROANOCA APRILIA YUDHA PAKUSADEWA H</t>
  </si>
  <si>
    <t>TRSF E-BANKING CR 10/10 95031 TIARA 2PCS MUHAMMAD RIZAL BAC</t>
  </si>
  <si>
    <t>TRSF E-BANKING CR 10/10 95031 IKHSAN 5PCS MUHAMMAD RIZAL BAC</t>
  </si>
  <si>
    <t>TRSF E-BANKING CR 10/10 95031 MOMY SHILA 2PCS MUHAMMAD RIZAL BAC</t>
  </si>
  <si>
    <t>TRSF E-BANKING CR 10/10 95031 ANNISA SEBASTIAN 34PCS MUHAMMAD RIZAL BAC</t>
  </si>
  <si>
    <t>TRSF E-BANKING CR 10/10 95031 HAFIZ 4PCS MUHAMMAD RIZAL BAC</t>
  </si>
  <si>
    <t>TRSF E-BANKING CR 10/10 95031 FAIZAL RIZQI 15PCS MUHAMMAD RIZAL BAC</t>
  </si>
  <si>
    <t>SWITCHING CR TANGGAL :10/10 TRANSFER DR 008 JOKO SUTRISNO TELUKJAMBE</t>
  </si>
  <si>
    <t>TRSF E-BANKING CR 10/10 95031 ROANOCA PRIMA BAKTI YUDHA PAKUSADEWA H</t>
  </si>
  <si>
    <t>TRSF E-BANKING CR 10/10 95031 RACHZARI POERNANIN</t>
  </si>
  <si>
    <t>KR OTOMATIS TANGGAL :10/10 BCA20100004355 INKLUSI KEUANGA 350725046 Payfa AutoCr-PL</t>
  </si>
  <si>
    <t>12/10/2020</t>
  </si>
  <si>
    <t>2010100KHNY2T9</t>
  </si>
  <si>
    <t>JP8862194487</t>
  </si>
  <si>
    <t>2010100M19BRMB</t>
  </si>
  <si>
    <t>monkeysbusinessstore</t>
  </si>
  <si>
    <t>JP9636841044</t>
  </si>
  <si>
    <t>ny.kiswati</t>
  </si>
  <si>
    <t>firdawatitaha</t>
  </si>
  <si>
    <t>bublee_shop</t>
  </si>
  <si>
    <t>njnspa2jlpgk0_vavla8mam6hkj9</t>
  </si>
  <si>
    <t>TRSF E-BANKING CR 10/10 95031 ROANOCA ISNAINI YUDHA PAKUSADEWA H</t>
  </si>
  <si>
    <t>TRSF E-BANKING CR 10/10 95031 ROANOCA IMAM YUDHA PAKUSADEWA H</t>
  </si>
  <si>
    <t>SWITCHING CR TANGGAL :10/10 TRANSFER DR 008 SHAM MAHESA FAUZI PLAZA MANDI</t>
  </si>
  <si>
    <t>kenraazahra</t>
  </si>
  <si>
    <t>2010100QAFWSCY</t>
  </si>
  <si>
    <t>audyy7</t>
  </si>
  <si>
    <t>JP1661975068</t>
  </si>
  <si>
    <t>2010100R1WR00V</t>
  </si>
  <si>
    <t>aisyahskn_</t>
  </si>
  <si>
    <t>JP6262666675</t>
  </si>
  <si>
    <t>2010100SS2M21W</t>
  </si>
  <si>
    <t>stevenxie94</t>
  </si>
  <si>
    <t>JP6628528574</t>
  </si>
  <si>
    <t>2010100R1411AQ</t>
  </si>
  <si>
    <t>erycferdiansyah</t>
  </si>
  <si>
    <t>2010100RF9E8PP</t>
  </si>
  <si>
    <t>amandaputriat</t>
  </si>
  <si>
    <t>northstickyid</t>
  </si>
  <si>
    <t>2010100W4HX6GD</t>
  </si>
  <si>
    <t>JP1229697284</t>
  </si>
  <si>
    <t>2010100WEVPK28</t>
  </si>
  <si>
    <t>arum07</t>
  </si>
  <si>
    <t>JP7566152564</t>
  </si>
  <si>
    <t>20101010961DPE</t>
  </si>
  <si>
    <t>diniarisaw</t>
  </si>
  <si>
    <t>JP6527194544</t>
  </si>
  <si>
    <t>2010101155JM3S</t>
  </si>
  <si>
    <t>rudivp97</t>
  </si>
  <si>
    <t>JP1654676319</t>
  </si>
  <si>
    <t>201010124UHN6J</t>
  </si>
  <si>
    <t>niasilvana2803</t>
  </si>
  <si>
    <t>JP7571252304</t>
  </si>
  <si>
    <t>20101012C395RE</t>
  </si>
  <si>
    <t>stripeees</t>
  </si>
  <si>
    <t>JP9714118708</t>
  </si>
  <si>
    <t>2010101358XWXG</t>
  </si>
  <si>
    <t>lrstskrngrm</t>
  </si>
  <si>
    <t>JP4837583717</t>
  </si>
  <si>
    <t>2010101371CT0X</t>
  </si>
  <si>
    <t>riliana_15</t>
  </si>
  <si>
    <t>JP0602999414</t>
  </si>
  <si>
    <t>20101013BH7K8W</t>
  </si>
  <si>
    <t>JP3578044653</t>
  </si>
  <si>
    <t>20101013HCGBKS</t>
  </si>
  <si>
    <t>JP5055863405</t>
  </si>
  <si>
    <t>20101014F61XP1</t>
  </si>
  <si>
    <t>fredyka29</t>
  </si>
  <si>
    <t>JP0138555017</t>
  </si>
  <si>
    <t>201010155F8PAB</t>
  </si>
  <si>
    <t>mramadhan94</t>
  </si>
  <si>
    <t>JP3733892940</t>
  </si>
  <si>
    <t>20101017GJF5G0</t>
  </si>
  <si>
    <t>ernilestaari</t>
  </si>
  <si>
    <t>JP9102390510</t>
  </si>
  <si>
    <t>201010190UKVTW</t>
  </si>
  <si>
    <t>gerdhiarjojudanto</t>
  </si>
  <si>
    <t>JP1753184316</t>
  </si>
  <si>
    <t>2010100W0RMYER</t>
  </si>
  <si>
    <t>kevinwidiyatmo</t>
  </si>
  <si>
    <t>JP3662839810</t>
  </si>
  <si>
    <t>2010111B6N99F8</t>
  </si>
  <si>
    <t>mandaprastika12</t>
  </si>
  <si>
    <t>JP2323577653</t>
  </si>
  <si>
    <t>2010112VW0SNTP</t>
  </si>
  <si>
    <t>iyaybeyoy</t>
  </si>
  <si>
    <t>JP6768319148</t>
  </si>
  <si>
    <t>20101122KXHV1P</t>
  </si>
  <si>
    <t>JP9136503725</t>
  </si>
  <si>
    <t>2010112VWJUD6J</t>
  </si>
  <si>
    <t>citraaulia13022006</t>
  </si>
  <si>
    <t>JP0869611507</t>
  </si>
  <si>
    <t>2010112X1GG11U</t>
  </si>
  <si>
    <t>tangsul</t>
  </si>
  <si>
    <t>JP7715097732</t>
  </si>
  <si>
    <t>20101131G08U2U</t>
  </si>
  <si>
    <t>neng_laa</t>
  </si>
  <si>
    <t>JP5024744372</t>
  </si>
  <si>
    <t>AMRIZAL</t>
  </si>
  <si>
    <t>20101136HK9J43</t>
  </si>
  <si>
    <t>amrizaljr</t>
  </si>
  <si>
    <t>JP1579582692</t>
  </si>
  <si>
    <t>2010113BHAXARS</t>
  </si>
  <si>
    <t>irfanceel</t>
  </si>
  <si>
    <t>JP7872106017</t>
  </si>
  <si>
    <t>2010113EFBR5YE</t>
  </si>
  <si>
    <t>madoy45</t>
  </si>
  <si>
    <t>JP1313812732</t>
  </si>
  <si>
    <t>2010113MYF1KJ2</t>
  </si>
  <si>
    <t>fahmi_nursyabani</t>
  </si>
  <si>
    <t>JP7143022180</t>
  </si>
  <si>
    <t>20101249DHHSXW</t>
  </si>
  <si>
    <t>menishere</t>
  </si>
  <si>
    <t>JP9704841193</t>
  </si>
  <si>
    <t>2010113GP8KRY7</t>
  </si>
  <si>
    <t>adeputrinurazizahturohmah</t>
  </si>
  <si>
    <t>JP6882512301</t>
  </si>
  <si>
    <t>20101250JEVUCS</t>
  </si>
  <si>
    <t>afndi1620</t>
  </si>
  <si>
    <t>JP1405153060</t>
  </si>
  <si>
    <t>20101259TY8WT5</t>
  </si>
  <si>
    <t>erlinmarlinaaa</t>
  </si>
  <si>
    <t>JP6561017422</t>
  </si>
  <si>
    <t>2010125BPBVBVF</t>
  </si>
  <si>
    <t>faradillarizqy30</t>
  </si>
  <si>
    <t>JP5688706944</t>
  </si>
  <si>
    <t>20101259SRMXYT</t>
  </si>
  <si>
    <t>kinantyawibowo</t>
  </si>
  <si>
    <t>JP1115132476</t>
  </si>
  <si>
    <t>2010125DFA5UMS</t>
  </si>
  <si>
    <t>katadanar</t>
  </si>
  <si>
    <t>JP7125977308</t>
  </si>
  <si>
    <t>2010125FKN0RHR</t>
  </si>
  <si>
    <t>gunturwichaksono</t>
  </si>
  <si>
    <t>CVT2-20-10-02</t>
  </si>
  <si>
    <t>ANGGI MANDA PUTRA</t>
  </si>
  <si>
    <t>TRSF E-BANKING CR 10/12 95031 ANGGI 7PCS ANGGI MANDA PUTRA</t>
  </si>
  <si>
    <t>TRSF E-BANKING CR 10/12 95031 MUHAMMAD IVAN 7PCSMUHAMMAD RIZAL BAC</t>
  </si>
  <si>
    <t>JP9817166673</t>
  </si>
  <si>
    <t>TRSF E-BANKING CR 10/12 95031 WARKOP 5PCS MUHAMMAD RIZAL BAC</t>
  </si>
  <si>
    <t>JP6894972867</t>
  </si>
  <si>
    <t>TRSF E-BANKING CR 10/12 95031 RANI 5PCS MUHAMMAD RIZAL BAC</t>
  </si>
  <si>
    <t>JP0078627764</t>
  </si>
  <si>
    <t>TRSF E-BANKING CR 10/12 95031 BUDI 2PCS MUHAMMAD RIZAL BAC</t>
  </si>
  <si>
    <t>TRSF E-BANKING CR 10/12 95031 ROANOCA FIKRAM YUDHA PAKUSADEWA H</t>
  </si>
  <si>
    <t>JP0468349431</t>
  </si>
  <si>
    <t>TRSF E-BANKING CR 10/12 95031 ROANOCA BEVAN YUDHA PAKUSADEWA H</t>
  </si>
  <si>
    <t>JP0196113028</t>
  </si>
  <si>
    <t>TRSF E-BANKING CR 10/12 95031 ROANOCA FATURAHMANYUDHA PAKUSADEWA H</t>
  </si>
  <si>
    <t>JP6453289464</t>
  </si>
  <si>
    <t>TRSF E-BANKING CR 10/12 95031 ROANOCA MUKLIS YUDHA PAKUSADEWA H</t>
  </si>
  <si>
    <t>JP2372051549</t>
  </si>
  <si>
    <t>TRSF E-BANKING CR 10/12 95031 ROANOCA ASVIN YUDHA PAKUSADEWA H</t>
  </si>
  <si>
    <t>JP2126361601</t>
  </si>
  <si>
    <t>TRSF E-BANKING CR 10/12 95031 ROANOCA ATIE YUDHA PAKUSADEWA H</t>
  </si>
  <si>
    <t>JP7719137010</t>
  </si>
  <si>
    <t>TRSF E-BANKING CR 10/12 95031 ROANOCA MIRNA DESIRNA YUDHA PAKUSADEWA H</t>
  </si>
  <si>
    <t>TRSF E-BANKING CR 10/12 95031 ROANOCA DALMO YUDHA PAKUSADEWA H</t>
  </si>
  <si>
    <t>JP7836391973</t>
  </si>
  <si>
    <t>TRSF E-BANKING CR 10/12 95031 NANDA LEDUN 20PCS MUHAMMAD RIZAL BAC</t>
  </si>
  <si>
    <t>JP0336934348</t>
  </si>
  <si>
    <t>TRSF E-BANKING CR 10/12 95031 DINI NUR SHOLEHAH1PCS MUHAMMAD RIZAL BAC</t>
  </si>
  <si>
    <t>TRSF E-BANKING CR 10/12 95031 SETIAWATI</t>
  </si>
  <si>
    <t xml:space="preserve"> PINK</t>
  </si>
  <si>
    <t>RIZKI RENALDI</t>
  </si>
  <si>
    <t>MOHAMMAD RIZKI RIN</t>
  </si>
  <si>
    <t>33PCS</t>
  </si>
  <si>
    <t xml:space="preserve"> TRSF E-BANKING CR 1210/FTSCY/WS95011 68000.00HELGA AL RAHIM</t>
  </si>
  <si>
    <t>TATA</t>
  </si>
  <si>
    <t>ICHA</t>
  </si>
  <si>
    <t>MUHAMMAD SUBHAN</t>
  </si>
  <si>
    <t>TONI YUNIARTO</t>
  </si>
  <si>
    <t>APRILIA TAMARI/TOKO RIA COLLEC</t>
  </si>
  <si>
    <t>ICUK SUGIARTO</t>
  </si>
  <si>
    <t>ALDI SITUMORANG</t>
  </si>
  <si>
    <t>EKO PRIYONO</t>
  </si>
  <si>
    <t>PAUZIAH SUHERMAN</t>
  </si>
  <si>
    <t>GINASTIAR GANDING R</t>
  </si>
  <si>
    <t xml:space="preserve"> FAJRIN</t>
  </si>
  <si>
    <t>WAHYU TRIONO</t>
  </si>
  <si>
    <t>INDOMARET LENTENG AGUNG 28</t>
  </si>
  <si>
    <t>MUHAMAD WILDAN</t>
  </si>
  <si>
    <t>ACHMAD RIF'AN</t>
  </si>
  <si>
    <t>ALVIAN MAJID</t>
  </si>
  <si>
    <t>FIRDAWATI THAHA</t>
  </si>
  <si>
    <t>DENI</t>
  </si>
  <si>
    <t>IIS FATONAH</t>
  </si>
  <si>
    <t>RAHMAT HIDAYAT</t>
  </si>
  <si>
    <t>ELA NURMALA</t>
  </si>
  <si>
    <t>WAHYU USNANDI / ASUNG</t>
  </si>
  <si>
    <t>YUSUF APRIYADI</t>
  </si>
  <si>
    <t xml:space="preserve">LIES OCTAVIA SESA </t>
  </si>
  <si>
    <t>REY</t>
  </si>
  <si>
    <t xml:space="preserve">ABBY </t>
  </si>
  <si>
    <t>RIKY SUPRIADI</t>
  </si>
  <si>
    <t>EDI SUANDANA</t>
  </si>
  <si>
    <t>FACHRYBALONG</t>
  </si>
  <si>
    <t>WINDRA</t>
  </si>
  <si>
    <t>SHESAR ANIS R</t>
  </si>
  <si>
    <t>ARIF SETYABUDI</t>
  </si>
  <si>
    <t>DOPY HIDAYAT</t>
  </si>
  <si>
    <t>NUSUR SETIAWAN</t>
  </si>
  <si>
    <t>ALDI AFRILA</t>
  </si>
  <si>
    <t>WIJIYATI</t>
  </si>
  <si>
    <t>MEISHELA</t>
  </si>
  <si>
    <t>INDRIYANI</t>
  </si>
  <si>
    <t>RIVAN</t>
  </si>
  <si>
    <t>REX GOSAL</t>
  </si>
  <si>
    <t>PASHYA AL AYYUBI</t>
  </si>
  <si>
    <t>AL HARAMAIN</t>
  </si>
  <si>
    <t>ARUM FAJARANI</t>
  </si>
  <si>
    <t>REY SITANGGANG</t>
  </si>
  <si>
    <t>AHMAD MUHAJIRIN</t>
  </si>
  <si>
    <t>KRISNA ( NEHEMIA)</t>
  </si>
  <si>
    <t>DIAN EKA CHANDRA</t>
  </si>
  <si>
    <t>JAIZ ISKANDAR</t>
  </si>
  <si>
    <t>RIZHAL / AZIZ</t>
  </si>
  <si>
    <t>MAHEGA AWALATUL</t>
  </si>
  <si>
    <t>ARIF ANDRIANSYAH</t>
  </si>
  <si>
    <t>SIDKI AHMAD FAIZ</t>
  </si>
  <si>
    <t>AFRIYA FERNANDA</t>
  </si>
  <si>
    <t xml:space="preserve"> ICHA</t>
  </si>
  <si>
    <t>ALFON</t>
  </si>
  <si>
    <t>DINAR FAISAL</t>
  </si>
  <si>
    <t>MIFTAH RAMADHAN</t>
  </si>
  <si>
    <t>RIFKY AKBAR</t>
  </si>
  <si>
    <t xml:space="preserve"> NANA</t>
  </si>
  <si>
    <t>KOMANG SURYANA</t>
  </si>
  <si>
    <t xml:space="preserve">MOHAMAD YUSUF AMINUDDIN </t>
  </si>
  <si>
    <t>ANDY WIJAYA</t>
  </si>
  <si>
    <t>ANGGA SUGAR</t>
  </si>
  <si>
    <t>BAIQ AYUNINTYA PERMATA SYUKMA</t>
  </si>
  <si>
    <t>MOLKA</t>
  </si>
  <si>
    <t>TYO DWIANSYAH</t>
  </si>
  <si>
    <t>ANGGER ROHSANT</t>
  </si>
  <si>
    <t>ASTRI MAGDALENA ( MIA)</t>
  </si>
  <si>
    <t>BOEM</t>
  </si>
  <si>
    <t>DEDE PRATAMA</t>
  </si>
  <si>
    <t>INDRA GUNAWAN</t>
  </si>
  <si>
    <t>IRVAN MUSTOFA</t>
  </si>
  <si>
    <t>METALIKA</t>
  </si>
  <si>
    <t>MIKI ARDIAN</t>
  </si>
  <si>
    <t>MUHAMMAD SHOLIHIN</t>
  </si>
  <si>
    <t>REZA EKO UTOMO (ODE)</t>
  </si>
  <si>
    <t>SATRIA PUTRA</t>
  </si>
  <si>
    <t>UJANG</t>
  </si>
  <si>
    <t>VIGO WANDANU</t>
  </si>
  <si>
    <t>WAHYU</t>
  </si>
  <si>
    <t>WAHYU ADHI P</t>
  </si>
  <si>
    <t>WAHYU RAMADHAN</t>
  </si>
  <si>
    <t>ANDIKAARIO</t>
  </si>
  <si>
    <t>AKHMAD BADAWI</t>
  </si>
  <si>
    <t>MUHAMAD DANI YUSUF</t>
  </si>
  <si>
    <t>BAGAS PAMUJI (ROHMEN)</t>
  </si>
  <si>
    <t>NISAA</t>
  </si>
  <si>
    <t>IQBAL CANNAVARO/RUROH</t>
  </si>
  <si>
    <t>HAKSA DEWAN BINTARA NATA</t>
  </si>
  <si>
    <t>RINI ANDRIANI</t>
  </si>
  <si>
    <t>DENDY BASKARA</t>
  </si>
  <si>
    <t>KANZA</t>
  </si>
  <si>
    <t>ALFI SALAMI FAZLI</t>
  </si>
  <si>
    <t>AVICENNA AHMAD</t>
  </si>
  <si>
    <t>YEDDI CAHYA RAMADHAN</t>
  </si>
  <si>
    <t>MOEL</t>
  </si>
  <si>
    <t>RAHMAT RIFANDI</t>
  </si>
  <si>
    <t>SYARIF ALAWI</t>
  </si>
  <si>
    <t>IBNU FAJAR</t>
  </si>
  <si>
    <t>IRMAN MAULANA DARWIS</t>
  </si>
  <si>
    <t>IRAWAN</t>
  </si>
  <si>
    <t>LIVIA PRAYEKTI</t>
  </si>
  <si>
    <t>MUHAMMAD DICKY</t>
  </si>
  <si>
    <t>RIZKA NUR FADHILAH</t>
  </si>
  <si>
    <t>VINNY INDRIANI</t>
  </si>
  <si>
    <t>ALIF</t>
  </si>
  <si>
    <t>EKO HARYAWAN</t>
  </si>
  <si>
    <t>RIKA WIDYASTUTI</t>
  </si>
  <si>
    <t>MICHAEL KRISTIANTO MARBUN</t>
  </si>
  <si>
    <t>DYAS WAHYU</t>
  </si>
  <si>
    <t>HARIYANTO</t>
  </si>
  <si>
    <t>ROJALI</t>
  </si>
  <si>
    <t>SEKAR AYU PUSPITASARI</t>
  </si>
  <si>
    <t>FADLY</t>
  </si>
  <si>
    <t>DAUS KUNCI</t>
  </si>
  <si>
    <t>BAGAS MAULANA</t>
  </si>
  <si>
    <t>PHL FENNDY PURBA</t>
  </si>
  <si>
    <t>YUNITA QUSNUL K</t>
  </si>
  <si>
    <t>FAJAR RIZKY KURNIAWAN</t>
  </si>
  <si>
    <t xml:space="preserve">ADNAN IQBAL S </t>
  </si>
  <si>
    <t>RIANFEBRIANTAH</t>
  </si>
  <si>
    <t>WIBI PURNAWAN</t>
  </si>
  <si>
    <t>JOFAN ADHISTIRA S</t>
  </si>
  <si>
    <t>RIDWAN FAUZI</t>
  </si>
  <si>
    <t>ABDUL HAFID</t>
  </si>
  <si>
    <t>NURIS FATTAHILLAH</t>
  </si>
  <si>
    <t>ROBBY YULIANTO</t>
  </si>
  <si>
    <t>NAZARULLAH</t>
  </si>
  <si>
    <t>WIM INDRA</t>
  </si>
  <si>
    <t>YAYAN/ DEWI,</t>
  </si>
  <si>
    <t>NAJUWA</t>
  </si>
  <si>
    <t>ERIK SURYA</t>
  </si>
  <si>
    <t>ELYDA YULIA YULANDA</t>
  </si>
  <si>
    <t>MUHAMAD SUNANDAR ( DADAN)</t>
  </si>
  <si>
    <t>PENCARI RECEH</t>
  </si>
  <si>
    <t>MOHAMMAD RIZKI FEBRIAN</t>
  </si>
  <si>
    <t>LUKMAN</t>
  </si>
  <si>
    <t>ALIF JUNGKAT</t>
  </si>
  <si>
    <t>FAYOLA</t>
  </si>
  <si>
    <t>UTAAN (RATIB)</t>
  </si>
  <si>
    <t>AXEL TAMPUBOLON</t>
  </si>
  <si>
    <t>SAFIRA AULIA (BWXKOLORANS)</t>
  </si>
  <si>
    <t>IRFAN</t>
  </si>
  <si>
    <t>RISKA RISTIANI</t>
  </si>
  <si>
    <t xml:space="preserve">CHRISTIAN JULIANTO </t>
  </si>
  <si>
    <t>WISNU DWI CAHYO</t>
  </si>
  <si>
    <t>AMELIA</t>
  </si>
  <si>
    <t>SRI MURNI (ALDO)</t>
  </si>
  <si>
    <t>SARNI</t>
  </si>
  <si>
    <t>MISBAGHUL MUNIR</t>
  </si>
  <si>
    <t xml:space="preserve">ANGGA SUKMANTORO </t>
  </si>
  <si>
    <t>ANDO YOFI FIRNANDO</t>
  </si>
  <si>
    <t>RIKO DWI SATRIA</t>
  </si>
  <si>
    <t>AMANDA</t>
  </si>
  <si>
    <t>DIMAS WAHYU</t>
  </si>
  <si>
    <t>EVA PUTRI,</t>
  </si>
  <si>
    <t>ZAINAL KHALIS</t>
  </si>
  <si>
    <t>DYMAS ADITHYA NATHALYCESA</t>
  </si>
  <si>
    <t xml:space="preserve">MAULANA DWI JAYANTO </t>
  </si>
  <si>
    <t xml:space="preserve"> IBENG </t>
  </si>
  <si>
    <t>AHSAN HUDAYA</t>
  </si>
  <si>
    <t>FACHRI BURHANUDIN .R</t>
  </si>
  <si>
    <t>LIZIA FERLYANTI</t>
  </si>
  <si>
    <t>DESI TRIANA</t>
  </si>
  <si>
    <t>IDAS</t>
  </si>
  <si>
    <t>HERLIN (WINDA GEMINIARTY)</t>
  </si>
  <si>
    <t>IMAM MUNANDAR</t>
  </si>
  <si>
    <t>BHATARA</t>
  </si>
  <si>
    <t>YESSY ENDYKA (YESSYKA)</t>
  </si>
  <si>
    <t>RANGGA PUTRA PRADANA</t>
  </si>
  <si>
    <t>NURISMA FARADINA(SUHAD)</t>
  </si>
  <si>
    <t>REGINA</t>
  </si>
  <si>
    <t>FIRDINIA PUTERI</t>
  </si>
  <si>
    <t>DIAH RAKASIWI</t>
  </si>
  <si>
    <t>DWIKI ADITYA</t>
  </si>
  <si>
    <t>MUHAMMAD RIO HAMZAH</t>
  </si>
  <si>
    <t>SHAM MAHESA FAUZI</t>
  </si>
  <si>
    <t>ARDI</t>
  </si>
  <si>
    <t xml:space="preserve"> JOKO SUTRISNO</t>
  </si>
  <si>
    <t xml:space="preserve">ALIFIA </t>
  </si>
  <si>
    <t>ROMI SETIAWAN</t>
  </si>
  <si>
    <t>TIARA</t>
  </si>
  <si>
    <t>IKHSAN</t>
  </si>
  <si>
    <t>MOMY / ASHILLA</t>
  </si>
  <si>
    <t>ANNISA SEBASTIAN</t>
  </si>
  <si>
    <t>HAFIZ SATRIA</t>
  </si>
  <si>
    <t>FAIZAL RIZQI YUDA PRATAMA</t>
  </si>
  <si>
    <t>ISNAINI KUJAIMAH</t>
  </si>
  <si>
    <t>IMAM PRAKOSO ADHI</t>
  </si>
  <si>
    <t>ANITA NOVIANTI</t>
  </si>
  <si>
    <t>DIKAA</t>
  </si>
  <si>
    <t>APRILIA RIFENDARINI</t>
  </si>
  <si>
    <t>PRIMA BAKTI PANJI UTAMA</t>
  </si>
  <si>
    <t>MUHAMMAD RIZKI</t>
  </si>
  <si>
    <t>RIZKY KURNIAWAN</t>
  </si>
  <si>
    <t>ACHMAD AL SYAH</t>
  </si>
  <si>
    <t>THEDIE</t>
  </si>
  <si>
    <t>RIZAL JNE CORPORATE SELATAN</t>
  </si>
  <si>
    <t>I PUTU ADI PRATAMA</t>
  </si>
  <si>
    <t>SINGGIH INDRA MAWAN</t>
  </si>
  <si>
    <t>NICOLAS DETANTO</t>
  </si>
  <si>
    <t>AGUNG ZIKRIYANSYAH</t>
  </si>
  <si>
    <t>CORRY</t>
  </si>
  <si>
    <t>MELINDA DWI PRATIWI</t>
  </si>
  <si>
    <t>ECHA</t>
  </si>
  <si>
    <t>MANDA P</t>
  </si>
  <si>
    <t>FAISHAL LUTHFY</t>
  </si>
  <si>
    <t>WAHYU SETIYANINGSIH</t>
  </si>
  <si>
    <t>ARDI APRIYANTO</t>
  </si>
  <si>
    <t>MUHAMMAD AHLIS</t>
  </si>
  <si>
    <t>ENDARSIH (EEN) /ALFIN</t>
  </si>
  <si>
    <t>RADITYO ICHSAN</t>
  </si>
  <si>
    <t>VIKKY DARMAWAN</t>
  </si>
  <si>
    <t>MUHAMAD IVAN AKBAR</t>
  </si>
  <si>
    <t>WARKOP UNGAH UNGUH</t>
  </si>
  <si>
    <t>RANI KRISNAYANTI</t>
  </si>
  <si>
    <t>BUDI SILDRA</t>
  </si>
  <si>
    <t>NANDA LEDUN</t>
  </si>
  <si>
    <t>DINI NURSOLEHAH</t>
  </si>
  <si>
    <t>FIKRAM ISMID</t>
  </si>
  <si>
    <t>BEVAN</t>
  </si>
  <si>
    <t>FATURRAHMAN</t>
  </si>
  <si>
    <t>MUKLIS</t>
  </si>
  <si>
    <t>ASVIN NOVALINA</t>
  </si>
  <si>
    <t>ATIE</t>
  </si>
  <si>
    <t>MIRNA DESIRNA</t>
  </si>
  <si>
    <t>DALMO HATMOKO</t>
  </si>
  <si>
    <t>KENZIE.NET_IRFAN</t>
  </si>
  <si>
    <t>BUNGA</t>
  </si>
  <si>
    <t>AUDY/TOKO TIGA PUTRI</t>
  </si>
  <si>
    <t>SAGIONO/PENGGRAJIAN KAYU GLUGU</t>
  </si>
  <si>
    <t>STEVEN</t>
  </si>
  <si>
    <t>ERYC FERDIANSYAH (BU LILIK)</t>
  </si>
  <si>
    <t>NORTHSTICKY.ID</t>
  </si>
  <si>
    <t>ARUM YANTI</t>
  </si>
  <si>
    <t>DINIARISA RISKY</t>
  </si>
  <si>
    <t>KOSAN PAK URIP</t>
  </si>
  <si>
    <t>NIA SILVANA</t>
  </si>
  <si>
    <t>SHOPIA SHOPIA</t>
  </si>
  <si>
    <t>LALA</t>
  </si>
  <si>
    <t>SHINTAA (HARIYADI)</t>
  </si>
  <si>
    <t>CAHYATI SUCI PERMATASARI (LALA (CIMBULOFFICIAL)</t>
  </si>
  <si>
    <t>NADIA PUTRI (LALA (CIMBULOFFICIAL)</t>
  </si>
  <si>
    <t>FREDYKA BADAR VIRMANSYAH</t>
  </si>
  <si>
    <t>RAMA</t>
  </si>
  <si>
    <t>ERNI SRI LESTARI</t>
  </si>
  <si>
    <t>GERDHI ARJO JUDANTO</t>
  </si>
  <si>
    <t>HANIFAH HIDAYATI</t>
  </si>
  <si>
    <t>INDRI SEPTIA</t>
  </si>
  <si>
    <t>CITRA AULIANINGRUM</t>
  </si>
  <si>
    <t>HENDRI KURNIAWAN</t>
  </si>
  <si>
    <t>KADEK KUSUMA JAYA ARTAMA</t>
  </si>
  <si>
    <t>ARIP</t>
  </si>
  <si>
    <t>ANDREAS ANTON PRIYAMBODO</t>
  </si>
  <si>
    <t>FAHMI (PAK SAYUTI)</t>
  </si>
  <si>
    <t>MUHAMMAD RAHMAN GINANJAR</t>
  </si>
  <si>
    <t>ADE PUTRI (UPUT)</t>
  </si>
  <si>
    <t>AFANDI</t>
  </si>
  <si>
    <t>ERLIN MARLINA/KOSAN OM ROMI</t>
  </si>
  <si>
    <t>FARADILLA RIZQY AMALIA</t>
  </si>
  <si>
    <t>ARDILLA WIBOWO</t>
  </si>
  <si>
    <t>DANAR AZHARA BERLIANDA</t>
  </si>
  <si>
    <t>GUNTUR WICHAKSONO</t>
  </si>
  <si>
    <t>APARTEMEN MEDITERANIA BOULEVARD, BUNDARAN AKBAR NO.28, RT.14/RW.5, KEBON KOSONG, KEMAYORAN, KOTA JAKARTA PUSAT, DAERAH KHUSUS IBUKOTA JAKARTA 10630 TOWER NW LT. 29-AP</t>
  </si>
  <si>
    <t xml:space="preserve"> JL.TUNGGUL AMETUNG ,TEJOSARI ,RT 004/RW 009 KELURAHAN CANDIRENGGO, KECAMATAN SINGOSARI, KABUPATEN MALANG, KODEPOS 65153 </t>
  </si>
  <si>
    <t>KAMPUNG 2 GG ALBURHAN 2 RT 002 RW 018 NO. 02  KEL. JAKASAMPURNA KEC. BEKASI BARAT - KOTA BEKASI 17145</t>
  </si>
  <si>
    <t>DESA DURAJAYA PERUMAHAN GBI BLOK A2 NO. 03 ( KANTOR ARIS RISDIANTO ) KEC. BEBER KAB. CIREBON PROV. JAWA BARAT 45172</t>
  </si>
  <si>
    <t>TOKO RIA COLLECTION SEBELUM PEGADAIAN BERINGIN 2., KOTA TARAKAN, TARAKAN TENGAH, KALIMANTAN UTARA, ID, 77113</t>
  </si>
  <si>
    <t>JALAN BANDUNG PRIGI. DSN . KRAJAN  DS/KEC WATULIMO. RT/RW 10/03. KAB. TRENGGALEK, KAB. TRENGGALEK, WATULIMO, JAWA TIMUR, ID, 66382</t>
  </si>
  <si>
    <t>JLN. PERTAHANAN PERUMAHAN TAMAN JASMINE MAS NO.B5, KAB. DELI SERDANG, PATUMBAK, SUMATERA UTARA, ID, 20361</t>
  </si>
  <si>
    <t>JL. A TELUK GONG NO.9A RT005/008 KEL.PEJAGALAN/KEC.PENJARINGAN JAKARTA UTARA 14450, KOTA JAKARTA UTARA, PENJARINGAN, DKI JAKARTA, ID, 14450</t>
  </si>
  <si>
    <t>JL. BUNGUR NO. 4, RT/RW 005/005, KELURAHAN BANGKA, KECAMATAN MAMPANG PRAPATAN, KOTA JAKARTA SELATAN, MAMPANG PRAPATAN, DKI JAKARTA, ID, 12730</t>
  </si>
  <si>
    <t>DESA BANDINGAN, RT 05/01, KEC. BAWANG, KAB. BANJARNEGARA, KAB. BANJARNEGARA, BAWANG, JAWA TENGAH, ID, 53471</t>
  </si>
  <si>
    <t>BTN MINASA UPA BLOK K7 NOMOR 28, KECAMATAN RAPPOCINI, KELURAHAN GUNUNG SARI, KOTA. MAKASSAR KODE POS 90221</t>
  </si>
  <si>
    <t>KP CIKUTRA RT06 RW 02 NO 10 KODE POS 40124, KOTA BANDUNG, CIBEUNYING KALER, JAWA BARAT, ID, 40122</t>
  </si>
  <si>
    <t>INDOMARET LENTENG AGUNG 28, KOTA JAKARTA SELATAN, JAGAKARSA, DKI JAKARTA, ID, 12610</t>
  </si>
  <si>
    <t>JLN RAYA CIOMAS KRETEG NO 29 KECAMATAN CIOMAS BOGOR 16610 (KANTOR LION PARCEL CIOMAS)</t>
  </si>
  <si>
    <t>DK. SAMBONGAN RT 01 RW 03 DS. SATRIAN, KAB. BATANG, TERSONO, JAWA TENGAH, ID, 51272</t>
  </si>
  <si>
    <t>JL.SEMERU RT 03/07 KROYA, KAB. CILACAP, KROYA, JAWA TENGAH, ID, 53282</t>
  </si>
  <si>
    <t>KANTOR GRAPARI TELKOMSEL PALU, JL. TOWUA NO.43, KOTA PALU, PALU SELATAN, SULAWESI TENGAH, ID, 94231</t>
  </si>
  <si>
    <t>DS KESAMBI 03/03, JEMBATAN NO 1 PAGAR WARNA HITAM, KAB. KUDUS, MEJOBO, JAWA TENGAH, ID, 59381</t>
  </si>
  <si>
    <t>JL HA JIUNG RT013RW03 NO M11 KECAMATAN KEMAYORAN KELURAHAN UTAN PANJANG JAKARTA PUSAT, KOTA JAKARTA PUSAT, KEMAYORAN, DKI JAKARTA, ID, 10650</t>
  </si>
  <si>
    <t>JLN.PADASUKA 1 NO45(KONTRAKAN PELANGI NO KAMAR 46), PABUARAN TUMPENG, KARAWACI, TANGERANG, KOTA TANGERANG, KARAWACI, BANTEN, ID, 15116</t>
  </si>
  <si>
    <t>SIMP. DARUL MAKMUR, JL PITALO JORONG CIBUAK AMEH, PASIA, IV ANGKAT CANDUNG (AMPEK ANGKEK), KAB. AGAM, IV ANGKAT CANDUNG (AMPEK ANGKEK), SUMATERA BARAT, ID, 26191</t>
  </si>
  <si>
    <t>KOMPLEK GRIYA SUNYARAGI PERMAI BLOK D NO.50 RT 06/12 KARYAMULYA, KESAMBI, CIREBON, KOTA CIREBON, KESAMBI, JAWA BARAT, ID, 45131</t>
  </si>
  <si>
    <t>DUSUN I NO.45 DESA KERATON BLOK BATULAYANG RT/RW 02/03 KEC. SURANENGGALA KAB. CIREBON, KAB. CIREBON, SURANENGGALA, JAWA BARAT, ID, 45152</t>
  </si>
  <si>
    <t>JL. MASJID BAITUSSALAM NO 15 GEBLAGAN, TAMAN TIRTO, KASIHAN, BANTUL. YOGYAKARTA., KAB. BANTUL, KASIHAN, DI YOGYAKARTA, ID, 55183</t>
  </si>
  <si>
    <t xml:space="preserve"> JALAN PRAPATAN DALAM NO 02 RT 39 KELURAHAN PRAPATAN , KECAMATAN BALIKPAPAN KOTA . BALIKPAPAN . KALTIM . 76111</t>
  </si>
  <si>
    <t>THE VENUS KTV, JL. R. SUKAMTO, KEC. KEMUNING, KOTA PALEMBANG, SUMATERA SELATAN (30164) [TOKOPEDIA NOTE : VENUS LUXURY CLUB. ATAS NAMA REY KAMAR 205]</t>
  </si>
  <si>
    <t xml:space="preserve">BANTAR,MENDURAN RT O4/06 KECAMATAN BRATI KABUPATEN GROBOGAN-JAWA TENGAH KODE POS (58153) </t>
  </si>
  <si>
    <t xml:space="preserve">KP. CIPEDAK RT12/09 NO 2. KEL.SRENGSENG SAWAH KEC.JAGAKARSA JAKSEL </t>
  </si>
  <si>
    <t>TAMAN KUTA BUMI,JL.PALEM RAYA BLOK C 8 NO 6 RT 06 RW 12 KUTABUMI,PASAR KEMIS,TANGERANG,BANTEN</t>
  </si>
  <si>
    <t xml:space="preserve">JALAN PULAU TARAKAN NO. 15, DAUH PURI KLOD, DENPASAR BARAT , KOTA DENPASAR, BALI, KODEPOS 80114 </t>
  </si>
  <si>
    <t>JALAN AROEPALA, KEL. KASSI-KASSI, KEC. RAPPOCINI, MAKASSAR, PERUMAHAN PERMATA HIJAU PERMAI BLOK K NO 2, KOTA MAKASSAR, RAPPOCINI, SULAWESI SELATAN, ID, 90222</t>
  </si>
  <si>
    <t>JL.MAMAYUDHA BOLERO DAYEUHKOLOT NO 47 RT 02 RW 08 DAYEUHKOLOT, KAB. BANDUNG, DAYEUHKOLOT, JAWA BARAT, ID, 40258</t>
  </si>
  <si>
    <t>JLN PANGRANGO GG AHMAD, KONTRAKAN 5 PINTU PAGAR HITAM RUMAH YG BANYAK KUCINGNYA, KOTA BEKASI, PONDOK GEDE, JAWA BARAT, ID, 17155</t>
  </si>
  <si>
    <t>KAMPUNG SUMUR WANGI RT 5 RW 7 NO 11. KAYU MANIS, TANAH SEREAL, BOGOR., KOTA BOGOR, TANAH SEREAL, JAWA BARAT, ID, 16169</t>
  </si>
  <si>
    <t>FARM PT.INTERTAMA TRIKENCANA BERSINAR,DUSUN .TENJOLAUT DESA SELAWANGI KEC.TANJUNGSARI KAB.BOGOR 16840</t>
  </si>
  <si>
    <t>PERUMAHAN SUNTER HIJAU, JL. SUNTER PULO KECIL BLOK HR NO.9, RT.001/RW.010, KEL.SUNTER JAYA, KOTA JAKARTA UTARA, TANJUNG PRIOK, DKI JAKARTA, ID, 14360</t>
  </si>
  <si>
    <t>KP. SODONG RT020/RW010.DS TANJUNG RASA. KEC TANJUNG SARI. KAB BOGOR 16840, KAB. BOGOR, TANJUNGSARI, JAWA BARAT, ID, 16840</t>
  </si>
  <si>
    <t>JL.RAYA SUKAWENING KP PASANGGRAHAN RT/01 RW/01 NO 08, KAB. GARUT, SUKAWENING, JAWA BARAT, ID, 44184</t>
  </si>
  <si>
    <t>NGAMBAN GAWAN RT02, KAB. SRAGEN, SIDOHARJO, JAWA TENGAH, ID, 57281</t>
  </si>
  <si>
    <t>JL KAPASARI NO 110 APOTEK K-24 KAPASARI, KOTA SURABAYA, SIMOKERTO, JAWA TIMUR, ID, 60141</t>
  </si>
  <si>
    <t>JLN.TK NABILA KP.CIBUNTU RT.001 RW.03 NO 68, KAB. BEKASI, CIBITUNG, JAWA BARAT, ID, 17522</t>
  </si>
  <si>
    <t>KAMPUNG KRAMAT RT/RW 001/015 NO. 12 KELURAHAN CILILITAN KECAMATAN KRAMAT JATI, KOTA JAKARTA TIMUR, KRAMAT JATI, DKI JAKARTA, ID, 13640</t>
  </si>
  <si>
    <t>TAMAN INTERNASIONAL 2 BLOK H2 NO. 3 CITRALAND, KOTA SURABAYA, SAMBIKEREP, JAWA TIMUR, ID, 60217</t>
  </si>
  <si>
    <t>JL. SEMANGKA 3 NO. 13 RT 009/RW 007 KEL. JATIPULO KEC. PALMERAH JAKARTA BARAT 11430, KOTA JAKARTA BARAT, PALMERAH, DKI JAKARTA, ID, 11430</t>
  </si>
  <si>
    <t>JL. MARAKKA, KELURAHAN PALANRO, RUMAH IMAM MASJID LABUKKANG, KAB. BARRU, MALLUSETASI, SULAWESI SELATAN, ID, 90753</t>
  </si>
  <si>
    <t>DESA SROBYONG RT 004 RW 006 RUMAH BP SUHARTO KETUA RW 006 , KEC. MLONGGO KAB. JEPARA, KAB. JEPARA, MLONGGO, JAWA TENGAH, ID, 59452</t>
  </si>
  <si>
    <t>JL.IRIAN NO. 7, MENTANG JAKARTA PUSAT, KOTA JAKARTA PUSAT, MENTENG, DKI JAKARTA, ID, 10350</t>
  </si>
  <si>
    <t>INDOMARET ASEM 2, CIPETE JAKARTA SELATAN, KOTA JAKARTA SELATAN, CILANDAK, DKI JAKARTA, ID, 12410</t>
  </si>
  <si>
    <t>0</t>
  </si>
  <si>
    <t>GRIYA SANGIANG MAS, JL MELATI 4, BLOK A7 NO.24, RT003/008, KOTA TANGERANG, PERIUK, BANTEN, ID, 15132</t>
  </si>
  <si>
    <t>KP. GANEPO RT/RW: 03/02, DES. PEKAYON, KEC. SUKADIRI, KAB. TANGERANG, PATOKAN RUMAH DEPAN POS BPPKB KP. GANEPO</t>
  </si>
  <si>
    <t>JL. GATOTKACA NO.21, DANGIN PURI KAUH, KEC. DENPASAR UTARA, KOTA DENPASAR, BALI KODEPOS : 80116</t>
  </si>
  <si>
    <t>KP GUNUNG GEULIS RT 01/01 DESA GUNUNG GEULIS KEC SUKARAJA KAB. BOGOR NO RUMAH 49</t>
  </si>
  <si>
    <t>KAMPUNG BABAKAN RT 03/ 01 DESA JATI WANGI KECAMATAN CIKARANG BARAT KABUPATEN BEKASI (BP. OMPONG TUKANG BAKSO</t>
  </si>
  <si>
    <t>GREEN PARK REGENCY BLOK U-6 SIDOARJO (RT26/RW08) KECAMATAN : SIDOARJO KELURAHAN : SEKARDANGAN KDPOS : 61215</t>
  </si>
  <si>
    <t>JL.SWADAYA RT 006 / 004 NO (67) KOTA. JAKARTA SELATAN KELURAHAN.CIGANJUR KECAMATAN.JAGAKARSA KODEPOS 12630</t>
  </si>
  <si>
    <t>NGRONGGI ,GANG RAWIT(MELATI) ,NO 45(RUMAH KINANTI) RT 002/RW 001 NGAWI ,KAB. NGAWI ,JAWA TIMUR</t>
  </si>
  <si>
    <t>JL.BAHAYANGKARA NO.1 KEL. GUNUNG ELAI KEC. BONTANG UTARA KOTA BONTANG (POLRES BONTANG), KOTA BONTANG, BONTANG UTARA, KALIMANTAN TIMUR, ID, 75311</t>
  </si>
  <si>
    <t>LINK BAITUL IBAD TEGAL WANGI RT 01 RW 01 JLN. MAYJEND SUTOYO KM 7 (LAP BOLA MKU) RAWA ARUM, KOTA CILEGON, GEROGOL, BANTEN, ID, 42436</t>
  </si>
  <si>
    <t>JALAN MAYOR METRA NO. 53A, SINGARAJA., KAB. BULELENG, BULELENG, BALI, ID, 81119</t>
  </si>
  <si>
    <t>JL DESA KAPUR KOMPLEK GRAHA KAPUR NO A14, KAB. KUBU RAYA, SEI/SUNGAI RAYA, KALIMANTAN BARAT, ID, 78311</t>
  </si>
  <si>
    <t>JALAN CIBUNUT NO 99, RW 07 RT 08., KOTA BANDUNG, SUMUR BANDUNG, JAWA BARAT, ID, 40112</t>
  </si>
  <si>
    <t>DUPAK BANDAREJO 3/50 KECAMATAN : KREMBANGAN KOTA : SURABAYA KODE POS : 60179</t>
  </si>
  <si>
    <t>KP. PURWASARI RT/03 RW/01, DESA PURWASARI, KEC CICURUG 43359 (PT INTAN SINAR ABADI/JAGAL), KAB. SUKABUMI, CICURUG, JAWA BARAT, ID, 43359</t>
  </si>
  <si>
    <t>JL.SWASEMBADA TIMUR 22 NO.41 RT/RW.008/004, KOTA JAKARTA UTARA, TANJUNG PRIOK, DKI JAKARTA, ID, 14320</t>
  </si>
  <si>
    <t>JL.KAMPUNG BARU 5 NO 4 RT 6 /RW 2 ULUJAMI WARUNG UCOK /SAMPING WARTEG BAHARI, KOTA JAKARTA SELATAN, PESANGGRAHAN, DKI JAKARTA, ID, 12250</t>
  </si>
  <si>
    <t>LEUWIGEDE,KAC WIDASARI,BLOK BOJONG JATI,RT13/05,KAB:INDRAMAYU, KAB. INDRAMAYU, WIDASARI, JAWA BARAT, ID, 45271</t>
  </si>
  <si>
    <t>LEUWIGEDE,KAC WIDASARI,BLOK BOJONG JATI,RT13/05,KAB:INDRAMAYU, KAB. INDRAMAYU, WIDASARI, JAWA BARAT, ID, 45272</t>
  </si>
  <si>
    <t>DUSUN PANDEMAN DESA SERA BARAT  (RUMAH H. LUKMAN), KAB. SUMENEP, BLUTO, JAWA TIMUR, ID, 69466</t>
  </si>
  <si>
    <t xml:space="preserve">KP.PELAUKAN NO.201 RT002/RW004 DESA SUKARAYA (PATOKAN BELAKANG MATERIAL TB.PELAUKAN JAYA), KAB. BEKASI, KARANGBAHAGIA, JAWA BARAT, ID, 17535 </t>
  </si>
  <si>
    <t>KRAGILAN,BIMOMARTANI, NGEMPLAK,SLEMAN,YOGYAKARTA, KAB. SLEMAN, NGEMPLAK, DI YOGYAKARTA, ID, 55584</t>
  </si>
  <si>
    <t>JL. KAYUMANIS 1 BARU NO.8 RT.014 RW.01, KOTA JAKARTA TIMUR, MATRAMAN, DKI JAKARTA, ID, 13130</t>
  </si>
  <si>
    <t>GRIYA SARANA BSD BLOK E16, KAB. TANGERANG, PAGEDANGAN, BANTEN, ID, 15339</t>
  </si>
  <si>
    <t>R HOTEL RANCAMAYA. JL RANCAMAYA UTAMA. KERTAMAYA. BOGOR SELATAN, KAB. BOGOR, CIAWI, JAWA BARAT, ID, 16720</t>
  </si>
  <si>
    <t>JL. H. MUSTAFA NO.23F RT.06/04 KELURAHAN KUKUSAN KECAMATAN BEJI KOTA DEPOK, KOTA DEPOK, BEJI, JAWA BARAT, ID, 16421</t>
  </si>
  <si>
    <t>KARASAN, RT 01 RW 24, KEJI, MUNTILAN, MAGELANG, JAWA TENGAH, KAB. MAGELANG, MUNTILAN, JAWA TENGAH, ID, 56415</t>
  </si>
  <si>
    <t>JL KP PLUIS RT 003/014 NO 70 GROGOL UTARA (RUMAH BPK SUGENG), KOTA JAKARTA SELATAN, KEBAYORAN LAMA, DKI JAKARTA, ID, 12210</t>
  </si>
  <si>
    <t>JL NUSA INDAH XIV BLOK ME3 HARAPAN INDAH, KOTA BEKASI, MEDAN SATRIA, JAWA BARAT, ID, 17131</t>
  </si>
  <si>
    <t>JL. GAJAH IX NO. 02 RT.03 RW.12 PERUMAHAN SUAKA INDAH KEL. LEUWIGAJAH (BIRO JASA FORMAS), KOTA CIMAHI, CIMAHI SELATAN, JAWA BARAT, ID, 40532</t>
  </si>
  <si>
    <t>PANGKALAN JATI IV NO. 20 RT11/RW05, KOTA JAKARTA TIMUR, MAKASAR, DKI JAKARTA, ID, 13620</t>
  </si>
  <si>
    <t>LION KOST (KOST BARU KAMAR NO.1) JL. WULUH, PAPRINGAN, CATURTUNGGAL, KAB. SLEMAN, DEPOK, DI YOGYAKARTA, ID, 55282</t>
  </si>
  <si>
    <t>JALAN DEWI SARTIKA NO. 1 GANG TONGKOL, KOTA BEKASI, BEKASI TIMUR, JAWA BARAT, ID, 17113</t>
  </si>
  <si>
    <t>JL. SOEKARNO HATTA KP. LEGOK NOONG RT/RW 04/02 DESA KADUAGUNG TIMUR RUMAH BPK ENDIT, KAB. LEBAK, CIBADAK, BANTEN, ID, 42357</t>
  </si>
  <si>
    <t>DSN.BERAN RT 01 RW 06 DS.GIRIREJO, KAB. MAGELANG, TEGALREJO, JAWA TENGAH, ID, 56192</t>
  </si>
  <si>
    <t>MASJID LDII BAABUSSALAM PARENGAN-MADURAN-LAMONGAN, KAB. LAMONGAN, MADURAN, JAWA TIMUR, ID, 62266</t>
  </si>
  <si>
    <t>DAUS KUNCI IMMOBILIZER. JALAN ZA PAGAR ALAM NO 40, RAJABASA, BANDAR LAMPUNG, KOTA BANDAR LAMPUNG, RAJABASA, LAMPUNG, ID, 35145</t>
  </si>
  <si>
    <t>DS. PASILIAN LAMA RT 04/03 KP. PASILIAN LAMA JLN. BALARAJA KRONJO NO RUMAH 20, KAB. TANGERANG, KRONJO, BANTEN, ID, 15550</t>
  </si>
  <si>
    <t>JL.F.L.TOBING NO.37 (POLRES SIBOLGA) KELURAHAN KOTA BARINGIN KECAMATAN SIBOLGA KOTA - KOTA SIBOLGA  KODEPOS : 22521.</t>
  </si>
  <si>
    <t xml:space="preserve">HOLLAN BAKERY URIP SUMOHARJO(WARUNG PELEM) KOTA SURAKARTA  KELURAHAN KEPATIHAN </t>
  </si>
  <si>
    <t>JALAN RAYA PARUNG, KP LEBAK WANGI, GG LURAH MADI RT02/02 NO.14, KELURAHAN PARUNG KAB. BOGOR - PARUNG JAWA BARAT KODE POS 16330</t>
  </si>
  <si>
    <t xml:space="preserve"> PERUMAHAN TAMAN SENTOSA BLOK J7/23A JL. REGENSI ELOK VII RT.15 RW.06 SUKARESMI, CIKARANG SELATAN, KAB. BEKASI</t>
  </si>
  <si>
    <t>(001/005, TANJUNG HARAPAN, KOTABUMI SELATAN , LAMPUNG UTARA) KODEPOS : 34511</t>
  </si>
  <si>
    <t>PLANET PHONE GODEAN, JL. GODEAN KM 10 , SIDOAGUNG , GODEAN , SLEMAN ( DPN BANK MANDIRI TASPEN GODEAN)</t>
  </si>
  <si>
    <t>JALAN ALUN ALUN BANGUNSARI UTARA NO 46 SURABAYA KECAMATAN : KREMBANGAN KELURAHAN : DUPAK KODE POS : 60179</t>
  </si>
  <si>
    <t>JALAN KWENI NO 22 RT10 02 GANDARIA UTARA KEBAYORAN BARU JAKARTA SELATAN, KOTA JAKARTA SELATAN, KEBAYORAN BARU, DKI JAKARTA, ID, 12140</t>
  </si>
  <si>
    <t>JL.SILIWANGI NO.35 BATILI, KAB. ENREKANG, ENREKANG, SULAWESI SELATAN, ID, 91712</t>
  </si>
  <si>
    <t>JALAN LINGKAR, PERUM GRIYA KETAPANG ASRI D-18, KECAMATAN KALIPURO, KAB. BANYUWANGI</t>
  </si>
  <si>
    <t>JL. PULO INDAH 1 NO.4 RT 001/08 DURI KOSAMBI,CENGKARENG BARAT, KOTA JAKARTA BARAT, CENGKARENG, DKI JAKARTA, ID, 11750</t>
  </si>
  <si>
    <t>ASPOL BALAI SELASA BLOCK C NO11, JORONG BARINGIN, KEC LIMAKAUM,KAB TANAH DATAR BATUSANGKAR, KAB. TANAH DATAR, LIMA KAUM, SUMATERA BARAT, ID, 27211</t>
  </si>
  <si>
    <t>JL. KEMUNING V, KLAMPISAN RT 02/10, KALIANCAR, SELOGIR, WONOGIRI, KAB. WONOGIRI, SELOGIRI, JAWA TENGAH, ID, 57652</t>
  </si>
  <si>
    <t>JALAN CEMPAKA PUTIH TENGAH VI NO 10, KOTA JAKARTA PUSAT, CEMPAKA PUTIH, DKI JAKARTA, ID, 10510</t>
  </si>
  <si>
    <t>DUSUN SUKAMANAH , DESA TELUK JAMBE , RT 013 / RW 005 , NO. 157 ( KONTRAKAN IBU DODO ), KAB. KARAWANG, TELUKJAMBE TIMUR, JAWA BARAT, ID, 41361</t>
  </si>
  <si>
    <t>JL PB SUDIRMAN GANG IX RT 001 RW 003 TOMPOKERSAN, KAB. LUMAJANG, LUMAJANG, JAWA TIMUR, ID, 67311</t>
  </si>
  <si>
    <t>JL. RAYA PEREMPATAN CIAWI,GANG KECIL TOKO OLAHRAGA BOULEVARD NO RUMAH 08/C, KOTA BOGOR, BOGOR SELATAN - KOTA, JAWA BARAT, ID, 16138</t>
  </si>
  <si>
    <t>GUB.SURYO 3-B/42 RT 1 RW 1 TLOGO POJOK GRESIK, KAB. GRESIK, GRESIK, JAWA TIMUR, ID, 61111</t>
  </si>
  <si>
    <t>GANG MENUR KALIMANAH WETAN, KOSTAN NAFIZH RUMAH KE 3 DARI GANG SEBELAH KANAN ATAU KASIH K, KAB. PURBALINGGA, KALIMANAH, JAWA TENGAH, ID, 53371</t>
  </si>
  <si>
    <t>PASAR MICRO PEDAGANG KAKI LIMA, JALAN. KOMARUDIN RT 001/05 KEL. PENGGILINGAN, KOTA JAKARTA TIMUR, CAKUNG, DKI JAKARTA, ID, 13910</t>
  </si>
  <si>
    <t>JLN.PELAJAR (BELAKANG SMKN-1 MUARA TEWEH) RT.23 B (RUMAH DENGAN TIANG PONDASI ORANGE), KAB. BARITO UTARA, TEWEH TENGAH, KALIMANTAN TENGAH, ID, 73811</t>
  </si>
  <si>
    <t>JL RAYA SUNGAI NIPAH, KECAMATAN SIANTAN, KABUPATEN MEMPAWAH, RUMAH NO 21, RT 005 RW 002, KOTA PONTIANAK, PONTIANAK UTARA, KALIMANTAN BARAT, ID, 78241</t>
  </si>
  <si>
    <t>PERUMAHAN CITRA GARDEN 1 BLOK C2 NO 8, KOTA JAKARTA BARAT, KALIDERES, DKI JAKARTA, ID, 11840</t>
  </si>
  <si>
    <t>KARANG TUANG RT 08/04 DUKUHTURI KAB. BREBES, BUMIAYU, JAWA TENGAH, ID, 52273</t>
  </si>
  <si>
    <t>JALAN GRIYASISWA,BENDAN DUWUR,GAJAHMUNGKUR (KOST GRIYASISWA NO 11,KAMAR KOST NO D9) KOTA SEMARANG ,JAWA TENGAH, KOTA SEMARANG, GAJAH MUNGKUR, JAWA TENGAH, ID, 50235</t>
  </si>
  <si>
    <t xml:space="preserve">APARTEMEN MEDITERANIA BOULEVARD, BUNDARAN AKBAR NO.28, RT.14/RW.5, KEBON KOSONG, KEMAYORAN, KOTA JAKARTA PUSAT, DAERAH KHUSUS IBUKOTA JAKARTA 10630 TOWER NW LT. 29-AP </t>
  </si>
  <si>
    <t>JL KEDUNGMANGU GG 2 NO.24 KENJERAN, KOTA SURABAYA, KENJERAN, JAWA TIMUR, ID, 60126</t>
  </si>
  <si>
    <t>JLN.TERUSAN WIJAYA KUSUMA NO 16 KEL:JATIMULIYO KEC:LOWOKWARU KOTA:MALANG KOTA:MALANG KODE POS 65141</t>
  </si>
  <si>
    <t xml:space="preserve"> PERUM BUKIT KALIBAGOR INDAH BLOK H2 NO 5 RT 06 RW 07 KALIBAGOR KAB BANYUMAS</t>
  </si>
  <si>
    <t>KARANG EMPAT GG 3 NO 1 KELURAHAN PLOSO KECAMATAN TAMBAKSARI KOTA SURABAYA KODEPOS : 60133</t>
  </si>
  <si>
    <t>(PERUMAHAN KAVLING GIRI INDAH BLOCK F1 KLATAK BANYUWANGI )</t>
  </si>
  <si>
    <t>JL. BOUGENVILE KAV C-6 PEPE SEDATI KAB. SIDOARJO - SEDATI JAWA TIMUR ID 61253</t>
  </si>
  <si>
    <t xml:space="preserve"> JLN TAMAN BUARAN INDAH 3 BLOK B7 NOMOR 5. RT003 RW012 JAKTIM </t>
  </si>
  <si>
    <t xml:space="preserve"> JL. DI. PANJAITAN NO. 6 MELIKAN KIDUL, BANTUL., KAB. BANTUL, BANTUL, DI YOGYAKARTA, ID, 55711</t>
  </si>
  <si>
    <t>KANTOR KELURAHAN BAADIA, KOTA BAU-BAU, MURHUM, SULAWESI TENGGARA, ID, 93727</t>
  </si>
  <si>
    <t>SUMBERJO RT 05/05 METESEH, KOTA SEMARANG, TEMBALANG, JAWA TENGAH, ID, 50271</t>
  </si>
  <si>
    <t>PERUMAHAN GRAHA LESTARI BLOK J25/12 RT006/008 CITRA RAYA KABUPATEN TANGERANG BANTEN, KAB. TANGERANG, PANONGAN, BANTEN, ID, 15710</t>
  </si>
  <si>
    <t>LINGKUNGAN PURWOREJO,RT 2 RW 10, KAB. BLITAR, SUTOJAYAN, JAWA TIMUR, ID, 66172</t>
  </si>
  <si>
    <t>CITRA INDAH BUKIT MAHONI BLOK T3/20, RT003/010, KEC. JONGGOL, JAWA BARAT, KAB. BOGOR, JONGGOL, JAWA BARAT, ID, 16830</t>
  </si>
  <si>
    <t>JL. RAYA TENGAH NO 54, PERUMAHAN RAYA TOWN HOUSE KAV.A7, KOTA JAKARTA TIMUR, PASAR REBO, DKI JAKARTA, ID, 13760</t>
  </si>
  <si>
    <t>DES.KIARA RT 04/01 DEPAN GAPURA KIARA, KOTA SERANG, WALANTAKA, BANTEN, ID, 42183</t>
  </si>
  <si>
    <t>JL. PALARAN INDAH, GANG PALARAN INDAH 3 YG KANAN (RUMAH WARNA BIRU) RT 12 RAWA MAKMUR, KOTA SAMARINDA, PALARAN, KALIMANTAN TIMUR, ID, 75243</t>
  </si>
  <si>
    <t>DS. SAWAHAN RT:05 RW:03 KEL. DANYANG, KAB. GROBOGAN, PURWODADI, JAWA TENGAH, ID, 58113</t>
  </si>
  <si>
    <t>JL. SIMPANG CANDI PANGGUNG NO.123A, KOTA MALANG, LOWOKWARU, JAWA TIMUR, ID, 65141</t>
  </si>
  <si>
    <t>JALAN KRASAK BARAT NO 18, 55221 GONDOKUSUMAN KOTA YOGYAKARTA</t>
  </si>
  <si>
    <t>JL.KAPUK GG LANGGAR 1  (RT001/RW005) KELURAHAN : KAPUK KECAMATAN: CENGKARENG KABUPATEN/KOTA : JAKARTA BARAT KODEPOS : 11720</t>
  </si>
  <si>
    <t xml:space="preserve"> BONOROTO NANGSRI MANISRENGGO KLATEN KOTA: KLATEN KELURAHAN: NANGSRI KECAMATAN : MANISRENGGO KODEPOS : 57485</t>
  </si>
  <si>
    <t xml:space="preserve">JL. SWADAYA UJUNG RT03/RW07 NO. 26 TANAHBARU, BEJI DEPOK </t>
  </si>
  <si>
    <t>JL. H.MA'SUM RT/RW 03/03 SAWANGAN BARU DEPOK 16511 (BELAKANG PUSKESMAS)</t>
  </si>
  <si>
    <t>JL.JENDRAL SUDIRMAN , PENGGUNG UTARA GG.CENDRAWASIH 1 NO.74 RT.04/10 (IBU MIDAH), KOTA CIREBON, HARJAMUKTI, JAWA BARAT, ID, 45143</t>
  </si>
  <si>
    <t>JALAN TIMUR INDAH 1A NO.84 RT 2 RW 1 KELURAHAN TIMUR INDAH, KOTA BENGKULU, SINGARAN PATI, BENGKULU, ID, 38221</t>
  </si>
  <si>
    <t>PERUMAHAN PAPAN INDAH 2. RT 02 RW 32 BLOK N3 NO 9. KP SILUMAN. DESA MANGUNJAYA. TAMBUN SELATAN.TAMBUN BEKASI.JAWABARAT, KAB. BEKASI, TAMBUN SELATAN, JAWA BARAT, ID, 17111</t>
  </si>
  <si>
    <t>JL.PROPINSI KM.24 RT.004 SAMPING MASJID AL-IRSYAD WARU DEPAN APOTIK MEGA, KAB. PENAJAM PASER UTARA, WARU, KALIMANTAN TIMUR, ID, 76284</t>
  </si>
  <si>
    <t>JALAN BANGKA 2 G RT 02 RW 03 NO 24 H, KOTA JAKARTA SELATAN, MAMPANG PRAPATAN, DKI JAKARTA, ID, 12720</t>
  </si>
  <si>
    <t>JL CAKALANG / KOMP RUKO CAKALANG INDAH BLOK B NO 58 EXPEDISI ROSDIANA, KOTA MAKASSAR, UJUNG TANAH, SULAWESI SELATAN, ID, 90165</t>
  </si>
  <si>
    <t>PERUM CITRA KEBUN MAS BLOK O.22 NO.19 RT: 66 RW:08 DESA BENGLE KEC. MAJALAYA KAB. KARAWANG, KAB. KARAWANG, MAJALAYA, JAWA BARAT, ID, 41388</t>
  </si>
  <si>
    <t>GREENWICH PARK CLUSTER SHEFFIELD BLOK B10 NO.5, BSD, TANGERANG. 15331</t>
  </si>
  <si>
    <t>KONTRAKAN BU INUNG. TLOGO SOROGENEN RT 05 AMBARKETAWANG KECAMATAN : GAMPING SLEMAN KOTA : YOGYAKARTA PROVINSI : DIY KODE POS :55284</t>
  </si>
  <si>
    <t>KEL. MLATINOROWITO RT03/RW05 GANG 7,KECAMATAN KOTA, KABUPATEN KUDUS-JAWA TENGAH</t>
  </si>
  <si>
    <t>JL KELAPA TINGGI RT017/RW08 NO 31A, KOTA JAKARTA TIMUR, MATRAMAN, DKI JAKARTA, ID, 13120</t>
  </si>
  <si>
    <t>GESING TEGAL SARI RT 02 RW 08 RANDUPITU, KAB. PASURUAN, GEMPOL, JAWA TIMUR, ID, 67155</t>
  </si>
  <si>
    <t>PERUMAHAN PONDOK CHANDRA JL. PALEM TIMUR MA-33, KAB. SIDOARJO, WARU, JAWA TIMUR, ID, 61256</t>
  </si>
  <si>
    <t>JL PAKIS III NO 56 RT 001 RW 003 KECAMATAN SAWAHAN KELUARAHAN PAKIS SURABAYA, KOTA SURABAYA, SAWAHAN, JAWA TIMUR, ID, 60256</t>
  </si>
  <si>
    <t>JL.HOS COKROAMINOTO, DESA MLATINOROWITO GANG 8, RT/RW 03/06 NO.90. (GANG KECIL SAMPING ALFAMART MLATINOROWITO MASUK MENTOK KETIM, KAB. KUDUS, KUDUS KOTA, JAWA TENGAH, ID, 59319</t>
  </si>
  <si>
    <t>JALAN SUNGAI RAYA DALAM. KOMPLEK SRIKANDI 1 NO B25. KECAMATAN SUNGAI RAYA. KABUPATEN KUBU RAYA. PROVINSI KALIMANTAN BARAT, KAB. KUBU RAYA, SEI/SUNGAI RAYA, KALIMANTAN BARAT, ID, 78391</t>
  </si>
  <si>
    <t>JLN.KS.TUBUN RT.17 RW.06 NO.03 KEC.TELANAI PURA KELURAHAN.SIMPANG EMPAT SIPIN KOTA JAMBI KODE POS: 36124</t>
  </si>
  <si>
    <t>CIPUTRA HOSPITAL, JLN CITRARAYA BOULEVARD BLOK 5 NO 8, MEKAR BAKTI, KEC. PANONGAN, KAB TANGERANG BANTEN KODEPOS : 15710</t>
  </si>
  <si>
    <t>DUSUN KALI KLAPA RT.006/003 DESA SUKALUYU KEC.TELUK JAMBE TIMUR KARAWANG KODE POS 41361  KONTRAKAN AMG RESIDENCE BLOCK A NO.47/ NO.48</t>
  </si>
  <si>
    <t>GRIYA BABATAN MUKTI IV BLOK D16 WIYUNG SURABAYA 60227</t>
  </si>
  <si>
    <t>KP.KABAYAN DS.KATULISAN KEC.CIKEUSAL KAB. SERANG PROV.BANTEN KODE POS:42175</t>
  </si>
  <si>
    <t xml:space="preserve"> JL CENDANA GG DURIAN NO 40 TJ SENENG KOTA BANDAR LAMPUNG, KOTA BANDAR LAMPUNG, TANJUNG SENANG, LAMPUNG, ID, 35138</t>
  </si>
  <si>
    <t>KOS HJ MINAH NO 8 RT 007 RW 003 DESA HARJA MEKAR KP TANAH BARU, KAB. BEKASI, CIKARANG UTARA, JAWA BARAT, ID, 17831</t>
  </si>
  <si>
    <t>WARUNG TONAY. JALAN KARANGSARI NO 12 SAMPING KANTOR VETERAN RI CIBEREUM CIMAHI SELATAN, KOTA CIMAHI, CIMAHI SELATAN, JAWA BARAT, ID, 40535</t>
  </si>
  <si>
    <t>JL BENGKURING RAYA 3 BLOK D NO 15, KOTA SAMARINDA, SAMARINDA UTARA, KALIMANTAN TIMUR, ID, 75119</t>
  </si>
  <si>
    <t>JALAN SINDANG SARI ASRI 1 NO 1 ANTAPANI BANDUNG</t>
  </si>
  <si>
    <t>DESA KARANGMANGU RT 04/ RW 01 (NO.40) KECAMATAN BATURRADEN KABUPATEN BANYUMAS, JAWA TENGAH</t>
  </si>
  <si>
    <t>RT. 4 RW. 1 MOJOSARI, KAB. MALANG, KEPANJEN, JAWA TIMUR, ID, 65163</t>
  </si>
  <si>
    <t>DK. PUTIHAN DS. PAKISPUTIH RT 01/RW 04 NO.03 KECAMATAN KEDUNGWUNI KABUPATEN PEKALONGAN, KAB. PEKALONGAN, KEDUNGWUNI, JAWA TENGAH, ID, 51173</t>
  </si>
  <si>
    <t>KP. CISALATRI RT 03 RW 08 NO 14 KEL. CIPADUNG KEC. CIBIRU KOTA BANDUNG, KOTA BANDUNG, CIBIRU, JAWA BARAT, ID, 40299</t>
  </si>
  <si>
    <t>JL NITIUDA &gt;RAJABASA RAYA &gt;ABIS PERUMAHAN KONTRAKAN WARNA IJO, KOTA BANDAR LAMPUNG, RAJABASA, LAMPUNG, ID, 35144</t>
  </si>
  <si>
    <t>JL. CANDI LONTAR TENGAH BLOK 44P/08, KEC. SAMBIKEREP, KELURAHAN LONTAR</t>
  </si>
  <si>
    <t>DESA KATERBAN RT 02 RW 08 KEL KATERBAN KEC.KUTOARJO, KAB. PURWOREJO, KUTOARJO, JAWA TENGAH, ID, 54153</t>
  </si>
  <si>
    <t>JALAN TANJUNG DUREN UTARA IIIF NO 89 KOSAN JACK WARNA CREAM KAMAR 202 LANTAI 2, KOTA JAKARTA BARAT, GROGOL PETAMBURAN, DKI JAKARTA, ID, 11460</t>
  </si>
  <si>
    <t>SPBU LOPAIT JLN FATMAWATI NO 209 GUDANG, LOPAIT, KEC TUNTANG KAB SEMARANG JAWA TENGAH, KAB. SEMARANG, TUNTANG, JAWA TENGAH, ID, 50773</t>
  </si>
  <si>
    <t>JL. BELIMBING BLOK A NO. 21 (BENGKEL LAS RHYAN), KOTA KENDARI, POASIA, SULAWESI TENGGARA, ID, 93232</t>
  </si>
  <si>
    <t>JLN.TRISULA BUKIT BATU, KOTA SINGKAWANG, SINGKAWANG TENGAH, KALIMANTAN BARAT, ID, 79114</t>
  </si>
  <si>
    <t>JALAN BOJONG RAYA NO.1A JAKARTA BARAT,( POLL JNE ), KOTA JAKARTA BARAT, CENGKARENG, DKI JAKARTA, ID, 11710</t>
  </si>
  <si>
    <t>GEDUNG RTC BALI, LANTAI 3, TOTAL KOMPUTER, JL. DIPONEGORO NO.136, DAUH PURI, DEPASAR BARAT, KOTA DENPASAR, DENPASAR BARAT, BALI, ID, 80114</t>
  </si>
  <si>
    <t>LOA BUAH JLN TERATAI, GG HIJRAH RT.20 RW.07 NO RUMAH DISAMPING RMH NO.18 RMH WARNA PUTIH, KOTA SAMARINDA, SUNGAI KUNJANG, KALIMANTAN TIMUR, ID, 75126</t>
  </si>
  <si>
    <t>JL.MERPATI 2 NO.38 RT.04/06 PESANGGRAHAN, JAKARTA SELATAN (KONTRAKAN PAK HUTA SUHUD), KOTA JAKARTA SELATAN, PESANGGRAHAN, DKI JAKARTA, ID, 12320</t>
  </si>
  <si>
    <t>NICOLAS , GG M.SOLEH RT 07 RW 06 NO 19 JAKARTA BARAT, KOTA JAKARTA BARAT, KALIDERES, DKI JAKARTA, ID, 11840</t>
  </si>
  <si>
    <t>JALAN KENANGA SIALANG 1 RT. 02 RW. 1. SIALANG INDAH , PANGKALAN KURAS, PELALAWAN, KAB. PELALAWAN, PANGKALAN KURAS, RIAU, ID, 28382</t>
  </si>
  <si>
    <t>JL. TUKAD IRAWADI GANG XII NO. 60. LANTAI 3 KAMAR NO. 3, KOTA DENPASAR, DENPASAR SELATAN, BALI, ID, 80225</t>
  </si>
  <si>
    <t>JL. RAMAWIJAYA NO. 24B RT 04/ RW 02 KELURAHAN SURODIKRAMAN, KAB. PONOROGO, PONOROGO, JAWA TIMUR, ID, 63419</t>
  </si>
  <si>
    <t>JL. TERATAI 1 NO.108 HELVETIA TENGAH MEDAN, KOTA MEDAN, MEDAN HELVETIA, SUMATERA UTARA, ID, 20124</t>
  </si>
  <si>
    <t>KEDURUS DUKUH IXS/BUNTU NO.60, KOTA SURABAYA, KARANGPILANG, JAWA TIMUR, ID, 60223</t>
  </si>
  <si>
    <t>SIDOREJO, BAGOR, MIRI, SRAGEN, KAB. SRAGEN, MIRI, JAWA TENGAH, ID, 57276</t>
  </si>
  <si>
    <t>LINK SUKAMAJU RT 006/006 NO 65 (GANG ASOKA), KOTA CILEGON, PULOMERAK, BANTEN, ID, 42438</t>
  </si>
  <si>
    <t>DUKUH LEBAK DESA GEMIRINGKIDUL RT 01 RW 05 KECAMATAN NALUMSARI KABUPATEN JEPARA, KAB. JEPARA, NALUMSARI, JAWA TENGAH, ID, 59466</t>
  </si>
  <si>
    <t>JLN.H.SA'ALAN KOANG JAYA , RINDANG 1, NO 60 RT/RW 002/03 PASARBARU, KOTA TANGERANG, KARAWACI, BANTEN, ID, 15112</t>
  </si>
  <si>
    <t>JALAN DURIAN 2 BLOK E4 NO 10. PAMULANG ESTATE. TANGERANG SELATAN. 15417</t>
  </si>
  <si>
    <t>PROPICT CAMERA RENT,JL. ANGSANA RAYA NO.31 RT.7/RW.12 KAPUK, CENGKARENG, WEST JAKARTA CITY, JAKARTA 11720</t>
  </si>
  <si>
    <t>JL. LETJEND SUPRAPTO RT 2 RW 5 DEMAAN JEPARA KODE POS 59419</t>
  </si>
  <si>
    <t>JL. AREN 1 RT.09/03 NO.21, KOTA TANGERANG SELATAN, PONDOK AREN, BANTEN, ID, 15221</t>
  </si>
  <si>
    <t>WARKOP UNGGAH UNGGUH JL. WISNU WARDHANA NO.8, KALIWUNGU, KAB. JOMBANG, JOMBANG, JAWA TIMUR, ID, 61419</t>
  </si>
  <si>
    <t>PEDAK NO.15 RT 01 / RW 05 (TERAS KERAMIK WARNA MERAH) SINDUHARJO NGAGLIK SLEMAN YOGYAKARTA, KAB. SLEMAN, NGAGLIK, DI YOGYAKARTA, ID, 55581</t>
  </si>
  <si>
    <t>PERUMAHAN SUKODADI INDAH RESIDANCE 1 BLOK F NO 20, KAB. PROBOLINGGO, PAITON, JAWA TIMUR, ID, 67291</t>
  </si>
  <si>
    <t>JL. VETERAN NO. 38 BANJAR UMACANDI, BUDUK, KAB. BADUNG, MENGWI, BALI, ID, 80351</t>
  </si>
  <si>
    <t>KP. MANGGAHANG2 RT01/RW05 KEL. MANGGAHANG (GANG H. SOMAD), KAB. BANDUNG, BALEENDAH, JAWA BARAT, ID, 40375</t>
  </si>
  <si>
    <t>JLN. PEMUDA, SIKO LAMPU MERAH JLN DARA TEPAT DI TH.COLECTION &amp; LAUNDRY SEPATU KOTA: TERNATE  KECAMATAN: TERNATE UTARA</t>
  </si>
  <si>
    <t>JL KEBON ANGGREK NOMOR 18 B1 TOWN HOUSE, KOTA JAKARTA SELATAN, CILANDAK, DKI JAKARTA, ID, 12410</t>
  </si>
  <si>
    <t>KOMP.TAMAN CILEGON INDAH RT03 RW05 BLOK H 2 NO 24 KEL SUKMAJAYA  KOTA CILEGON - JOMBANG BA, KOTA CILEGON, JOMBANG, BANTEN, ID, 42411</t>
  </si>
  <si>
    <t>PERUMAHAN PANJI PERMAI BLOK KK. 17, KAB. SITUBONDO, PANJI, JAWA TIMUR, ID, 68322</t>
  </si>
  <si>
    <t>DUSUN KUWUT RT 1 RW 7 DESA KEMLOKO KECAMATAN NGLEGOK KABUPATEN BLITAR, KAB. BLITAR, NGLEGOK, JAWA TIMUR, ID, 66181</t>
  </si>
  <si>
    <t>INDOMARET KARYA UTAMA(T37B)  JL. KARYA UTAMA NO. 68 RT:03 RW:03.SRENGSENG. JAKARTA BARAT., KOTA JAKARTA BARAT, KEMBANGAN, DKI JAKARTA, ID, 11630</t>
  </si>
  <si>
    <t>KP:RANCAJIGANG RT03/09 DESA: PADAMULYA KECAMATAN: MAJALAYA, KAB. BANDUNG, MAJALAYA, JAWA BARAT, ID, 40382</t>
  </si>
  <si>
    <t>KARANGBULU RT03 RW01 MUDAL BOYOLALI , KODE POS 57351</t>
  </si>
  <si>
    <t>BLOK KEDUNG DESA WARU RT 2 RW 1, KAB. INDRAMAYU, LOHBENER, JAWA BARAT, ID, 45252</t>
  </si>
  <si>
    <t>DESA BERAHAN WETAN RT. 03/01 KEC. WEDUNG KAB.DEMAK 085697055199, KAB. DEMAK, WEDUNG, JAWA TENGAH, ID, 59554</t>
  </si>
  <si>
    <t>TOKO TIGA PUTRI, JL.TUBANAN 7/4 PASAR DUREN KEMBANG JEPARA, KAB. JEPARA, KEMBANG, JAWA TENGAH, ID, 59457</t>
  </si>
  <si>
    <t>PENGGRAJIAN KAYU GLUGU,RT 2 RW 2,PANDANREJO, BANYURIPAN,KEC.BAYAT,KAB.KLATEN,JAWA TENGGAH, KAB. KLATEN, BAYAT, JAWA TENGAH, ID, 57462</t>
  </si>
  <si>
    <t>JL RAWA 1 KOMPLEK THE ALLUGIO RESIDENCE NO 88E, KOTA MEDAN, MEDAN DENAI, SUMATERA UTARA, ID, 20227</t>
  </si>
  <si>
    <t>DSN.KRAJAN .JALAN SERUNI RT/RW 01/05 NO 21 WATUGEDE, KAB. MALANG, SINGOSARI, JAWA TIMUR, ID, 65153</t>
  </si>
  <si>
    <t>TAMAN PONDOK JATI BLOK AB-2, KAB. SIDOARJO, TAMAN, JAWA TIMUR, ID, 61257</t>
  </si>
  <si>
    <t>JL.BULAK BANTENG KIDUL NO 16, KOTA SURABAYA, KENJERAN, JAWA TIMUR, ID, 60128</t>
  </si>
  <si>
    <t>PERUM BINAGRIYA JL ELOK NO 46 PRINGREJO, KOTA PEKALONGAN, PEKALONGAN BARAT, JAWA TENGAH, ID, 51116</t>
  </si>
  <si>
    <t>JALAN BULAK CUMPAT BARAT GANG 2 NO 30, KOTA SURABAYA, BULAK, JAWA TIMUR, ID, 60124</t>
  </si>
  <si>
    <t>KONTRAKAN H URIP, KP KADU RT 003/001 DESA KADU KEC CURUG 15810, KAB. TANGERANG, CURUG, BANTEN, ID, 15810</t>
  </si>
  <si>
    <t>KP.PALAHLAR RT 02/01 DS.BUDIMULYA NO 24, KAB. TANGERANG, CIKUPA, BANTEN, ID, 15710</t>
  </si>
  <si>
    <t>JL. DEKENG ATAS RT. 1/9 NO.999, KOTA BOGOR, BOGOR SELATAN - KOTA, JAWA BARAT, ID, 16133</t>
  </si>
  <si>
    <t>PERUMNAS MUKA KUNING PERMAI 2, JL. PULAU MIDAI RAYA NO 52, RT/RW:007/020, KEL. BULIANG, KOTA BATAM, BATU AJI, KEPULAUAN RIAU, ID, 29438</t>
  </si>
  <si>
    <t>PANGGUNG SARI RT 09 NO 188 RW 23 SARIHARJO NGAGLIK SLEMAN YOGYAKARTA, KAB. SLEMAN, NGAGLIK, DI YOGYAKARTA, ID, 55581</t>
  </si>
  <si>
    <t>PERUMAHAN MUTIARA PASIR KUDA BLOK B19, JL. JABARU II, RT/RW:03/02, PASIR KUDA, KOTA BOGOR, BOGOR BARAT - KOTA, JAWA BARAT, ID, 16119</t>
  </si>
  <si>
    <t>JL. RAYA ULUWATU NO. 146 KAMAR NO. 4 KELAN TUBAN, KAB. BADUNG, KUTA, BALI, ID, 80361</t>
  </si>
  <si>
    <t>KRANGGAN MARGOREJO NO 13H, KOTA SURABAYA, WONOCOLO, JAWA TIMUR, ID, 60238</t>
  </si>
  <si>
    <t>GUARDIAN PAKUWON INDAH SUPERMALL LT LG NO 35, KOTA SURABAYA, WIYUNG, JAWA TIMUR, ID, 60227</t>
  </si>
  <si>
    <t>JL. CIGANITRI MUKTI TIMUR V NO. 7A RT. 05 RW. 11 KECAMATAN BOJONGSOANG DESA CIPAGALO KAB. BANDUNG, KAB. BANDUNG, BOJONGSOANG, JAWA BARAT, ID, 40287</t>
  </si>
  <si>
    <t>JALAN AL MABRUK 2 RT 03 RW 003 CONDET BALEKAMBANG JAKARTA TIMUR, KOTA JAKARTA TIMUR, KRAMAT JATI, DKI JAKARTA, ID, 13530</t>
  </si>
  <si>
    <t>PT. PRIMA MUTU UNGGUL JL. RAYA NAROGONG KM 13,5 BANTARGEBANG BEKASI, KOTA BEKASI, BANTAR GEBANG, JAWA BARAT, ID, 17152</t>
  </si>
  <si>
    <t>JLN PETE V NO 33, KOTA JAKARTA SELATAN, KEBAYORAN BARU, DKI JAKARTA, ID, 12140</t>
  </si>
  <si>
    <t>JL.HAJI SARDANA NO.53 GG PISANG 2 DESA RAJABASA JAYA KEC RAJABASA KOTA BANDAR LAMPUNG, KOTA BANDAR LAMPUNG, RAJABASA, LAMPUNG, ID, 35144</t>
  </si>
  <si>
    <t>JIMBARAN RT2 RW8 DESA GONDORIYO, KEC. BERGAS, KAB. SEMARANG, KAB. SEMARANG, BERGAS, JAWA TENGAH, ID, 50552</t>
  </si>
  <si>
    <t>JALAN KAMPUNG MELAYU KECIL V RT 05 RW 11 NO. 23, ATAS NAMA MUGENI, KOTA JAKARTA SELATAN, TEBET, DKI JAKARTA, ID, 12840</t>
  </si>
  <si>
    <t>BIMBINGAN BELAJAR SUNDARAM (DI SAMPING SDN 1 GOBLEG) DESA GOBLEG, KEC BANJAR, KAB BULELENG, KAB. BULELENG, BANJAR, BALI, ID, 81152</t>
  </si>
  <si>
    <t>JLN KILANG KM 9,5 BLOK L RUMAH PING PAGAR ABUABU, KOTA SORONG, SORONG MANOI, PAPUA BARAT, ID, 98419</t>
  </si>
  <si>
    <t>RAMAYNA SERANG LANTAY BESMEND BELOK B 12B NAMA TOKO IRFAN CELL BAWAH TANGGA PIZZA HUTZ, KOTA SERANG, SERANG, BANTEN, ID, 42111</t>
  </si>
  <si>
    <t>JL TUKAD YEH AYA IX NO 31, RENON, DENPASAR SELATAN, KOTA DENPASAR, DENPASAR SELATAN, BALI, ID, 80226</t>
  </si>
  <si>
    <t>JL. RAYA PAKUAJI, KP. PISANGAN SENTRA RT/RW 003/001, SAMPING SEKOLAH SMA/SMP MKGR SEPATAN, KAB. TANGERANG, SEPATAN, BANTEN, ID, 15520</t>
  </si>
  <si>
    <t>KP. PASIRKURAY 001/001, KAB. CIANJUR, BOJONGPICUNG, JAWA BARAT, ID, 43283</t>
  </si>
  <si>
    <t>JL.WISATA PRABUSILIWANGI , BLOK SENIN , RT/RW 001/001, DESA PAJAJAR , KEC,RAJAGALUH, KAB. MAJALENGKA, RAJAGALUH, JAWA BARAT, ID, 45472</t>
  </si>
  <si>
    <t>JLN BINTARO PERMAI II, GG SABENI RT07/RW09 NO 45, JAKARTA SELATAN, KOTA JAKARTA SELATAN, PESANGGRAHAN, DKI JAKARTA, ID, 12330</t>
  </si>
  <si>
    <t>KP.DRANGONG DESA DRANGONG RT/RW 02/07 KEC.TAKTAKAN,DEPAN ASRAMA GROUP 1 KOPASUS, KOTA SERANG, TAKTAKAN, BANTEN, ID, 42162</t>
  </si>
  <si>
    <t>JL. KARYAWAN NO.103 KEC. TUMPANG, KAB. MALANG, TUMPANG, JAWA TIMUR, ID, 65156</t>
  </si>
  <si>
    <t>DESA BANGILAN RT04/RW07 KEC.BANGILAN KAB.TUBAN, KAB. TUBAN, BANGILAN, JAWA TIMUR, ID, 62364</t>
  </si>
  <si>
    <t>JALAN PERINTIS KEMERDEKAAN NO.123 RT003/004 SAMPING SMA PGRI CIBADAK, KAB. SUKABUMI, CIBADAK, JAWA BARAT, ID, 43154</t>
  </si>
  <si>
    <t>JALAN RAYA MAUK KM 11, PERUMAHAN JAYA IMPERIAL PARK, CLUSTER GARDEN BLOK C NO 17 SEPATAN, KAB. TANGERANG, SEPATAN, BANTEN, ID, 15520</t>
  </si>
  <si>
    <t>SAFIRA AULIA</t>
  </si>
  <si>
    <t>EVA PUTRI</t>
  </si>
  <si>
    <t>HERLIN</t>
  </si>
  <si>
    <t>KENZIENET_IRFAN</t>
  </si>
  <si>
    <t>NORTHSTICKYID</t>
  </si>
  <si>
    <t>CAHYATI SUCI PERMATASARI</t>
  </si>
  <si>
    <t>NADIA PUTRI</t>
  </si>
  <si>
    <t>13/10/2020</t>
  </si>
  <si>
    <t>2010125KF8KNDC</t>
  </si>
  <si>
    <t>mitabudi12_</t>
  </si>
  <si>
    <t>2010125Q96GG0R</t>
  </si>
  <si>
    <t>meri110997</t>
  </si>
  <si>
    <t>2010125RQ4Q253</t>
  </si>
  <si>
    <t>winsontj</t>
  </si>
  <si>
    <t>20101260EUNWMH</t>
  </si>
  <si>
    <t>florentina06</t>
  </si>
  <si>
    <t>2010125TTJPA0N</t>
  </si>
  <si>
    <t>jy4eijimwsltsmeftsevln9ngvht</t>
  </si>
  <si>
    <t>20101375C5BDYM</t>
  </si>
  <si>
    <t>deny_prasetiyo88</t>
  </si>
  <si>
    <t>2010137D4V635V</t>
  </si>
  <si>
    <t>gabrielanggoro</t>
  </si>
  <si>
    <t>20101260NJHW8V</t>
  </si>
  <si>
    <t>maryotos</t>
  </si>
  <si>
    <t>2010136SSWA2GW</t>
  </si>
  <si>
    <t>iqbalhmzh</t>
  </si>
  <si>
    <t>OLA</t>
  </si>
  <si>
    <t>201010167DCK4J</t>
  </si>
  <si>
    <t>ola_h2o</t>
  </si>
  <si>
    <t>20101267HUW2Y6</t>
  </si>
  <si>
    <t>agunafnansyah</t>
  </si>
  <si>
    <t>2010137K2FCR7Q</t>
  </si>
  <si>
    <t>zaki098o</t>
  </si>
  <si>
    <t>2010137N6P0M7S</t>
  </si>
  <si>
    <t>darmaann</t>
  </si>
  <si>
    <t>2010137NRP3FV7</t>
  </si>
  <si>
    <t>syhltbkre3</t>
  </si>
  <si>
    <t>20101255U4KW7C</t>
  </si>
  <si>
    <t>22hebpe3xrl2tptvrw9i90ppqnca</t>
  </si>
  <si>
    <t>2010125PYCPX4Q</t>
  </si>
  <si>
    <t>putraalah</t>
  </si>
  <si>
    <t>2010137H4JBYKB</t>
  </si>
  <si>
    <t>df364xvr6w</t>
  </si>
  <si>
    <t>2010137V6MSYQH</t>
  </si>
  <si>
    <t>rrnisaa</t>
  </si>
  <si>
    <t>201013813SMK2B</t>
  </si>
  <si>
    <t>danielanggraabdikurniawan</t>
  </si>
  <si>
    <t>MITA BUDI ARIYANTI</t>
  </si>
  <si>
    <t>MERI/IMAM</t>
  </si>
  <si>
    <t>WINSON</t>
  </si>
  <si>
    <t>FLORENTINA</t>
  </si>
  <si>
    <t>FITRI</t>
  </si>
  <si>
    <t>DEDY PRASETYO</t>
  </si>
  <si>
    <t>GABRIEL ANGGORO</t>
  </si>
  <si>
    <t>MARYAM ABDULLAH</t>
  </si>
  <si>
    <t>IQBAL HAMZAH</t>
  </si>
  <si>
    <t>AGUN AFNANSYAH</t>
  </si>
  <si>
    <t>NURDIN/ROCKY/PAOBIH PALKIR</t>
  </si>
  <si>
    <t>DARMAN</t>
  </si>
  <si>
    <t>INDRA HERDIAWAN</t>
  </si>
  <si>
    <t>FATHAN/ODET</t>
  </si>
  <si>
    <t>KARTINI</t>
  </si>
  <si>
    <t>EMI DIARTI</t>
  </si>
  <si>
    <t>UMMU CHIKA DESY</t>
  </si>
  <si>
    <t>DANIEL ANGGRA ABDI KURNIAWAN</t>
  </si>
  <si>
    <t>JP1452991781</t>
  </si>
  <si>
    <t>JP3728909146</t>
  </si>
  <si>
    <t>JP6838318495</t>
  </si>
  <si>
    <t>JP5147148567</t>
  </si>
  <si>
    <t>JP7977604573</t>
  </si>
  <si>
    <t>JP3974682232</t>
  </si>
  <si>
    <t>JP7318952121</t>
  </si>
  <si>
    <t>JP4621098897</t>
  </si>
  <si>
    <t>JP2760895228</t>
  </si>
  <si>
    <t>JP4933556305</t>
  </si>
  <si>
    <t>JP8006987275</t>
  </si>
  <si>
    <t>JP0840280634</t>
  </si>
  <si>
    <t>JP9638486440</t>
  </si>
  <si>
    <t>JP6358309968</t>
  </si>
  <si>
    <t>JP9214960715</t>
  </si>
  <si>
    <t>JP3001532392</t>
  </si>
  <si>
    <t>JP4129061562</t>
  </si>
  <si>
    <t>SWITCHING CR TRANSFER DR 008 SRI WAHYUNI PLAZA MANDI</t>
  </si>
  <si>
    <t>TRSF E-BANKING CR 10/13 95031 KOMANG 3PCS MUHAMMAD RIZAL BAC</t>
  </si>
  <si>
    <t>895322259938</t>
  </si>
  <si>
    <t>JP4115837735</t>
  </si>
  <si>
    <t>TRSF E-BANKING CR 10/13 95031 RICHO ARILIA 7PCS MUHAMMAD RIZAL BAC</t>
  </si>
  <si>
    <t>JP3685602059</t>
  </si>
  <si>
    <t>TRSF E-BANKING CR 10/13 95031 FACHRI 14PCS MUHAMMAD RIZAL BAC</t>
  </si>
  <si>
    <t>JP0052484063</t>
  </si>
  <si>
    <t>TRSF E-BANKING CR 10/13 95031 ROANOCA ANISA YUDHA PAKUSADEWA H</t>
  </si>
  <si>
    <t>JP9326809407</t>
  </si>
  <si>
    <t>TRSF E-BANKING CR 10/13 95031 ROANOCA VEBY YUDHA PAKUSADEWA H</t>
  </si>
  <si>
    <t>JP7039399746</t>
  </si>
  <si>
    <t>TRSF E-BANKING CR 10/13 95031 ROANOCA ARI CITRA YUDHA PAKUSADEWA H</t>
  </si>
  <si>
    <t>TRSF E-BANKING CR 10/13 95031 APRILIA NURUL FAIZ</t>
  </si>
  <si>
    <t>TRSF E-BANKING CR 10/13 Z4RT1 ALFON JULIO SETIAW</t>
  </si>
  <si>
    <t>SICEPAT REG</t>
  </si>
  <si>
    <t>TRSF E-BANKING CR 10/13 95031 ROANOCA KRISTIAN P ASGHA YUDHA PAKUSADEWA H</t>
  </si>
  <si>
    <t>TRSF E-BANKING CR 10/13 95031 ROANOCA ALDIE YUDHA PAKUSADEWA H</t>
  </si>
  <si>
    <t>FIQIH ISMULLAH AZZURI</t>
  </si>
  <si>
    <t>TRSF E-BANKING CR 10/13 95031 FIQIH 30PCS MUHAMMAD RIZAL BAC</t>
  </si>
  <si>
    <t>TRSF E-BANKING CR 1310/FTSCY/WS95011 68000.00HELGA AL RAHIM</t>
  </si>
  <si>
    <t>14/10/2020</t>
  </si>
  <si>
    <t>201013868NQR1D</t>
  </si>
  <si>
    <t>kinaanthii26</t>
  </si>
  <si>
    <t>20101385VD9RKG</t>
  </si>
  <si>
    <t>ridhobasunanda</t>
  </si>
  <si>
    <t>201013801VBDXW</t>
  </si>
  <si>
    <t>septhyanii</t>
  </si>
  <si>
    <t>201013881VATU3</t>
  </si>
  <si>
    <t>donnyinoed</t>
  </si>
  <si>
    <t>20101383P9S91U</t>
  </si>
  <si>
    <t>momokkkkkkkk</t>
  </si>
  <si>
    <t>NOOR ARDY SAPUTRO</t>
  </si>
  <si>
    <t>2010138HGPPDGF</t>
  </si>
  <si>
    <t>moree4</t>
  </si>
  <si>
    <t>2010138Q5QBMWE</t>
  </si>
  <si>
    <t>anisahzaini</t>
  </si>
  <si>
    <t>2010148XD7JFN7</t>
  </si>
  <si>
    <t>alvinoatinri</t>
  </si>
  <si>
    <t>2010138KTMVV8Q</t>
  </si>
  <si>
    <t>arrifky69</t>
  </si>
  <si>
    <t>2010149WGYT0CY</t>
  </si>
  <si>
    <t>risyadhazkia</t>
  </si>
  <si>
    <t>201014A18SBYTG</t>
  </si>
  <si>
    <t>rasyiddwi14</t>
  </si>
  <si>
    <t>201014A7437PM4</t>
  </si>
  <si>
    <t>yuditiawidiyono</t>
  </si>
  <si>
    <t>20101495DX5SB1</t>
  </si>
  <si>
    <t>madualambarokah77</t>
  </si>
  <si>
    <t>201014AK0D709P</t>
  </si>
  <si>
    <t>rensko</t>
  </si>
  <si>
    <t>JP0801855025</t>
  </si>
  <si>
    <t>JP0333118079</t>
  </si>
  <si>
    <t>JP5619294676</t>
  </si>
  <si>
    <t>JP4390674691</t>
  </si>
  <si>
    <t>JP8821361418</t>
  </si>
  <si>
    <t>JP7271320003</t>
  </si>
  <si>
    <t>JP3850030079</t>
  </si>
  <si>
    <t>JP7737261749</t>
  </si>
  <si>
    <t>JP7221655336</t>
  </si>
  <si>
    <t>JP2409289254</t>
  </si>
  <si>
    <t>JP0545751375</t>
  </si>
  <si>
    <t>JP4532898399</t>
  </si>
  <si>
    <t>0112852057866823</t>
  </si>
  <si>
    <t>SWITCHING CR TRANSFER DR 009 - MUHAMAD FIGO FAJ46.46.46.46</t>
  </si>
  <si>
    <t>TRSF E-BANKING CR 10/14 95031 ELMA NURUNNISAA</t>
  </si>
  <si>
    <t>TRSF E-BANKING CR 10/14 95031 IRFAN</t>
  </si>
  <si>
    <t>PT.MEISO UTAMA TEHNIKA JL RAYA BOJONEGORO-CEPU ,PERGUDANGAN TALOK TIMUR RESIDEN ,DESA TALOK , KECAMATAN KALITIDU ,KAB BOJONEGORO</t>
  </si>
  <si>
    <t>TRSF E-BANKING CR 10/14 95031 ROANOCA DEWI YUDHA PAKUSADEWA H</t>
  </si>
  <si>
    <t>CVT8-20-10-03</t>
  </si>
  <si>
    <t>TRSF E-BANKING CR 10/14 95031 CELANA BOXER 2PCS MOCH IVAN PRAPANCA</t>
  </si>
  <si>
    <t>TRSF E-BANKING CR 1410/FTSCY/WS95011 149000 HELGA AL RAHIM</t>
  </si>
  <si>
    <t>PMK11-20-10-03</t>
  </si>
  <si>
    <t>JP5925461432</t>
  </si>
  <si>
    <t>TRSF E-BANKING CR 10/14 95031 ROANOCA MEGA YUDHA PAKUSADEWA H</t>
  </si>
  <si>
    <t>TRSF E-BANKING CR 10/14 95031 ROANOCA GILANG YUDHA PAKUSADEWA H</t>
  </si>
  <si>
    <t>Sum of TOTAL PENJ</t>
  </si>
  <si>
    <t>Sum of Qty</t>
  </si>
  <si>
    <t>CVA4-20-10-03</t>
  </si>
  <si>
    <t>CVT4-20-10-03</t>
  </si>
  <si>
    <t>CVT5-20-10-03</t>
  </si>
  <si>
    <t>CVT6-20-10-03</t>
  </si>
  <si>
    <t>CVT7-20-10-03</t>
  </si>
  <si>
    <t>CVK1-20-10-03</t>
  </si>
  <si>
    <t>CVA5-20-10-03</t>
  </si>
  <si>
    <t>PMA5-20-10-03</t>
  </si>
  <si>
    <t>PMA6-20-10-03</t>
  </si>
  <si>
    <t>PMK9-20-10-03</t>
  </si>
  <si>
    <t>PMK10-20-10-03</t>
  </si>
  <si>
    <t>CVT9-20-10-03</t>
  </si>
  <si>
    <t>ALASKA</t>
  </si>
  <si>
    <t>PUTIH</t>
  </si>
  <si>
    <t>KEITARO ABU</t>
  </si>
  <si>
    <t>BANANA LEAVES ABU</t>
  </si>
  <si>
    <t>AMALFI HIJAU</t>
  </si>
  <si>
    <t>PALMA PUTIH</t>
  </si>
  <si>
    <t>MINION KUNING</t>
  </si>
  <si>
    <t>ZIGZAG PINK</t>
  </si>
  <si>
    <t>STRIPE HITAM</t>
  </si>
  <si>
    <t>AVENGER HERO WARNA WARNI</t>
  </si>
  <si>
    <t>KEPALA BEAR NAVY</t>
  </si>
  <si>
    <t>KANAYA HITAM</t>
  </si>
  <si>
    <t>BANANA LEAVES NAVY</t>
  </si>
  <si>
    <t xml:space="preserve">MULAI TGL 13 OKT BELUM DI CAIRKAN </t>
  </si>
  <si>
    <t>BTK99</t>
  </si>
  <si>
    <t>BTT73</t>
  </si>
  <si>
    <t>7 OKTOBER 2020</t>
  </si>
  <si>
    <t>9 OKTOBER 2020</t>
  </si>
  <si>
    <t>14 OKTOBER 2020</t>
  </si>
  <si>
    <t>KINANTHI</t>
  </si>
  <si>
    <t>RIDHOBASUNANDA</t>
  </si>
  <si>
    <t>LINDA SEPTIYANI</t>
  </si>
  <si>
    <t>DONNY MAULANA ARIFIANTO</t>
  </si>
  <si>
    <t>WILDAN SAYYIDU ANWARI</t>
  </si>
  <si>
    <t>ANISAH/ PT FINACCEL</t>
  </si>
  <si>
    <t>ALVINO ATINRI</t>
  </si>
  <si>
    <t>BAPAK ATAM</t>
  </si>
  <si>
    <t>TINO MUSAFIR</t>
  </si>
  <si>
    <t>RASYID DWI AGUSTIAN</t>
  </si>
  <si>
    <t>YUDI</t>
  </si>
  <si>
    <t>JAMAL</t>
  </si>
  <si>
    <t>RENDI WAHYUDIN</t>
  </si>
  <si>
    <t>DIAN KASWA JULIANSYAH</t>
  </si>
  <si>
    <t>APRILIA NURUL FAIZA</t>
  </si>
  <si>
    <t>RISANG RAHMAN PUTRA P</t>
  </si>
  <si>
    <t>KOMANG ADI PUTRA MAHENDRA</t>
  </si>
  <si>
    <t>RICHO ARILIA PRATAMA</t>
  </si>
  <si>
    <t>ALDIE</t>
  </si>
  <si>
    <t>ANISSA AURELIA</t>
  </si>
  <si>
    <t>ARI CITRA</t>
  </si>
  <si>
    <t>KRISTIAN PASGHA T</t>
  </si>
  <si>
    <t>VEBY ALIVHIA</t>
  </si>
  <si>
    <t>NURDIN/ROCKY/PA.OBIH PALKIR</t>
  </si>
  <si>
    <t>UMMU CHIKA DESY (NISAA_)</t>
  </si>
  <si>
    <t>WAN IQBAL ERRANGGA</t>
  </si>
  <si>
    <t>FIGO FAJARI</t>
  </si>
  <si>
    <t xml:space="preserve"> MUHAMMAD FIRDAUS NURUL ILHAM</t>
  </si>
  <si>
    <t>DEWI</t>
  </si>
  <si>
    <t>MEGA</t>
  </si>
  <si>
    <t>GILANG BAYU</t>
  </si>
  <si>
    <t>BOXERGUE</t>
  </si>
  <si>
    <t>MIFTAH (BOXER_MURAH)</t>
  </si>
  <si>
    <t>PAKE KOLOR</t>
  </si>
  <si>
    <t>KOLORBYTERESA</t>
  </si>
  <si>
    <t>DESA WANGUNREJO RT01 RW02 JLN PERSIDILOR KECAMATAN BANYUURIP KABUPATEN PURWOREJO KODE POS : 54171</t>
  </si>
  <si>
    <t xml:space="preserve">JL. SURYO NO. 45 GG. RAWIT RT/RW 002/001 NGRONGGI GRUDO NGAWI </t>
  </si>
  <si>
    <t>JL. PODANG GANG 12, NO. 85B RT 28 RW 08, KEC. MANGUNHARJO, KELURAHAN. NAMBANGAN KIDUL, MADIUN</t>
  </si>
  <si>
    <t>KLACI 2 MARGOLUWIH SEYEGAN SLEMAN YK 55561 (GOOGLE MAP MORE THAN )</t>
  </si>
  <si>
    <t>JLN. WERKUDARA NO.36 SEMARAPURA KLOD KANGIN, KLUNGKUNG. BALI, KAB. KLUNGKUNG, KLUNGKUNG, BALI, ID, 80716</t>
  </si>
  <si>
    <t>KP. BOJONG JL.KENANGA BARU RT 01/19 NO 77 (RUMAH UMI/RUMAH CITO), KOTA DEPOK, SUKMAJAYA, JAWA BARAT, ID, 16417</t>
  </si>
  <si>
    <t>PERUMAHAN PERMATA KOTA TIGA BLOK G-35,DESA PLOSOKANDANG KECAMATAN KEDUNGWARU,KAB.TULUNGAGUNG JAWA TIMUR</t>
  </si>
  <si>
    <t>TAMANSARI HILLS RESIDENCE BLOK D2 NO.2, MANGUNHARJO, TEMBALANG, SEMARANG, KOTA SEMARANG, TEMBALANG, JAWA TENGAH, ID, 50272</t>
  </si>
  <si>
    <t>JALAN RAYA SESETAN GANG DURIAN NO.2 (TEMBOK ORANGE), KOTA DENPASAR, DENPASAR SELATAN, BALI, ID, 80221</t>
  </si>
  <si>
    <t>JL. GATOT SUBROTO BLK NO. 192, RT:01/RW:05, KELURAHAN GUMURUH, KOTA BANDUNG, BATUNUNGGAL, JAWA BARAT, ID, 40275</t>
  </si>
  <si>
    <t>KP.CIBITUNG RT01/05 NO.110 KODEPOS. 17530 (BELAKANG RUMAH SAKIT ADAM THALIB), KAB. BEKASI, CIKARANG BARAT, JAWA BARAT, ID, 17845</t>
  </si>
  <si>
    <t>BEDAGAS, RT01/02, PENGADEGAN, PURBALINGGA (AGUN SALON), KAB. PURBALINGGA, PENGADEGAN, JAWA TENGAH, ID, 53393</t>
  </si>
  <si>
    <t>TOKO BAG CORNER, JALAN KAPTEN SUWANDAK 78 LUMAJANG, KAB. LUMAJANG, LUMAJANG, JAWA TIMUR, ID, 67316</t>
  </si>
  <si>
    <t>JLN RAYA CIRACAS GG HJ.NIUN RT.01/RW.05 NO.18 KEL.CIRACAS KEC.CIRACAS JAKARTA TIMUR, KOTA JAKARTA TIMUR, CIRACAS, DKI JAKARTA, ID, 13740</t>
  </si>
  <si>
    <t>DSN TUMPUKAN DESA BANJARSARI KULON RT 08 RW 04, KAB. MADIUN, DAGANGAN, JAWA TIMUR, ID, 63172</t>
  </si>
  <si>
    <t>DUSUN TANJUNG TEMBELAN RT 11 RW 06 DESA ARUNG PARAK KEC.TANGARAN KAB.SAMBAS, KAB. SAMBAS, TANGARAN, KALIMANTAN BARAT, ID, 79417</t>
  </si>
  <si>
    <t>JL. H. SYARBINI 2 RT. 07/06 NO. 8, KEC. MAKASAR, KOTA JAKARTA TIMUR, KOTA JAKARTA TIMUR, MAKASAR, DKI JAKARTA, ID, 13570</t>
  </si>
  <si>
    <t>JALAN GOLF 3 RT 02 RW 01 NOMER 51 KECAMATAN CINAMBO KELURAHAN CISARANTEN WETAN BANDUNG, KOTA BANDUNG, CINAMBO, JAWA BARAT, ID, 40294</t>
  </si>
  <si>
    <t>RS.VINCENTIUS, RUANG ST. YOHANES., KOTA SINGKAWANG, SINGKAWANG BARAT, KALIMANTAN BARAT, ID, 79124</t>
  </si>
  <si>
    <t>VILLA CENTURY KAV 6 JALAN JATIMULYO RT 5 RW 2, KRICAK, TEGALREJO, YOGYAKARTA, KOTA YOGYAKARTA, TEGALREJO, DI YOGYAKARTA, ID, 55242</t>
  </si>
  <si>
    <t>RS SILOAM JALAN RAYA BUNGURSARI NO 1, KAB. PURWAKARTA, BUNGURSARI, JAWA BARAT, ID, 41182</t>
  </si>
  <si>
    <t>BEKASI GRIYA ASRI 2 BLOK I 3 NO. 16, KAB. BEKASI, TAMBUN SELATAN, JAWA BARAT, ID, 17510</t>
  </si>
  <si>
    <t>JL. SEKARDALU NO.20 , TEMENGGUNGAN, BANYUWANGI., KAB. BANYUWANGI, BANYUWANGI, JAWA TIMUR, ID, 68412</t>
  </si>
  <si>
    <t>JL MUSYAWARAH NO.12A, RAGUNAN 007/01, KECAMATAN PASAR MINGGU, JAKARTA SELATAN 12550, KOTA JAKARTA SELATAN, PASAR MINGGU, DKI JAKARTA, ID, 12550</t>
  </si>
  <si>
    <t>JLN. PANJI ASMARA, BLOK. C/16, KEKALIK JAYA., KOTA MATARAM, SEKARBELA, NUSA TENGGARA BARAT (NTB), ID, 83115</t>
  </si>
  <si>
    <t>JOLINGGO,GETAS RT02 RW03, KAB. KENDAL, SINGOROJO, JAWA TENGAH, ID, 51382</t>
  </si>
  <si>
    <t>CIBOLERANG BARAT NO.13 RT/RW 001/001, KOTA BANDUNG, BANDUNG KULON, JAWA BARAT, ID, 40215</t>
  </si>
  <si>
    <t>JL. ANAK TUHA NO.7 BELAKANG MASJID AL-MUKHLISIN (KONTRAKAN IBU ASTUTI), GANJAR AGUNG, KOTA METRO, METRO BARAT, LAMPUNG, ID, 34125</t>
  </si>
  <si>
    <t>JL GOTONG ROYONG KP. BULAK PONCOL NO.68 (RT 11/RW18) . JATIRAHAYU-PONDOK MELATI- BEKASI., KOTA BEKASI, PONDOK MELATI, JAWA BARAT, ID, 17414</t>
  </si>
  <si>
    <t>JL PERINTIS KEMERDEKAAN NO 38 GALANG (SALON MONITA), KAB. DELI SERDANG, GALANG, SUMATERA UTARA, ID, 20585</t>
  </si>
  <si>
    <t xml:space="preserve"> JL. CENDANA V NO. 146 KEL. DARAT SEKIP KEC. PONTIANAK KOTA 78117</t>
  </si>
  <si>
    <t xml:space="preserve"> JALAN PERDAGANGAN NO 3 BINTARO JAKARTA SELATAN KECAMATAN PESANGGRAHAN RT/RW 005/007</t>
  </si>
  <si>
    <t>BINA GRIYA BLOK B2/87 (GRIYA LAUNDRY), RT06/RW08, KELURAHAN MEDONO, KECAMATAN PEKALONGAN BARAT, KOTA PEKALONGAN, 51111</t>
  </si>
  <si>
    <t xml:space="preserve"> JL. SWADAYA UJUNG RT03/RW07 NO. 26 TANAHBARU, BEJI DEPOK </t>
  </si>
  <si>
    <t>SAMUDRA GOWA EKSPRESS, JL. KALIANGET BLOK A11, KOTA SURABAYA, PABEAN CANTIKAN, JAWA TIMUR, ID, 60165</t>
  </si>
  <si>
    <t>JL.JENGKI GANG NUSA INDAH 1 NO.1A RT 10 RW 09 KEC.MAKASAR KEL KEBON PALA, KOTA JAKARTA TIMUR, MAKASAR, DKI JAKARTA, ID, 13650</t>
  </si>
  <si>
    <t>JL. TIRTO UTOMO 64 (DR.LULUK TRI DJOKO) LANDUNGSARI, KAB. MALANG, DAU, JAWA TIMUR, ID, 65151</t>
  </si>
  <si>
    <t>PETUNG SEMAGAR GIRIMARTO WONOGIRI, KAB. WONOGIRI, GIRIMARTO, JAWA TENGAH, ID, 57683</t>
  </si>
  <si>
    <t>KLEDUNG RT 03 RW 01, KAB. TEMANGGUNG, KLEDUNG, JAWA TENGAH, ID, 56264</t>
  </si>
  <si>
    <t>JALAN RAYA SUMBERMANJING RT 07 RW 02, KAB. MALANG, SUMBERMANJING WETAN, JAWA TIMUR, ID, 65176</t>
  </si>
  <si>
    <t>RT 03/02 SUKAHURIP DESA SUKASARI KECAMATAN BANJARSARI KABUPATEN CIAMIS,JAWA BARAT, KAB. CIAMIS, BANJARSARI, JAWA BARAT, ID, 46283</t>
  </si>
  <si>
    <t>SERUT, PENGASIH RT 22 RW 08 DEPAN TK THERESIA BELAKANG BAKMI MBAH ATMO, KAB. KULON PROGO, WATES, DI YOGYAKARTA, ID, 55614</t>
  </si>
  <si>
    <t>RUKAN PERMATA SENAYAN BLOK E 53 JALAN TENTARA PELAJAR NO.21 GROGOL UTARJAKARTA SELATAN, KOTA JAKARTA SELATAN, KEBAYORAN LAMA, DKI JAKARTA, ID, 12210</t>
  </si>
  <si>
    <t>JL SUTAN SYAHRIR NO 169 A, KOTA PADANG, PADANG SELATAN, SUMATERA BARAT, ID, 25216</t>
  </si>
  <si>
    <t>GG.SALAK KP.BABAKAN DESA. PETIR KEC.DRAMAGA KAB.BOGOR RT006/002 NO.73 ATS NAMA BAPAK ATAM, KAB. BOGOR, DRAMAGA, JAWA BARAT, ID, 16680</t>
  </si>
  <si>
    <t>GG. KURMA, JLN. MLATEN KOTA 2, RT 003/RW 001, DESA GADINGMANGU, KEC. PERAK, KAB. JOMBANG, KAB. JOMBANG, PERAK, JAWA TIMUR, ID, 61461</t>
  </si>
  <si>
    <t>JOWAHAN RT 3 RW 28, SUMBERAGUNG, MOYUDAN, SLEMAN, KAB. SLEMAN, MOYUDAN, DI YOGYAKARTA, ID, 55563</t>
  </si>
  <si>
    <t>SMPK BPK PENABUR JATIBARANG, KAB. INDRAMAYU, JATIBARANG, JAWA BARAT, ID, 45273</t>
  </si>
  <si>
    <t>JL. SELOKAN MATARAM NO. 30, KUTU ASEM, SIDUANDI, KAB. SLEMAN, MLATI, DI YOGYAKARTA, ID, 55284</t>
  </si>
  <si>
    <t>BEKASI KAUM RT01 RW01 BELAKANG SMA BANI SALEH. PATOKAN WARTEG AYU, KOTA BEKASI, BEKASI TIMUR, JAWA BARAT, ID, 17111</t>
  </si>
  <si>
    <t>15/10/2020</t>
  </si>
  <si>
    <t>GAV DESIGN</t>
  </si>
  <si>
    <t>JP5823191085</t>
  </si>
  <si>
    <t>JP7751537534</t>
  </si>
  <si>
    <t>AKHMAD CHUMAIDI NASRULLAH</t>
  </si>
  <si>
    <t>JP6378321884</t>
  </si>
  <si>
    <t>JP4984963566</t>
  </si>
  <si>
    <t>JP5733832386</t>
  </si>
  <si>
    <t>201014AQ18M61Y</t>
  </si>
  <si>
    <t>puguh14</t>
  </si>
  <si>
    <t>201014AGUF9DC0</t>
  </si>
  <si>
    <t>cfqx4ff8sw9mg8nz_bwac74jok5l</t>
  </si>
  <si>
    <t>201014AJC5VQW2</t>
  </si>
  <si>
    <t>arulspansa</t>
  </si>
  <si>
    <t>201014B49EFHKH</t>
  </si>
  <si>
    <t>aryaaaaaaaaaaaa</t>
  </si>
  <si>
    <t>201015BJ4PARKM</t>
  </si>
  <si>
    <t>erlanggaadjhi</t>
  </si>
  <si>
    <t>201015CBWMDWG5</t>
  </si>
  <si>
    <t>kadukdwipayana</t>
  </si>
  <si>
    <t>201014AY6PEDSE</t>
  </si>
  <si>
    <t>satriasmarket</t>
  </si>
  <si>
    <t>201015C9YRMV0K</t>
  </si>
  <si>
    <t>ardshope25</t>
  </si>
  <si>
    <t>201015CY0FKVWW</t>
  </si>
  <si>
    <t>bangbewokshopping</t>
  </si>
  <si>
    <t>JP5724612539</t>
  </si>
  <si>
    <t>NAMAPELANGGAN</t>
  </si>
  <si>
    <t>NOMERPESANAN</t>
  </si>
  <si>
    <t>NAMAAKUN</t>
  </si>
  <si>
    <t>REALCAIR</t>
  </si>
  <si>
    <t>HARGAJUAL</t>
  </si>
  <si>
    <t>ACHMADRIF'AN</t>
  </si>
  <si>
    <t>ALVIANMAJID</t>
  </si>
  <si>
    <t>FIRDAWATITHAHA</t>
  </si>
  <si>
    <t>DITALUTHFIANIPUTRI</t>
  </si>
  <si>
    <t>IISFATONAH</t>
  </si>
  <si>
    <t>JP5547592327</t>
  </si>
  <si>
    <t>JP7731777452</t>
  </si>
  <si>
    <t>JP7393657761</t>
  </si>
  <si>
    <t>GILANGRMDHN</t>
  </si>
  <si>
    <t>ARYA PRAMUDIA</t>
  </si>
  <si>
    <t>ERLANGGA</t>
  </si>
  <si>
    <t>SUSI JUNAELY(MANGKU MUSEN)</t>
  </si>
  <si>
    <t>SATRIA P</t>
  </si>
  <si>
    <t>RIAN</t>
  </si>
  <si>
    <t>NAMA</t>
  </si>
  <si>
    <t>KODE</t>
  </si>
  <si>
    <t>ARTIKEL</t>
  </si>
  <si>
    <t>WARNA</t>
  </si>
  <si>
    <t>APRIANA RIZKINAWATY</t>
  </si>
  <si>
    <t>16/10/2020</t>
  </si>
  <si>
    <t>JP9290921482</t>
  </si>
  <si>
    <t>JP2092801444</t>
  </si>
  <si>
    <t>JP0429418247</t>
  </si>
  <si>
    <t>JP1485152597</t>
  </si>
  <si>
    <t>JP1199048233</t>
  </si>
  <si>
    <t>201015D5E8K7T2</t>
  </si>
  <si>
    <t>rejakkkkk</t>
  </si>
  <si>
    <t>201015D7RVMA9H</t>
  </si>
  <si>
    <t>anto321</t>
  </si>
  <si>
    <t>201015DAC9W4G4</t>
  </si>
  <si>
    <t>rizalhanif67</t>
  </si>
  <si>
    <t>201015DAKA0FY4</t>
  </si>
  <si>
    <t>zombloisme</t>
  </si>
  <si>
    <t>201016EHQ3F36S</t>
  </si>
  <si>
    <t>myudhan</t>
  </si>
  <si>
    <t>201016FJ0GRJKT</t>
  </si>
  <si>
    <t>poyveb</t>
  </si>
  <si>
    <t>JP8298612881</t>
  </si>
  <si>
    <t>REZA NOVRIYANTO</t>
  </si>
  <si>
    <t>IGO ANDRIAN</t>
  </si>
  <si>
    <t>RIZAL HANIF RUSDIANTO</t>
  </si>
  <si>
    <t>MENTARI YUDHANINGGAR</t>
  </si>
  <si>
    <t>RIVO</t>
  </si>
  <si>
    <t>17/10/2020</t>
  </si>
  <si>
    <t>201016FWTRWX33</t>
  </si>
  <si>
    <t>irfanjuna24</t>
  </si>
  <si>
    <t>201016FWKG9HBT</t>
  </si>
  <si>
    <t>fina_nirmala</t>
  </si>
  <si>
    <t>201016G37M3DS1</t>
  </si>
  <si>
    <t>ocky13</t>
  </si>
  <si>
    <t>201016G6B0PAVR</t>
  </si>
  <si>
    <t>elidila_fashion</t>
  </si>
  <si>
    <t>201016G7T5A9ND</t>
  </si>
  <si>
    <t>moodnmind</t>
  </si>
  <si>
    <t>201017HK0YYYRD</t>
  </si>
  <si>
    <t>lemooon18</t>
  </si>
  <si>
    <t>201016FUEQ4R8P</t>
  </si>
  <si>
    <t>anizararief</t>
  </si>
  <si>
    <t>201016G7USVDSB</t>
  </si>
  <si>
    <t>201017J0VFEVSU</t>
  </si>
  <si>
    <t>kadekjaya21</t>
  </si>
  <si>
    <t>201017HTVAMW6R</t>
  </si>
  <si>
    <t>estehjeruk12</t>
  </si>
  <si>
    <t>201017J1VJV6AT</t>
  </si>
  <si>
    <t>201017J1PGYTBV</t>
  </si>
  <si>
    <t>christlingga</t>
  </si>
  <si>
    <t>JP9538365456</t>
  </si>
  <si>
    <t>JP8191364363</t>
  </si>
  <si>
    <t>JP2948963845</t>
  </si>
  <si>
    <t>JP3210121219</t>
  </si>
  <si>
    <t>JP9701266279</t>
  </si>
  <si>
    <t>JP5123396326</t>
  </si>
  <si>
    <t>JP5813309953</t>
  </si>
  <si>
    <t>JP3614001220</t>
  </si>
  <si>
    <t>JP7636066100</t>
  </si>
  <si>
    <t>JP5398227596</t>
  </si>
  <si>
    <t>JP9607639401</t>
  </si>
  <si>
    <t>Sum of HARGAJUAL</t>
  </si>
  <si>
    <t>19/10/2020</t>
  </si>
  <si>
    <t>JP8019997594</t>
  </si>
  <si>
    <t>JP4937243906</t>
  </si>
  <si>
    <t>JP0192730925</t>
  </si>
  <si>
    <t>JP5317072762</t>
  </si>
  <si>
    <t>0112852060413001</t>
  </si>
  <si>
    <t>ISTI</t>
  </si>
  <si>
    <t>JP3940311516</t>
  </si>
  <si>
    <t>201017JGVVE56K</t>
  </si>
  <si>
    <t>ainiyesia</t>
  </si>
  <si>
    <t>201017JPD24YUT</t>
  </si>
  <si>
    <t>agungsetiawan06_</t>
  </si>
  <si>
    <t>201018MH0QXV26</t>
  </si>
  <si>
    <t>tiaraapriliataqwita</t>
  </si>
  <si>
    <t>201018MC6X3H2Y</t>
  </si>
  <si>
    <t>andreirawanyulianto</t>
  </si>
  <si>
    <t>201018MK4MAC41</t>
  </si>
  <si>
    <t>dhikii11</t>
  </si>
  <si>
    <t>201018MV7B8XWH</t>
  </si>
  <si>
    <t>ilhamtrisnadi</t>
  </si>
  <si>
    <t>201018N51NRADW</t>
  </si>
  <si>
    <t>kb5rj_sube</t>
  </si>
  <si>
    <t>201018N7X9HMXA</t>
  </si>
  <si>
    <t>xavieraj</t>
  </si>
  <si>
    <t>201018MXYP12VB</t>
  </si>
  <si>
    <t>jangilham</t>
  </si>
  <si>
    <t>201019PV7BJQQE</t>
  </si>
  <si>
    <t>istitiktik</t>
  </si>
  <si>
    <t>201018MA9WK37C</t>
  </si>
  <si>
    <t>fandikjet</t>
  </si>
  <si>
    <t>201019PETP22R0</t>
  </si>
  <si>
    <t>shintaindahf</t>
  </si>
  <si>
    <t>201019Q1T8X0MR</t>
  </si>
  <si>
    <t>basirum_</t>
  </si>
  <si>
    <t>JP9166591530</t>
  </si>
  <si>
    <t>JP0414991675</t>
  </si>
  <si>
    <t>JP0606436494</t>
  </si>
  <si>
    <t>JP7945768783</t>
  </si>
  <si>
    <t>JP5020211377</t>
  </si>
  <si>
    <t>JP9560409636</t>
  </si>
  <si>
    <t>JP1359088401</t>
  </si>
  <si>
    <t>biaya kain</t>
  </si>
  <si>
    <t>biaya benang</t>
  </si>
  <si>
    <t>biaya karet</t>
  </si>
  <si>
    <t>biaya penjahit</t>
  </si>
  <si>
    <t>biaya transportasi</t>
  </si>
  <si>
    <t>total biaya</t>
  </si>
  <si>
    <t>hpp</t>
  </si>
  <si>
    <t>harga jual</t>
  </si>
  <si>
    <t>laba/pcs</t>
  </si>
  <si>
    <t>laba keseluruhan</t>
  </si>
  <si>
    <t>Sebuah perusahaan manufaktur bergerak di bidang pembuatan jilbab (kerudung), pada bulan September 2020 perusahaan tersebut mampu menghasilkan 12511 jilbab. Untuk menghasilkan jilbab tersebut diperlukan:</t>
  </si>
  <si>
    <t>Selain itu biaya lain yang dikeluarkan adalah biaya penjahit sebesar Rp 3000/pcs dan biaya transportasi (Rp 700.000)</t>
  </si>
  <si>
    <t>Dari data tersebut tentukan total biaya produksi keseluruhan dan berapa Harga Pokok Produksi per pcs dari jilbab tersebut, jika jilbab tersebut dijual dengan harga Rp 13.000 maka berapa laba perusahaan bulan September 2020? Tuangkan dalam bentuk table dan rumus excel.</t>
  </si>
  <si>
    <t xml:space="preserve">Selamat mengerjakan  </t>
  </si>
  <si>
    <t>1.</t>
  </si>
  <si>
    <t xml:space="preserve"> 5,200 m kain dengan harga per m (Rp 1250)</t>
  </si>
  <si>
    <t>2.</t>
  </si>
  <si>
    <t>2250 m benang dengan harga per m (Rp 750)</t>
  </si>
  <si>
    <t>3.</t>
  </si>
  <si>
    <t>1350 m karet dengan harga per m (Rp 350)</t>
  </si>
  <si>
    <t>total produksi jilbab</t>
  </si>
  <si>
    <t>Sum of REALCAIR</t>
  </si>
  <si>
    <t>20/10/2020</t>
  </si>
  <si>
    <t>JP2502696641</t>
  </si>
  <si>
    <t>8825112098026544</t>
  </si>
  <si>
    <t>JP5227390788</t>
  </si>
  <si>
    <t>8825112098009656</t>
  </si>
  <si>
    <t>JP2995912509</t>
  </si>
  <si>
    <t>JP8551617872</t>
  </si>
  <si>
    <t>JP0435592172</t>
  </si>
  <si>
    <t>0112852060817664</t>
  </si>
  <si>
    <t>JP3348836673</t>
  </si>
  <si>
    <t>201019Q6UX69WS</t>
  </si>
  <si>
    <t>digger015</t>
  </si>
  <si>
    <t>201019QPQHEAMW</t>
  </si>
  <si>
    <t>hasirulaqwam</t>
  </si>
  <si>
    <t>201019Q2B4C4HC</t>
  </si>
  <si>
    <t>agusticandra</t>
  </si>
  <si>
    <t>201019QE123GAS</t>
  </si>
  <si>
    <t>mhmdarfn69</t>
  </si>
  <si>
    <t>201019Q2UX68TS</t>
  </si>
  <si>
    <t>frhnikhsn</t>
  </si>
  <si>
    <t>201020RH7CD2FR</t>
  </si>
  <si>
    <t>deikolmikopek</t>
  </si>
  <si>
    <t>201019QGKWAM3C</t>
  </si>
  <si>
    <t>gungtusumerta</t>
  </si>
  <si>
    <t>201020RWKPPMMF</t>
  </si>
  <si>
    <t>helfialfaritsi</t>
  </si>
  <si>
    <t>201020S8KJHE72</t>
  </si>
  <si>
    <t>nenda_n</t>
  </si>
  <si>
    <t>201020SDU13N8H</t>
  </si>
  <si>
    <t>ray_bolang</t>
  </si>
  <si>
    <t>201020S8SE22WN</t>
  </si>
  <si>
    <t>JP4298644940</t>
  </si>
  <si>
    <t>JP7663317392</t>
  </si>
  <si>
    <t>8825112074436097</t>
  </si>
  <si>
    <t>8825112079560453</t>
  </si>
  <si>
    <t>8825112079531983</t>
  </si>
  <si>
    <t>8825112081558008</t>
  </si>
  <si>
    <t>8825112083507987</t>
  </si>
  <si>
    <t>8825112084161016</t>
  </si>
  <si>
    <t>8825112086339206</t>
  </si>
  <si>
    <t>8825112092243632</t>
  </si>
  <si>
    <t>MUKHAMAD IRFAN JUNAEDI</t>
  </si>
  <si>
    <t>FINA NIRMALA</t>
  </si>
  <si>
    <t>MUHAMMAD OCKY SETYADI</t>
  </si>
  <si>
    <t>HOIRIAH</t>
  </si>
  <si>
    <t>RIO RESTU</t>
  </si>
  <si>
    <t>SULAEMAN ( LEMON )</t>
  </si>
  <si>
    <t>ANIZAR ARIEF</t>
  </si>
  <si>
    <t>THEA</t>
  </si>
  <si>
    <t>KADEKJAYA</t>
  </si>
  <si>
    <t>DIMASPRAYOGA</t>
  </si>
  <si>
    <t>CHRISTIN LINGGA</t>
  </si>
  <si>
    <t>AINI YESIA PUSPITA</t>
  </si>
  <si>
    <t>AGUNG SETIAWAN</t>
  </si>
  <si>
    <t>TIARA APRILIA TAQWITA</t>
  </si>
  <si>
    <t>ANDRE IRAWAN</t>
  </si>
  <si>
    <t>DENGA IBU LIA</t>
  </si>
  <si>
    <t>ILHAM TRISNADI</t>
  </si>
  <si>
    <t>LUTHFI</t>
  </si>
  <si>
    <t>XVR</t>
  </si>
  <si>
    <t>SHINTA INDAH FITRIYANI</t>
  </si>
  <si>
    <t>AHMAD FANDIK</t>
  </si>
  <si>
    <t>ILHAM MAULANA</t>
  </si>
  <si>
    <t>RAY BOLANG AKBAR</t>
  </si>
  <si>
    <t>REZA BUDIANSYAH N</t>
  </si>
  <si>
    <t>HASIRUL AQWAM</t>
  </si>
  <si>
    <t>AGUSTI CANDRA</t>
  </si>
  <si>
    <t>MUHAMAD ARIFIN / DIKE</t>
  </si>
  <si>
    <t>FARHANIKHSANPRATAMA</t>
  </si>
  <si>
    <t>NANDA SETIAWAN</t>
  </si>
  <si>
    <t>NI PUTU SARASUASTINI</t>
  </si>
  <si>
    <t>HELFI</t>
  </si>
  <si>
    <t>ENDANG MULYADI</t>
  </si>
  <si>
    <t>PENJUALAN SHOPEE OKTOBER</t>
  </si>
  <si>
    <t>SAFEK (H SUMARNO)</t>
  </si>
  <si>
    <t>21/10/2020</t>
  </si>
  <si>
    <t>Judho Firmantyo</t>
  </si>
  <si>
    <t>JP5444606339</t>
  </si>
  <si>
    <t>Fattah</t>
  </si>
  <si>
    <t>JP1932558239</t>
  </si>
  <si>
    <t>Dinia Dwi Jayanthi</t>
  </si>
  <si>
    <t>JP5931942504</t>
  </si>
  <si>
    <t>Mohammad Rizki Febrian</t>
  </si>
  <si>
    <t>JP6815289045</t>
  </si>
  <si>
    <t>Nicola Rosyadi</t>
  </si>
  <si>
    <t>Ardi dejo</t>
  </si>
  <si>
    <t>JP2066253631</t>
  </si>
  <si>
    <t>Gretha lionky</t>
  </si>
  <si>
    <t>Yoga (toko pakde misman)</t>
  </si>
  <si>
    <t>JP2543000376</t>
  </si>
  <si>
    <t>JP1527496956</t>
  </si>
  <si>
    <t>JP0500115275</t>
  </si>
  <si>
    <t>201020SP1YPKR0</t>
  </si>
  <si>
    <t>judhoooooo</t>
  </si>
  <si>
    <t>201020STX4DKGY</t>
  </si>
  <si>
    <t>asryyyuhu</t>
  </si>
  <si>
    <t>201021TRQMDJJR</t>
  </si>
  <si>
    <t>diniadwijayanthi</t>
  </si>
  <si>
    <t>201020SX5XDRB5</t>
  </si>
  <si>
    <t>201021UJR1AXTS</t>
  </si>
  <si>
    <t>nicolarsyd</t>
  </si>
  <si>
    <t>201021UPA73NG1</t>
  </si>
  <si>
    <t>mhmd_ardian15</t>
  </si>
  <si>
    <t>201021UWURDPKB</t>
  </si>
  <si>
    <t>gretha_lionky</t>
  </si>
  <si>
    <t>201021V3DH7NW3</t>
  </si>
  <si>
    <t>yogaratrian</t>
  </si>
  <si>
    <t>22/10/2020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</si>
</sst>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quot;Rp&quot;* #,##0_-;\-&quot;Rp&quot;* #,##0_-;_-&quot;Rp&quot;* &quot;-&quot;_-;_-@_-"/>
    <numFmt numFmtId="165" formatCode="_-* #,##0_-;\-* #,##0_-;_-* &quot;-&quot;_-;_-@_-"/>
    <numFmt numFmtId="166" formatCode="_-* #,##0.00_-;\-* #,##0.00_-;_-* &quot;-&quot;??_-;_-@_-"/>
    <numFmt numFmtId="167" formatCode="_(* #,##0_);_(* \(#,##0\);_(* &quot;-&quot;??_);_(@_)"/>
    <numFmt numFmtId="168" formatCode="_-&quot;£&quot;* #,##0.00_-;\-&quot;£&quot;* #,##0.00_-;_-&quot;£&quot;* &quot;-&quot;??_-;_-@_-"/>
    <numFmt numFmtId="169" formatCode="[$-F800]dddd\,\ mmmm\ dd\,\ yyyy"/>
    <numFmt numFmtId="170" formatCode="[$-13809]dd\ mmmm\ yyyy;@"/>
    <numFmt numFmtId="171" formatCode="yyyy/mm/dd;@"/>
  </numFmts>
  <fonts count="11" x14ac:knownFonts="1">
    <font>
      <sz val="11"/>
      <color theme="1"/>
      <name val="Calibri"/>
      <family val="2"/>
      <scheme val="minor"/>
    </font>
    <font>
      <sz val="8"/>
      <name val="Calibri"/>
      <family val="2"/>
    </font>
    <font>
      <b/>
      <sz val="9"/>
      <color indexed="81"/>
      <name val="Tahoma"/>
      <family val="2"/>
    </font>
    <font>
      <sz val="9"/>
      <color indexed="81"/>
      <name val="Tahoma"/>
      <family val="2"/>
    </font>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tint="4.9989318521683403E-2"/>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cellStyleXfs>
  <cellXfs count="184">
    <xf numFmtId="0" fontId="0" fillId="0" borderId="0" xfId="0"/>
    <xf numFmtId="0" fontId="0" fillId="0" borderId="0" xfId="0" applyFill="1"/>
    <xf numFmtId="0" fontId="5" fillId="0" borderId="2" xfId="0" applyFont="1" applyBorder="1" applyAlignment="1">
      <alignment vertical="center" wrapText="1"/>
    </xf>
    <xf numFmtId="0" fontId="6" fillId="0" borderId="0" xfId="0" applyFont="1"/>
    <xf numFmtId="14" fontId="6" fillId="0" borderId="1" xfId="0" applyNumberFormat="1" applyFont="1" applyFill="1" applyBorder="1" applyAlignment="1">
      <alignment horizontal="center"/>
    </xf>
    <xf numFmtId="0" fontId="6" fillId="0" borderId="0" xfId="0" applyFont="1" applyFill="1"/>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0" xfId="0" applyFont="1" applyFill="1"/>
    <xf numFmtId="0" fontId="0" fillId="0" borderId="0" xfId="0"/>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8" fillId="0" borderId="1" xfId="0" applyFont="1" applyBorder="1" applyAlignment="1">
      <alignment horizontal="center"/>
    </xf>
    <xf numFmtId="0" fontId="6" fillId="0" borderId="1" xfId="0" applyFont="1" applyFill="1" applyBorder="1" applyAlignment="1">
      <alignment horizontal="center"/>
    </xf>
    <xf numFmtId="0" fontId="6" fillId="0" borderId="1" xfId="0" applyFont="1" applyFill="1" applyBorder="1"/>
    <xf numFmtId="0" fontId="5" fillId="0" borderId="2" xfId="0" applyFont="1" applyBorder="1" applyAlignment="1">
      <alignment horizontal="center" vertical="center" wrapText="1"/>
    </xf>
    <xf numFmtId="0" fontId="6" fillId="0" borderId="0" xfId="0" applyFont="1" applyAlignment="1">
      <alignment horizontal="center"/>
    </xf>
    <xf numFmtId="164" fontId="6" fillId="0" borderId="0" xfId="0" applyNumberFormat="1" applyFont="1"/>
    <xf numFmtId="164" fontId="6" fillId="0" borderId="0" xfId="0" applyNumberFormat="1" applyFont="1" applyFill="1"/>
    <xf numFmtId="1" fontId="9" fillId="2" borderId="1" xfId="0" applyNumberFormat="1" applyFont="1" applyFill="1" applyBorder="1" applyAlignment="1">
      <alignment horizontal="center" vertical="center"/>
    </xf>
    <xf numFmtId="0" fontId="6" fillId="0" borderId="1" xfId="0" applyFont="1" applyFill="1" applyBorder="1" applyAlignment="1">
      <alignment horizontal="left"/>
    </xf>
    <xf numFmtId="164" fontId="5" fillId="2" borderId="1" xfId="2" applyNumberFormat="1" applyFont="1" applyFill="1" applyBorder="1" applyAlignment="1">
      <alignment horizontal="center" vertical="center" wrapText="1"/>
    </xf>
    <xf numFmtId="164" fontId="6" fillId="0" borderId="1" xfId="2" applyNumberFormat="1" applyFont="1" applyFill="1" applyBorder="1" applyAlignment="1">
      <alignment horizontal="center" vertical="center"/>
    </xf>
    <xf numFmtId="164" fontId="5" fillId="0" borderId="2" xfId="2" applyNumberFormat="1" applyFont="1" applyFill="1" applyBorder="1" applyAlignment="1">
      <alignment horizontal="center" vertical="center" wrapText="1"/>
    </xf>
    <xf numFmtId="164" fontId="6" fillId="0" borderId="0" xfId="2" applyNumberFormat="1" applyFont="1" applyFill="1" applyAlignment="1">
      <alignment horizontal="center" vertical="center"/>
    </xf>
    <xf numFmtId="164" fontId="6" fillId="0" borderId="1" xfId="0" applyNumberFormat="1" applyFont="1" applyFill="1" applyBorder="1"/>
    <xf numFmtId="164" fontId="5" fillId="0" borderId="2" xfId="0" applyNumberFormat="1" applyFont="1" applyBorder="1" applyAlignment="1">
      <alignment vertical="center" wrapText="1"/>
    </xf>
    <xf numFmtId="164" fontId="5" fillId="0" borderId="2" xfId="2" applyNumberFormat="1" applyFont="1" applyFill="1" applyBorder="1" applyAlignment="1">
      <alignment horizontal="left" vertical="center" wrapText="1"/>
    </xf>
    <xf numFmtId="1" fontId="6" fillId="0" borderId="1" xfId="0" applyNumberFormat="1" applyFont="1" applyFill="1" applyBorder="1" applyAlignment="1">
      <alignment horizontal="left"/>
    </xf>
    <xf numFmtId="1" fontId="6" fillId="0" borderId="1" xfId="0" quotePrefix="1" applyNumberFormat="1" applyFont="1" applyFill="1" applyBorder="1" applyAlignment="1">
      <alignment horizontal="left"/>
    </xf>
    <xf numFmtId="1" fontId="6" fillId="0" borderId="0" xfId="0" applyNumberFormat="1" applyFont="1" applyFill="1" applyAlignment="1">
      <alignment horizontal="left"/>
    </xf>
    <xf numFmtId="164" fontId="6" fillId="0" borderId="1" xfId="1" applyNumberFormat="1" applyFont="1" applyFill="1" applyBorder="1" applyAlignment="1">
      <alignment horizontal="center"/>
    </xf>
    <xf numFmtId="1" fontId="6" fillId="0" borderId="1" xfId="0" applyNumberFormat="1" applyFont="1" applyBorder="1" applyAlignment="1">
      <alignment horizontal="left"/>
    </xf>
    <xf numFmtId="0" fontId="6" fillId="0" borderId="4" xfId="0" applyFont="1" applyBorder="1" applyAlignment="1">
      <alignment horizontal="center"/>
    </xf>
    <xf numFmtId="164" fontId="6" fillId="0" borderId="1" xfId="0" applyNumberFormat="1" applyFont="1" applyBorder="1"/>
    <xf numFmtId="1" fontId="6" fillId="0" borderId="0" xfId="0" applyNumberFormat="1" applyFont="1" applyFill="1"/>
    <xf numFmtId="14" fontId="6" fillId="0" borderId="1" xfId="0" applyNumberFormat="1" applyFont="1" applyBorder="1" applyAlignment="1">
      <alignment horizontal="left"/>
    </xf>
    <xf numFmtId="14" fontId="6" fillId="0" borderId="1" xfId="0" applyNumberFormat="1" applyFont="1" applyBorder="1"/>
    <xf numFmtId="170" fontId="6" fillId="0" borderId="0" xfId="0" applyNumberFormat="1" applyFont="1" applyAlignment="1">
      <alignment horizontal="left"/>
    </xf>
    <xf numFmtId="1" fontId="8" fillId="0" borderId="1" xfId="0" applyNumberFormat="1" applyFont="1" applyFill="1" applyBorder="1" applyAlignment="1">
      <alignment horizontal="left"/>
    </xf>
    <xf numFmtId="0" fontId="8" fillId="0" borderId="1" xfId="0" applyFont="1" applyFill="1" applyBorder="1" applyAlignment="1">
      <alignment horizontal="center"/>
    </xf>
    <xf numFmtId="164" fontId="8" fillId="0" borderId="1" xfId="2" applyNumberFormat="1" applyFont="1" applyFill="1" applyBorder="1" applyAlignment="1">
      <alignment horizontal="center" vertical="center" wrapText="1"/>
    </xf>
    <xf numFmtId="164" fontId="8" fillId="0" borderId="1" xfId="2" applyNumberFormat="1" applyFont="1" applyFill="1" applyBorder="1" applyAlignment="1">
      <alignment horizontal="center" vertical="center"/>
    </xf>
    <xf numFmtId="1" fontId="8" fillId="0" borderId="1" xfId="0" quotePrefix="1" applyNumberFormat="1" applyFont="1" applyFill="1" applyBorder="1" applyAlignment="1">
      <alignment horizontal="left"/>
    </xf>
    <xf numFmtId="0" fontId="6" fillId="0"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8" fillId="0" borderId="1" xfId="0" applyFont="1" applyFill="1" applyBorder="1"/>
    <xf numFmtId="11" fontId="8" fillId="0" borderId="1" xfId="0" applyNumberFormat="1" applyFont="1" applyFill="1" applyBorder="1"/>
    <xf numFmtId="0" fontId="8" fillId="0" borderId="1" xfId="0" applyFont="1" applyFill="1" applyBorder="1" applyAlignment="1">
      <alignment vertical="center"/>
    </xf>
    <xf numFmtId="0" fontId="8" fillId="0" borderId="1" xfId="0" applyFont="1" applyFill="1" applyBorder="1" applyAlignment="1">
      <alignment horizontal="left"/>
    </xf>
    <xf numFmtId="0" fontId="5" fillId="0" borderId="5" xfId="0" applyFont="1" applyBorder="1" applyAlignment="1">
      <alignment horizontal="center" vertical="center" wrapText="1"/>
    </xf>
    <xf numFmtId="0" fontId="6" fillId="0" borderId="0" xfId="0" applyFont="1" applyBorder="1"/>
    <xf numFmtId="0" fontId="6" fillId="0" borderId="0" xfId="0" applyFont="1" applyBorder="1" applyAlignment="1">
      <alignment horizontal="center"/>
    </xf>
    <xf numFmtId="1" fontId="6" fillId="0" borderId="0" xfId="0" applyNumberFormat="1" applyFont="1" applyBorder="1" applyAlignment="1">
      <alignment horizontal="center"/>
    </xf>
    <xf numFmtId="0" fontId="8" fillId="0" borderId="0" xfId="0" applyFont="1" applyBorder="1"/>
    <xf numFmtId="1" fontId="6" fillId="0" borderId="0" xfId="0" applyNumberFormat="1" applyFont="1" applyBorder="1" applyAlignment="1">
      <alignment horizontal="center" vertical="center"/>
    </xf>
    <xf numFmtId="164" fontId="6" fillId="0" borderId="0" xfId="0" applyNumberFormat="1" applyFont="1" applyBorder="1" applyAlignment="1">
      <alignment horizontal="center" vertical="center"/>
    </xf>
    <xf numFmtId="164" fontId="6" fillId="2" borderId="0" xfId="0" applyNumberFormat="1" applyFont="1" applyFill="1" applyBorder="1"/>
    <xf numFmtId="164" fontId="6" fillId="0" borderId="0" xfId="0" applyNumberFormat="1" applyFont="1" applyBorder="1" applyAlignment="1">
      <alignment horizontal="right" vertical="top"/>
    </xf>
    <xf numFmtId="164" fontId="5" fillId="0" borderId="0" xfId="0" applyNumberFormat="1" applyFont="1" applyBorder="1" applyAlignment="1">
      <alignment horizontal="left" vertical="top" wrapText="1"/>
    </xf>
    <xf numFmtId="0" fontId="5" fillId="0" borderId="0" xfId="0" applyFont="1" applyBorder="1" applyAlignment="1">
      <alignment vertical="center"/>
    </xf>
    <xf numFmtId="0" fontId="5" fillId="0" borderId="0" xfId="0" applyFont="1" applyBorder="1"/>
    <xf numFmtId="0" fontId="6" fillId="0" borderId="6" xfId="0" applyFont="1" applyBorder="1"/>
    <xf numFmtId="0" fontId="6" fillId="0" borderId="6" xfId="0" applyFont="1" applyBorder="1" applyAlignment="1">
      <alignment horizontal="center"/>
    </xf>
    <xf numFmtId="1" fontId="6" fillId="0" borderId="6" xfId="0" applyNumberFormat="1" applyFont="1" applyBorder="1" applyAlignment="1">
      <alignment horizontal="center"/>
    </xf>
    <xf numFmtId="0" fontId="8" fillId="0" borderId="6" xfId="0" applyFont="1" applyBorder="1"/>
    <xf numFmtId="1" fontId="6" fillId="0" borderId="6" xfId="0" applyNumberFormat="1" applyFont="1" applyBorder="1" applyAlignment="1">
      <alignment horizontal="center" vertical="center"/>
    </xf>
    <xf numFmtId="164" fontId="6" fillId="0" borderId="6" xfId="0" applyNumberFormat="1" applyFont="1" applyBorder="1" applyAlignment="1">
      <alignment horizontal="center" vertical="center"/>
    </xf>
    <xf numFmtId="164" fontId="6" fillId="2" borderId="6" xfId="0" applyNumberFormat="1" applyFont="1" applyFill="1" applyBorder="1"/>
    <xf numFmtId="164" fontId="6" fillId="0" borderId="6" xfId="0" applyNumberFormat="1" applyFont="1" applyBorder="1" applyAlignment="1">
      <alignment horizontal="right" vertical="top"/>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xf>
    <xf numFmtId="0" fontId="5" fillId="0" borderId="4" xfId="0" applyFont="1" applyBorder="1"/>
    <xf numFmtId="1" fontId="6" fillId="0" borderId="1" xfId="0" applyNumberFormat="1" applyFont="1" applyBorder="1" applyAlignment="1">
      <alignment horizontal="center"/>
    </xf>
    <xf numFmtId="0" fontId="8" fillId="0" borderId="1" xfId="0" applyFont="1" applyBorder="1"/>
    <xf numFmtId="1"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164" fontId="6" fillId="0" borderId="1" xfId="1" applyNumberFormat="1" applyFont="1" applyFill="1" applyBorder="1"/>
    <xf numFmtId="164" fontId="6" fillId="0" borderId="1" xfId="0" applyNumberFormat="1" applyFont="1" applyBorder="1" applyAlignment="1">
      <alignment horizontal="right" vertical="top"/>
    </xf>
    <xf numFmtId="164" fontId="6" fillId="0" borderId="1" xfId="0" applyNumberFormat="1" applyFont="1" applyBorder="1" applyAlignment="1">
      <alignment horizontal="left" vertical="top"/>
    </xf>
    <xf numFmtId="0" fontId="6" fillId="0" borderId="0" xfId="0" applyFont="1" applyFill="1" applyBorder="1"/>
    <xf numFmtId="14" fontId="6" fillId="0" borderId="1" xfId="0" applyNumberFormat="1" applyFont="1" applyFill="1" applyBorder="1"/>
    <xf numFmtId="1" fontId="6" fillId="0" borderId="1" xfId="0" applyNumberFormat="1" applyFont="1" applyFill="1" applyBorder="1" applyAlignment="1">
      <alignment horizontal="center"/>
    </xf>
    <xf numFmtId="1"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right" vertical="top"/>
    </xf>
    <xf numFmtId="14" fontId="6" fillId="0" borderId="0" xfId="0" applyNumberFormat="1" applyFont="1" applyFill="1" applyBorder="1"/>
    <xf numFmtId="1" fontId="6" fillId="0" borderId="1" xfId="0" quotePrefix="1" applyNumberFormat="1" applyFont="1" applyFill="1" applyBorder="1" applyAlignment="1">
      <alignment horizontal="center" vertical="center"/>
    </xf>
    <xf numFmtId="164" fontId="6" fillId="0" borderId="1" xfId="0" quotePrefix="1" applyNumberFormat="1" applyFont="1" applyFill="1" applyBorder="1" applyAlignment="1">
      <alignment horizontal="center" vertical="center"/>
    </xf>
    <xf numFmtId="14" fontId="8" fillId="0" borderId="1" xfId="0" applyNumberFormat="1" applyFont="1" applyFill="1" applyBorder="1"/>
    <xf numFmtId="1" fontId="8" fillId="0" borderId="1" xfId="0" applyNumberFormat="1" applyFont="1" applyFill="1" applyBorder="1" applyAlignment="1">
      <alignment horizontal="center"/>
    </xf>
    <xf numFmtId="0" fontId="8" fillId="0" borderId="1" xfId="0" applyFont="1" applyFill="1" applyBorder="1" applyAlignment="1">
      <alignment horizontal="left" vertical="center"/>
    </xf>
    <xf numFmtId="167" fontId="6" fillId="2" borderId="1" xfId="1" applyNumberFormat="1" applyFont="1" applyFill="1" applyBorder="1"/>
    <xf numFmtId="167" fontId="6" fillId="0" borderId="1" xfId="1" applyNumberFormat="1" applyFont="1" applyFill="1" applyBorder="1"/>
    <xf numFmtId="164" fontId="6" fillId="2" borderId="1" xfId="1" applyNumberFormat="1" applyFont="1" applyFill="1" applyBorder="1"/>
    <xf numFmtId="164" fontId="6" fillId="2" borderId="1" xfId="0" applyNumberFormat="1" applyFont="1" applyFill="1" applyBorder="1"/>
    <xf numFmtId="164" fontId="6" fillId="5" borderId="1" xfId="0" applyNumberFormat="1" applyFont="1" applyFill="1" applyBorder="1"/>
    <xf numFmtId="164" fontId="6" fillId="2" borderId="1" xfId="0" applyNumberFormat="1" applyFont="1" applyFill="1" applyBorder="1" applyAlignment="1">
      <alignment horizontal="left"/>
    </xf>
    <xf numFmtId="0" fontId="6" fillId="0" borderId="1" xfId="0" applyNumberFormat="1" applyFont="1" applyBorder="1" applyAlignment="1">
      <alignment horizontal="left" vertical="top"/>
    </xf>
    <xf numFmtId="0" fontId="5" fillId="0" borderId="0" xfId="0" applyFont="1" applyBorder="1" applyAlignment="1">
      <alignment horizontal="left" vertical="center"/>
    </xf>
    <xf numFmtId="14" fontId="6" fillId="0" borderId="1" xfId="0" applyNumberFormat="1" applyFont="1" applyFill="1" applyBorder="1" applyAlignment="1">
      <alignment horizontal="left"/>
    </xf>
    <xf numFmtId="164" fontId="6" fillId="0" borderId="1" xfId="0" applyNumberFormat="1" applyFont="1" applyFill="1" applyBorder="1" applyAlignment="1">
      <alignment horizontal="center"/>
    </xf>
    <xf numFmtId="164" fontId="5" fillId="0" borderId="0" xfId="0" applyNumberFormat="1" applyFont="1" applyBorder="1" applyAlignment="1">
      <alignment horizontal="center" vertical="top" wrapText="1"/>
    </xf>
    <xf numFmtId="164" fontId="6" fillId="0" borderId="1" xfId="0" applyNumberFormat="1" applyFont="1" applyBorder="1" applyAlignment="1">
      <alignment horizontal="center" vertical="top"/>
    </xf>
    <xf numFmtId="164" fontId="6" fillId="0" borderId="1" xfId="0" applyNumberFormat="1" applyFont="1" applyFill="1" applyBorder="1" applyAlignment="1">
      <alignment horizontal="center" vertical="top"/>
    </xf>
    <xf numFmtId="164" fontId="6" fillId="0" borderId="1" xfId="0" applyNumberFormat="1" applyFont="1" applyBorder="1" applyAlignment="1">
      <alignment horizontal="center"/>
    </xf>
    <xf numFmtId="17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6" fillId="0" borderId="1" xfId="0" applyNumberFormat="1" applyFont="1" applyFill="1" applyBorder="1"/>
    <xf numFmtId="1" fontId="6" fillId="0" borderId="1" xfId="0" applyNumberFormat="1" applyFont="1" applyFill="1" applyBorder="1" applyAlignment="1">
      <alignment horizontal="center" vertical="top"/>
    </xf>
    <xf numFmtId="164"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top"/>
    </xf>
    <xf numFmtId="0" fontId="6" fillId="0" borderId="1" xfId="0" applyNumberFormat="1" applyFont="1" applyFill="1" applyBorder="1" applyAlignment="1">
      <alignment horizontal="left"/>
    </xf>
    <xf numFmtId="164" fontId="6" fillId="0" borderId="1" xfId="5" applyNumberFormat="1" applyFont="1" applyFill="1" applyBorder="1" applyAlignment="1">
      <alignment horizontal="center"/>
    </xf>
    <xf numFmtId="164" fontId="6" fillId="0" borderId="1" xfId="0" applyNumberFormat="1" applyFont="1" applyFill="1" applyBorder="1" applyAlignment="1">
      <alignment horizontal="left" vertical="top"/>
    </xf>
    <xf numFmtId="169" fontId="6" fillId="0" borderId="1" xfId="0" applyNumberFormat="1" applyFont="1" applyFill="1" applyBorder="1"/>
    <xf numFmtId="0" fontId="6" fillId="0" borderId="6" xfId="0" applyFont="1" applyFill="1" applyBorder="1"/>
    <xf numFmtId="0" fontId="5" fillId="0" borderId="1" xfId="0" applyFont="1" applyFill="1" applyBorder="1" applyAlignment="1">
      <alignment horizontal="center" vertical="center" wrapText="1"/>
    </xf>
    <xf numFmtId="49" fontId="6" fillId="0" borderId="1" xfId="0" applyNumberFormat="1" applyFont="1" applyBorder="1" applyAlignment="1">
      <alignment horizontal="center" vertical="center"/>
    </xf>
    <xf numFmtId="49" fontId="6" fillId="0" borderId="1" xfId="0" applyNumberFormat="1" applyFont="1" applyBorder="1" applyAlignment="1">
      <alignment horizontal="center"/>
    </xf>
    <xf numFmtId="164" fontId="6" fillId="0" borderId="0" xfId="0" applyNumberFormat="1" applyFont="1" applyBorder="1"/>
    <xf numFmtId="164" fontId="5" fillId="0" borderId="0" xfId="0" applyNumberFormat="1" applyFont="1" applyBorder="1"/>
    <xf numFmtId="164" fontId="6" fillId="0" borderId="0" xfId="0" applyNumberFormat="1" applyFont="1" applyFill="1" applyBorder="1"/>
    <xf numFmtId="0" fontId="5" fillId="0" borderId="0" xfId="0" applyFont="1"/>
    <xf numFmtId="0" fontId="5" fillId="7" borderId="1" xfId="0" applyFont="1" applyFill="1" applyBorder="1" applyAlignment="1">
      <alignment horizontal="center" vertical="center" wrapText="1"/>
    </xf>
    <xf numFmtId="0" fontId="8" fillId="0" borderId="0" xfId="0" applyFont="1"/>
    <xf numFmtId="164" fontId="6" fillId="0" borderId="1" xfId="0" applyNumberFormat="1" applyFont="1" applyBorder="1" applyAlignment="1">
      <alignment horizontal="left"/>
    </xf>
    <xf numFmtId="164" fontId="6" fillId="0" borderId="1" xfId="1" applyNumberFormat="1" applyFont="1" applyFill="1" applyBorder="1" applyAlignment="1">
      <alignment horizontal="left"/>
    </xf>
    <xf numFmtId="171" fontId="6" fillId="0" borderId="1" xfId="0" applyNumberFormat="1"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6" fillId="0" borderId="0" xfId="0" pivotButton="1" applyFont="1" applyBorder="1"/>
    <xf numFmtId="14" fontId="5" fillId="0" borderId="3" xfId="0" applyNumberFormat="1" applyFont="1" applyBorder="1" applyAlignment="1">
      <alignment horizontal="center" vertical="center" wrapText="1"/>
    </xf>
    <xf numFmtId="14" fontId="5" fillId="2"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xf>
    <xf numFmtId="14" fontId="6" fillId="0" borderId="0" xfId="0" applyNumberFormat="1" applyFont="1" applyAlignment="1">
      <alignment horizontal="center"/>
    </xf>
    <xf numFmtId="0" fontId="6" fillId="2" borderId="1" xfId="0" applyFont="1" applyFill="1" applyBorder="1"/>
    <xf numFmtId="1" fontId="6" fillId="0" borderId="0" xfId="0" applyNumberFormat="1" applyFont="1"/>
    <xf numFmtId="1" fontId="0" fillId="0" borderId="0" xfId="0" pivotButton="1" applyNumberFormat="1"/>
    <xf numFmtId="1" fontId="0" fillId="0" borderId="0" xfId="0" applyNumberFormat="1" applyAlignment="1">
      <alignment horizontal="left"/>
    </xf>
    <xf numFmtId="1" fontId="0" fillId="0" borderId="0" xfId="0" applyNumberFormat="1"/>
    <xf numFmtId="165" fontId="0" fillId="0" borderId="0" xfId="2" applyFont="1"/>
    <xf numFmtId="0" fontId="0" fillId="0" borderId="1" xfId="0" applyBorder="1"/>
    <xf numFmtId="165" fontId="0" fillId="0" borderId="1" xfId="2" applyFont="1" applyBorder="1"/>
    <xf numFmtId="165" fontId="0" fillId="0" borderId="1" xfId="2" applyNumberFormat="1" applyFont="1" applyBorder="1"/>
    <xf numFmtId="0" fontId="0" fillId="0" borderId="1" xfId="0" applyFill="1" applyBorder="1"/>
    <xf numFmtId="1" fontId="6" fillId="0" borderId="1" xfId="0" quotePrefix="1" applyNumberFormat="1" applyFont="1" applyBorder="1" applyAlignment="1">
      <alignment horizontal="center" vertical="center"/>
    </xf>
    <xf numFmtId="171" fontId="0" fillId="0" borderId="0" xfId="0" applyNumberFormat="1"/>
    <xf numFmtId="1" fontId="6" fillId="2" borderId="1" xfId="0" applyNumberFormat="1" applyFont="1" applyFill="1" applyBorder="1" applyAlignment="1">
      <alignment horizontal="center" vertical="center"/>
    </xf>
    <xf numFmtId="164" fontId="6" fillId="0" borderId="4" xfId="2" applyNumberFormat="1" applyFont="1" applyFill="1" applyBorder="1" applyAlignment="1">
      <alignment horizontal="center" vertical="center"/>
    </xf>
    <xf numFmtId="1" fontId="6" fillId="0" borderId="4" xfId="0" applyNumberFormat="1" applyFont="1" applyFill="1" applyBorder="1" applyAlignment="1">
      <alignment horizontal="left"/>
    </xf>
    <xf numFmtId="171" fontId="6" fillId="0" borderId="1" xfId="0" applyNumberFormat="1" applyFont="1" applyBorder="1" applyAlignment="1">
      <alignment horizontal="center" vertical="center"/>
    </xf>
    <xf numFmtId="1" fontId="6" fillId="0" borderId="1" xfId="0" quotePrefix="1" applyNumberFormat="1" applyFont="1" applyBorder="1" applyAlignment="1">
      <alignment horizontal="left"/>
    </xf>
    <xf numFmtId="14" fontId="6" fillId="0" borderId="4" xfId="0" applyNumberFormat="1" applyFont="1" applyBorder="1" applyAlignment="1">
      <alignment horizontal="left"/>
    </xf>
    <xf numFmtId="0" fontId="8" fillId="0" borderId="1" xfId="0" applyNumberFormat="1" applyFont="1" applyFill="1" applyBorder="1"/>
    <xf numFmtId="1" fontId="6" fillId="0" borderId="1" xfId="0" applyNumberFormat="1" applyFont="1" applyFill="1" applyBorder="1" applyAlignment="1">
      <alignment horizontal="left" vertical="center"/>
    </xf>
    <xf numFmtId="0" fontId="6" fillId="2" borderId="1" xfId="0" applyFont="1" applyFill="1" applyBorder="1" applyAlignment="1">
      <alignment horizontal="center"/>
    </xf>
    <xf numFmtId="1" fontId="6" fillId="2" borderId="1" xfId="0" applyNumberFormat="1" applyFont="1" applyFill="1" applyBorder="1" applyAlignment="1">
      <alignment horizontal="center"/>
    </xf>
    <xf numFmtId="0" fontId="8" fillId="2" borderId="1" xfId="0" applyFont="1" applyFill="1" applyBorder="1"/>
    <xf numFmtId="164" fontId="6" fillId="2" borderId="1" xfId="0" applyNumberFormat="1" applyFont="1" applyFill="1" applyBorder="1" applyAlignment="1">
      <alignment horizontal="center" vertical="center"/>
    </xf>
    <xf numFmtId="164" fontId="6" fillId="2" borderId="1" xfId="0" applyNumberFormat="1" applyFont="1" applyFill="1" applyBorder="1" applyAlignment="1">
      <alignment horizontal="right" vertical="top"/>
    </xf>
    <xf numFmtId="164" fontId="6" fillId="2" borderId="1" xfId="0" applyNumberFormat="1" applyFont="1" applyFill="1" applyBorder="1" applyAlignment="1">
      <alignment horizontal="left" vertical="top"/>
    </xf>
    <xf numFmtId="164" fontId="6" fillId="2" borderId="1" xfId="0" applyNumberFormat="1" applyFont="1" applyFill="1" applyBorder="1" applyAlignment="1">
      <alignment horizontal="center" vertical="top"/>
    </xf>
    <xf numFmtId="0" fontId="6" fillId="2" borderId="1" xfId="0" applyFont="1" applyFill="1" applyBorder="1" applyAlignment="1">
      <alignment horizontal="left"/>
    </xf>
    <xf numFmtId="0" fontId="6" fillId="2" borderId="0" xfId="0" applyFont="1" applyFill="1" applyBorder="1"/>
    <xf numFmtId="164" fontId="5" fillId="6" borderId="0" xfId="0" applyNumberFormat="1" applyFont="1" applyFill="1" applyBorder="1" applyAlignment="1">
      <alignment horizontal="center" vertical="top" wrapText="1"/>
    </xf>
    <xf numFmtId="164" fontId="5" fillId="6" borderId="6" xfId="0" applyNumberFormat="1" applyFont="1" applyFill="1" applyBorder="1" applyAlignment="1">
      <alignment horizontal="center" vertical="top"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cellXfs>
  <cellStyles count="6">
    <cellStyle name="Comma" xfId="1" builtinId="3"/>
    <cellStyle name="Comma [0]" xfId="2" builtinId="6"/>
    <cellStyle name="Comma [0] 2" xfId="3" xr:uid="{00000000-0005-0000-0000-000002000000}"/>
    <cellStyle name="Comma 2" xfId="4" xr:uid="{00000000-0005-0000-0000-000003000000}"/>
    <cellStyle name="Currency 2" xfId="5" xr:uid="{00000000-0005-0000-0000-000005000000}"/>
    <cellStyle name="Normal" xfId="0" builtinId="0"/>
  </cellStyles>
  <dxfs count="103">
    <dxf>
      <numFmt numFmtId="164" formatCode="_-&quot;Rp&quot;* #,##0_-;\-&quot;Rp&quot;* #,##0_-;_-&quot;Rp&quot;* &quot;-&quot;_-;_-@_-"/>
    </dxf>
    <dxf>
      <numFmt numFmtId="164" formatCode="_-&quot;Rp&quot;* #,##0_-;\-&quot;Rp&quot;* #,##0_-;_-&quot;Rp&quot;*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numFmt numFmtId="164" formatCode="_-&quot;Rp&quot;* #,##0_-;\-&quot;Rp&quot;* #,##0_-;_-&quot;Rp&quot;* &quot;-&quot;_-;_-@_-"/>
    </dxf>
    <dxf>
      <numFmt numFmtId="164" formatCode="_-&quot;Rp&quot;* #,##0_-;\-&quot;Rp&quot;* #,##0_-;_-&quot;Rp&quot;* &quot;-&quot;_-;_-@_-"/>
    </dxf>
    <dxf>
      <numFmt numFmtId="171" formatCode="yyyy/mm/dd;@"/>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dd/mm/yyyy"/>
    </dxf>
    <dxf>
      <numFmt numFmtId="172" formatCode="dd/mm/yyyy"/>
    </dxf>
    <dxf>
      <numFmt numFmtId="172" formatCode="dd/mm/yyyy"/>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estu\Downloads\1.%20INPUT%20LAPORAN%20HARIAN%20OKTOBER%202020%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estu\Downloads\0.%20FIX%20BARU%20INPUT%20LAPORAN%20HARIAN%20OKTOBER%202020%20(KASIR)%2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estu\Downloads\0.%20FIX%20BARU%20INPUT%20LAPORAN%20HARIAN%20OKTOBER%202020%20(KASIR)%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amp; CVC (+) (2)"/>
      <sheetName val="CEK STOK PENJUALAN"/>
      <sheetName val="SEARCH MOTIF"/>
      <sheetName val="PENJUALAN HARIAN"/>
      <sheetName val="PIVOT"/>
      <sheetName val="PM &amp; CVC (+)"/>
      <sheetName val="INPUT PENJUALAN HARIAN"/>
      <sheetName val="DATA BASE"/>
      <sheetName val="Sheet1"/>
    </sheetNames>
    <sheetDataSet>
      <sheetData sheetId="0"/>
      <sheetData sheetId="1"/>
      <sheetData sheetId="2"/>
      <sheetData sheetId="3"/>
      <sheetData sheetId="4"/>
      <sheetData sheetId="5"/>
      <sheetData sheetId="6"/>
      <sheetData sheetId="7">
        <row r="1">
          <cell r="C1" t="str">
            <v>Artikel</v>
          </cell>
          <cell r="D1" t="str">
            <v>Warna</v>
          </cell>
          <cell r="E1" t="str">
            <v>TANGGAL PRODUKSI</v>
          </cell>
        </row>
        <row r="2">
          <cell r="C2" t="str">
            <v>KOTAK KECIL</v>
          </cell>
          <cell r="D2" t="str">
            <v>BLACK</v>
          </cell>
        </row>
        <row r="3">
          <cell r="C3" t="str">
            <v>KOTAK KECIL</v>
          </cell>
          <cell r="D3" t="str">
            <v>NAVY</v>
          </cell>
        </row>
        <row r="4">
          <cell r="C4" t="str">
            <v>STRIPE BESAR</v>
          </cell>
          <cell r="D4" t="str">
            <v>RED</v>
          </cell>
        </row>
        <row r="5">
          <cell r="C5" t="str">
            <v>STRIPE BESAR</v>
          </cell>
          <cell r="D5" t="str">
            <v>NAVY</v>
          </cell>
        </row>
        <row r="6">
          <cell r="C6" t="str">
            <v>STRIPE BESAR</v>
          </cell>
          <cell r="D6" t="str">
            <v>BLACK</v>
          </cell>
        </row>
        <row r="7">
          <cell r="C7" t="str">
            <v>BULAN SABIT</v>
          </cell>
          <cell r="D7" t="str">
            <v>NAVY</v>
          </cell>
        </row>
        <row r="8">
          <cell r="C8" t="str">
            <v>MINION</v>
          </cell>
          <cell r="D8" t="str">
            <v>KUNING MUDA</v>
          </cell>
        </row>
        <row r="9">
          <cell r="C9" t="str">
            <v>DORAEMON</v>
          </cell>
          <cell r="D9" t="str">
            <v>NAVY</v>
          </cell>
        </row>
        <row r="10">
          <cell r="C10" t="str">
            <v>FLAMINGO TROPICAL ISLAND</v>
          </cell>
          <cell r="D10" t="str">
            <v>PINK</v>
          </cell>
        </row>
        <row r="11">
          <cell r="C11" t="str">
            <v>SAPI</v>
          </cell>
          <cell r="D11" t="str">
            <v>BLUE</v>
          </cell>
        </row>
        <row r="12">
          <cell r="C12" t="str">
            <v>MINION</v>
          </cell>
          <cell r="D12" t="str">
            <v>BIRU TUA</v>
          </cell>
        </row>
        <row r="13">
          <cell r="C13" t="str">
            <v>CAPTAIN AMERICA</v>
          </cell>
          <cell r="D13" t="str">
            <v>RED</v>
          </cell>
        </row>
        <row r="14">
          <cell r="C14" t="str">
            <v>MINION COPY</v>
          </cell>
          <cell r="D14" t="str">
            <v>YELLOW</v>
          </cell>
        </row>
        <row r="15">
          <cell r="C15" t="str">
            <v>PANDA COFFE</v>
          </cell>
          <cell r="D15" t="str">
            <v>BLUE</v>
          </cell>
        </row>
        <row r="16">
          <cell r="C16" t="str">
            <v>AYAM POLKADOT</v>
          </cell>
          <cell r="D16" t="str">
            <v>BLACK</v>
          </cell>
        </row>
        <row r="17">
          <cell r="C17" t="str">
            <v>AYAM POLKADOT</v>
          </cell>
          <cell r="D17" t="str">
            <v>NAVY</v>
          </cell>
        </row>
        <row r="18">
          <cell r="C18" t="str">
            <v>WINNIE POOH LEBAH</v>
          </cell>
          <cell r="D18" t="str">
            <v>YELLOW</v>
          </cell>
        </row>
        <row r="19">
          <cell r="C19" t="str">
            <v>WINNIE THE POOH</v>
          </cell>
          <cell r="D19" t="str">
            <v>NAVY</v>
          </cell>
        </row>
        <row r="20">
          <cell r="C20" t="str">
            <v>KUCING</v>
          </cell>
          <cell r="D20" t="str">
            <v>NAVY</v>
          </cell>
        </row>
        <row r="21">
          <cell r="C21" t="str">
            <v>HIU</v>
          </cell>
          <cell r="D21" t="str">
            <v>NAVY</v>
          </cell>
        </row>
        <row r="22">
          <cell r="C22" t="str">
            <v>BATMAN</v>
          </cell>
          <cell r="D22" t="str">
            <v>WHITE</v>
          </cell>
        </row>
        <row r="23">
          <cell r="C23" t="str">
            <v>KUNGFU PANDA</v>
          </cell>
          <cell r="D23" t="str">
            <v>BLACK</v>
          </cell>
        </row>
        <row r="24">
          <cell r="C24" t="str">
            <v>PISANG BESAR</v>
          </cell>
          <cell r="D24" t="str">
            <v>RED</v>
          </cell>
        </row>
        <row r="25">
          <cell r="C25" t="str">
            <v>DORAEMON</v>
          </cell>
          <cell r="D25" t="str">
            <v>BLUE</v>
          </cell>
        </row>
        <row r="26">
          <cell r="C26" t="str">
            <v>MINION BESAR</v>
          </cell>
          <cell r="D26" t="str">
            <v>YELLOW</v>
          </cell>
        </row>
        <row r="27">
          <cell r="C27" t="str">
            <v>KEROPI</v>
          </cell>
          <cell r="D27" t="str">
            <v>TOSCA</v>
          </cell>
        </row>
        <row r="28">
          <cell r="C28" t="str">
            <v>SUMSUM</v>
          </cell>
          <cell r="D28" t="str">
            <v>NAVY</v>
          </cell>
        </row>
        <row r="29">
          <cell r="C29" t="str">
            <v>SAPI</v>
          </cell>
          <cell r="D29" t="str">
            <v>BLUE</v>
          </cell>
        </row>
        <row r="30">
          <cell r="C30" t="str">
            <v>ELMO</v>
          </cell>
          <cell r="D30" t="str">
            <v>NAVY</v>
          </cell>
        </row>
        <row r="31">
          <cell r="C31" t="str">
            <v>ELMO</v>
          </cell>
          <cell r="D31" t="str">
            <v>RED</v>
          </cell>
        </row>
        <row r="32">
          <cell r="C32" t="str">
            <v>DINO</v>
          </cell>
          <cell r="D32" t="str">
            <v>TOSCA</v>
          </cell>
        </row>
        <row r="33">
          <cell r="C33" t="str">
            <v>SPONGEBOB</v>
          </cell>
          <cell r="D33" t="str">
            <v>YELLOW</v>
          </cell>
        </row>
        <row r="34">
          <cell r="C34" t="str">
            <v>KOTAK</v>
          </cell>
          <cell r="D34" t="str">
            <v>BLACK</v>
          </cell>
        </row>
        <row r="35">
          <cell r="C35" t="str">
            <v>KOTAK</v>
          </cell>
          <cell r="D35" t="str">
            <v>NAVY</v>
          </cell>
        </row>
        <row r="36">
          <cell r="C36" t="str">
            <v>MINION</v>
          </cell>
          <cell r="D36" t="str">
            <v>KUNING MUDA</v>
          </cell>
        </row>
        <row r="37">
          <cell r="C37" t="str">
            <v>MINION</v>
          </cell>
          <cell r="D37" t="str">
            <v>TOSCA</v>
          </cell>
        </row>
        <row r="38">
          <cell r="C38" t="str">
            <v>POLKADOT</v>
          </cell>
          <cell r="D38" t="str">
            <v>BLACK</v>
          </cell>
        </row>
        <row r="39">
          <cell r="C39" t="str">
            <v>NANAS BESAR</v>
          </cell>
          <cell r="D39" t="str">
            <v>NAVY</v>
          </cell>
        </row>
        <row r="40">
          <cell r="C40" t="str">
            <v>TENDA</v>
          </cell>
          <cell r="D40" t="str">
            <v>ABU</v>
          </cell>
        </row>
        <row r="41">
          <cell r="C41" t="str">
            <v>FLAMINGO</v>
          </cell>
          <cell r="D41" t="str">
            <v>PINK</v>
          </cell>
        </row>
        <row r="42">
          <cell r="C42" t="str">
            <v>BATMAN</v>
          </cell>
          <cell r="D42" t="str">
            <v>MAROON</v>
          </cell>
        </row>
        <row r="43">
          <cell r="C43" t="str">
            <v xml:space="preserve">MINION </v>
          </cell>
          <cell r="D43" t="str">
            <v>BIRU</v>
          </cell>
        </row>
        <row r="44">
          <cell r="C44" t="str">
            <v>MINION COPY KECIL</v>
          </cell>
          <cell r="D44" t="str">
            <v>YELLOW</v>
          </cell>
        </row>
        <row r="45">
          <cell r="C45" t="str">
            <v>TEDDY BEAR</v>
          </cell>
          <cell r="D45" t="str">
            <v>NAVY</v>
          </cell>
        </row>
        <row r="46">
          <cell r="C46" t="str">
            <v>BULAN SABIT</v>
          </cell>
          <cell r="D46" t="str">
            <v>NAVY</v>
          </cell>
        </row>
        <row r="47">
          <cell r="C47" t="str">
            <v>WHALE AHOY</v>
          </cell>
          <cell r="D47" t="str">
            <v>WHITE</v>
          </cell>
        </row>
        <row r="48">
          <cell r="C48" t="str">
            <v>PECAHAN KACA GARIS PUTIH</v>
          </cell>
          <cell r="D48" t="str">
            <v>NAVY</v>
          </cell>
        </row>
        <row r="49">
          <cell r="C49" t="str">
            <v>PISANG DOT</v>
          </cell>
          <cell r="D49" t="str">
            <v>NAVY</v>
          </cell>
        </row>
        <row r="50">
          <cell r="C50" t="str">
            <v>DAUN TALAS KECIL PINK</v>
          </cell>
          <cell r="D50" t="str">
            <v>WHITE</v>
          </cell>
        </row>
        <row r="51">
          <cell r="C51" t="str">
            <v>PIXEL KUNING</v>
          </cell>
          <cell r="D51" t="str">
            <v>BLACK</v>
          </cell>
        </row>
        <row r="52">
          <cell r="C52" t="str">
            <v>STRIPE LITTLE</v>
          </cell>
          <cell r="D52" t="str">
            <v>RED</v>
          </cell>
        </row>
        <row r="53">
          <cell r="C53" t="str">
            <v>STRIPE LITTLE</v>
          </cell>
          <cell r="D53" t="str">
            <v>BLACK</v>
          </cell>
        </row>
        <row r="54">
          <cell r="C54" t="str">
            <v>STRIPE LITTLE</v>
          </cell>
          <cell r="D54" t="str">
            <v>NAVY</v>
          </cell>
        </row>
        <row r="55">
          <cell r="C55" t="str">
            <v>DAUN TALAS BESAR</v>
          </cell>
          <cell r="D55" t="str">
            <v>NAVY</v>
          </cell>
        </row>
        <row r="56">
          <cell r="C56" t="str">
            <v>ZIGZAG</v>
          </cell>
          <cell r="D56" t="str">
            <v>NAVY</v>
          </cell>
        </row>
        <row r="57">
          <cell r="C57" t="str">
            <v>RETRO ORANGE</v>
          </cell>
          <cell r="D57" t="str">
            <v>ABU</v>
          </cell>
        </row>
        <row r="58">
          <cell r="C58" t="str">
            <v>DAUN PISANG BUNGA KUNING</v>
          </cell>
          <cell r="D58" t="str">
            <v>TOSCA</v>
          </cell>
        </row>
        <row r="59">
          <cell r="C59" t="str">
            <v>HAVANAS</v>
          </cell>
          <cell r="D59" t="str">
            <v>WHITE</v>
          </cell>
        </row>
        <row r="60">
          <cell r="C60" t="str">
            <v>KETUPAT</v>
          </cell>
          <cell r="D60" t="str">
            <v>NAVY</v>
          </cell>
        </row>
        <row r="61">
          <cell r="C61" t="str">
            <v>MARBEL</v>
          </cell>
          <cell r="D61" t="str">
            <v>WHITE</v>
          </cell>
        </row>
        <row r="62">
          <cell r="C62" t="str">
            <v>DORAEMON KECIL</v>
          </cell>
          <cell r="D62" t="str">
            <v>NAVY</v>
          </cell>
        </row>
        <row r="63">
          <cell r="C63" t="str">
            <v>DAUN BAMBU BUNGA PUTIH</v>
          </cell>
          <cell r="D63" t="str">
            <v>NAVY</v>
          </cell>
        </row>
        <row r="64">
          <cell r="C64" t="str">
            <v>BULU AYAM</v>
          </cell>
          <cell r="D64" t="str">
            <v>BLACK</v>
          </cell>
        </row>
        <row r="65">
          <cell r="C65" t="str">
            <v>FLAMINGO TROPICAL ISLAND</v>
          </cell>
          <cell r="D65" t="str">
            <v>NAVY</v>
          </cell>
        </row>
        <row r="66">
          <cell r="C66" t="str">
            <v>SEGITIGA</v>
          </cell>
          <cell r="D66" t="str">
            <v>ABSTRAK</v>
          </cell>
        </row>
        <row r="67">
          <cell r="C67" t="str">
            <v>ELMO</v>
          </cell>
          <cell r="D67" t="str">
            <v>RED</v>
          </cell>
        </row>
        <row r="68">
          <cell r="C68" t="str">
            <v>BEAR MINI</v>
          </cell>
          <cell r="D68" t="str">
            <v>BLUE</v>
          </cell>
        </row>
        <row r="69">
          <cell r="C69" t="str">
            <v>KOTAK PELANGI</v>
          </cell>
          <cell r="D69" t="str">
            <v>PELANGI</v>
          </cell>
        </row>
        <row r="70">
          <cell r="C70" t="str">
            <v>FLAMINGO SUMMER</v>
          </cell>
          <cell r="D70" t="str">
            <v>WHITE</v>
          </cell>
        </row>
        <row r="71">
          <cell r="C71" t="str">
            <v>BUNGA KAMBOJA</v>
          </cell>
          <cell r="D71" t="str">
            <v>PINK</v>
          </cell>
        </row>
        <row r="72">
          <cell r="C72" t="str">
            <v>CAT LOGO</v>
          </cell>
          <cell r="D72" t="str">
            <v>WHITE</v>
          </cell>
        </row>
        <row r="73">
          <cell r="C73" t="str">
            <v>CAT FACE</v>
          </cell>
          <cell r="D73" t="str">
            <v>PINK</v>
          </cell>
        </row>
        <row r="74">
          <cell r="C74" t="str">
            <v>BUNGA ANGGREK</v>
          </cell>
          <cell r="D74" t="str">
            <v>PINK</v>
          </cell>
        </row>
        <row r="75">
          <cell r="C75" t="str">
            <v>CAT CARTOON</v>
          </cell>
          <cell r="D75" t="str">
            <v>WHITE</v>
          </cell>
        </row>
        <row r="76">
          <cell r="C76" t="str">
            <v>STRIPE LITLLE</v>
          </cell>
          <cell r="D76" t="str">
            <v>NAVY</v>
          </cell>
        </row>
        <row r="77">
          <cell r="C77" t="str">
            <v>ROCKET SPACE</v>
          </cell>
          <cell r="D77" t="str">
            <v>NAVY</v>
          </cell>
        </row>
        <row r="78">
          <cell r="C78" t="str">
            <v>RETRO YELLOW</v>
          </cell>
          <cell r="D78" t="str">
            <v>ABU</v>
          </cell>
        </row>
        <row r="79">
          <cell r="C79" t="str">
            <v>TRIBAL</v>
          </cell>
          <cell r="D79" t="str">
            <v>PINK</v>
          </cell>
        </row>
        <row r="80">
          <cell r="C80" t="str">
            <v>JAJARGENJANG</v>
          </cell>
          <cell r="D80" t="str">
            <v>ABU</v>
          </cell>
        </row>
        <row r="81">
          <cell r="C81" t="str">
            <v>MARBLE HITAM</v>
          </cell>
          <cell r="D81" t="str">
            <v>BLACK</v>
          </cell>
        </row>
        <row r="82">
          <cell r="C82" t="str">
            <v>ABSTRAK</v>
          </cell>
          <cell r="D82" t="str">
            <v>PELANGI</v>
          </cell>
        </row>
        <row r="83">
          <cell r="C83" t="str">
            <v xml:space="preserve">PANAH </v>
          </cell>
          <cell r="D83" t="str">
            <v>PELANGI</v>
          </cell>
        </row>
        <row r="84">
          <cell r="C84" t="str">
            <v>BULAN SABIT</v>
          </cell>
          <cell r="D84" t="str">
            <v>ABU</v>
          </cell>
        </row>
        <row r="85">
          <cell r="C85" t="str">
            <v>SPONGEBOB JELLYFISH YELLOW</v>
          </cell>
          <cell r="D85" t="str">
            <v>YELLOW</v>
          </cell>
        </row>
        <row r="86">
          <cell r="C86" t="str">
            <v>SPONGEBOB STUDY BLUE</v>
          </cell>
          <cell r="D86" t="str">
            <v>BLUE</v>
          </cell>
        </row>
        <row r="87">
          <cell r="C87" t="str">
            <v>DUCK PINK</v>
          </cell>
          <cell r="D87" t="str">
            <v>PINK</v>
          </cell>
        </row>
        <row r="88">
          <cell r="C88" t="str">
            <v>LEAF</v>
          </cell>
          <cell r="D88" t="str">
            <v>HIJAU</v>
          </cell>
        </row>
        <row r="89">
          <cell r="C89" t="str">
            <v>KERANG</v>
          </cell>
          <cell r="D89" t="str">
            <v>BLUE</v>
          </cell>
        </row>
        <row r="90">
          <cell r="C90" t="str">
            <v>BEAR FACE</v>
          </cell>
          <cell r="D90" t="str">
            <v>NAVY</v>
          </cell>
        </row>
        <row r="91">
          <cell r="C91" t="str">
            <v xml:space="preserve">PISANG BERADAUN </v>
          </cell>
          <cell r="D91" t="str">
            <v>WHITE</v>
          </cell>
        </row>
        <row r="92">
          <cell r="C92" t="str">
            <v>PERSEGI KERUCUT BLUE</v>
          </cell>
          <cell r="D92" t="str">
            <v>PINK</v>
          </cell>
        </row>
        <row r="93">
          <cell r="C93" t="str">
            <v>RETRO PINK</v>
          </cell>
          <cell r="D93" t="str">
            <v>TOSCA</v>
          </cell>
        </row>
        <row r="94">
          <cell r="C94" t="str">
            <v>LEAF</v>
          </cell>
          <cell r="D94" t="str">
            <v>ABU</v>
          </cell>
        </row>
        <row r="95">
          <cell r="C95" t="str">
            <v>DORAEMON CATUR</v>
          </cell>
          <cell r="D95" t="str">
            <v>NAVY</v>
          </cell>
        </row>
        <row r="96">
          <cell r="C96" t="str">
            <v>ELMO</v>
          </cell>
          <cell r="D96" t="str">
            <v>BLUE</v>
          </cell>
        </row>
        <row r="97">
          <cell r="C97" t="str">
            <v>BATIK ORANGE</v>
          </cell>
          <cell r="D97" t="str">
            <v>WHITE</v>
          </cell>
        </row>
        <row r="98">
          <cell r="C98" t="str">
            <v>ZIGZAG YELLOW</v>
          </cell>
          <cell r="D98" t="str">
            <v>BLACK</v>
          </cell>
        </row>
        <row r="99">
          <cell r="C99" t="str">
            <v>AVENGER KOTAK</v>
          </cell>
          <cell r="D99" t="str">
            <v>RED</v>
          </cell>
        </row>
        <row r="100">
          <cell r="C100" t="str">
            <v>BEAR FACE</v>
          </cell>
          <cell r="D100" t="str">
            <v>RED</v>
          </cell>
        </row>
        <row r="101">
          <cell r="C101" t="str">
            <v>PISANG BERADAUN HITAM</v>
          </cell>
          <cell r="D101" t="str">
            <v>BLACK</v>
          </cell>
        </row>
        <row r="102">
          <cell r="C102" t="str">
            <v>POOH LEBAH</v>
          </cell>
          <cell r="D102" t="str">
            <v>ABU</v>
          </cell>
        </row>
        <row r="103">
          <cell r="C103" t="str">
            <v>DAUN SINGKONG</v>
          </cell>
          <cell r="D103" t="str">
            <v>ABU</v>
          </cell>
        </row>
        <row r="104">
          <cell r="C104" t="str">
            <v>NANAS KECIL</v>
          </cell>
          <cell r="D104" t="str">
            <v>BLACK</v>
          </cell>
        </row>
        <row r="105">
          <cell r="C105" t="str">
            <v>BATMAN LOGO</v>
          </cell>
          <cell r="D105" t="str">
            <v>ABU</v>
          </cell>
        </row>
        <row r="106">
          <cell r="C106" t="str">
            <v>STRIPE LITLLE</v>
          </cell>
          <cell r="D106" t="str">
            <v>RED</v>
          </cell>
        </row>
        <row r="107">
          <cell r="C107" t="str">
            <v>SPONGEBOB PATRICK</v>
          </cell>
          <cell r="D107" t="str">
            <v>YELLOW</v>
          </cell>
        </row>
        <row r="108">
          <cell r="C108" t="str">
            <v>RABBIT</v>
          </cell>
          <cell r="D108" t="str">
            <v>ABU</v>
          </cell>
        </row>
        <row r="109">
          <cell r="C109" t="str">
            <v>AVENGER KOTAK</v>
          </cell>
          <cell r="D109" t="str">
            <v>BLUE</v>
          </cell>
        </row>
        <row r="110">
          <cell r="C110" t="str">
            <v>BULAN SABIT</v>
          </cell>
          <cell r="D110" t="str">
            <v>YELLOW</v>
          </cell>
        </row>
        <row r="111">
          <cell r="C111" t="str">
            <v>SEGITIGA TOSCA</v>
          </cell>
          <cell r="D111" t="str">
            <v>WHITE</v>
          </cell>
        </row>
        <row r="112">
          <cell r="C112" t="str">
            <v>HIJAU DAUN</v>
          </cell>
          <cell r="D112" t="str">
            <v>WHITE</v>
          </cell>
        </row>
        <row r="113">
          <cell r="C113" t="str">
            <v>ZIGZAG</v>
          </cell>
          <cell r="D113" t="str">
            <v>NAVY</v>
          </cell>
        </row>
        <row r="114">
          <cell r="C114" t="str">
            <v>MINION COPY</v>
          </cell>
          <cell r="D114" t="str">
            <v>KUNING MUDA</v>
          </cell>
        </row>
        <row r="115">
          <cell r="C115" t="str">
            <v>DORAEMON EARTH</v>
          </cell>
          <cell r="D115" t="str">
            <v>RED</v>
          </cell>
        </row>
        <row r="116">
          <cell r="C116" t="str">
            <v>DAUN MONSTERA</v>
          </cell>
          <cell r="D116" t="str">
            <v>TOSCA</v>
          </cell>
        </row>
        <row r="117">
          <cell r="C117" t="str">
            <v>DAUN MONSTERA UNGU</v>
          </cell>
          <cell r="D117" t="str">
            <v>WHITE</v>
          </cell>
        </row>
        <row r="118">
          <cell r="C118" t="str">
            <v>SPIDERMAN JARING</v>
          </cell>
          <cell r="D118" t="str">
            <v>BLUE</v>
          </cell>
        </row>
        <row r="119">
          <cell r="C119" t="str">
            <v>PISANG KECIL</v>
          </cell>
          <cell r="D119" t="str">
            <v>BLACK</v>
          </cell>
        </row>
        <row r="120">
          <cell r="C120" t="str">
            <v>STRIPE MEDIUM ABU</v>
          </cell>
          <cell r="D120" t="str">
            <v>PINK</v>
          </cell>
        </row>
        <row r="121">
          <cell r="C121" t="str">
            <v>RABBIT</v>
          </cell>
          <cell r="D121" t="str">
            <v>PINK</v>
          </cell>
        </row>
        <row r="122">
          <cell r="C122" t="str">
            <v>KOTAK</v>
          </cell>
          <cell r="D122" t="str">
            <v>BLACK</v>
          </cell>
        </row>
        <row r="123">
          <cell r="C123" t="str">
            <v>DAUN SOLACE RED</v>
          </cell>
          <cell r="D123" t="str">
            <v>RED</v>
          </cell>
        </row>
        <row r="124">
          <cell r="C124" t="str">
            <v>KEROPPI</v>
          </cell>
          <cell r="D124" t="str">
            <v>TOSCA</v>
          </cell>
        </row>
        <row r="125">
          <cell r="C125" t="str">
            <v>PERSEGI KERUCUT</v>
          </cell>
          <cell r="D125" t="str">
            <v>RED</v>
          </cell>
        </row>
        <row r="126">
          <cell r="C126" t="str">
            <v>DINO BESAR</v>
          </cell>
          <cell r="D126" t="str">
            <v>NAVY</v>
          </cell>
        </row>
        <row r="127">
          <cell r="C127" t="str">
            <v>MINION COPY</v>
          </cell>
          <cell r="D127" t="str">
            <v>YELLOW</v>
          </cell>
        </row>
        <row r="128">
          <cell r="C128" t="str">
            <v>MINION BLUE</v>
          </cell>
          <cell r="D128" t="str">
            <v>BLUE</v>
          </cell>
        </row>
        <row r="129">
          <cell r="C129" t="str">
            <v>BATMAN LOGO</v>
          </cell>
          <cell r="D129" t="str">
            <v>NAVY</v>
          </cell>
        </row>
        <row r="130">
          <cell r="C130" t="str">
            <v>ELMO NAVY</v>
          </cell>
          <cell r="D130" t="str">
            <v>NAVY</v>
          </cell>
        </row>
        <row r="131">
          <cell r="C131" t="str">
            <v>DAUN SOLACE TOSCA</v>
          </cell>
          <cell r="D131" t="str">
            <v>TOSCA</v>
          </cell>
        </row>
        <row r="132">
          <cell r="C132" t="str">
            <v>STAR</v>
          </cell>
          <cell r="D132" t="str">
            <v>ABU</v>
          </cell>
        </row>
        <row r="133">
          <cell r="C133" t="str">
            <v>ASTRONOT</v>
          </cell>
          <cell r="D133" t="str">
            <v>NAVY</v>
          </cell>
        </row>
        <row r="134">
          <cell r="C134" t="str">
            <v>DAISY</v>
          </cell>
          <cell r="D134" t="str">
            <v>MAROON</v>
          </cell>
        </row>
        <row r="135">
          <cell r="C135" t="str">
            <v>KUNGFU PANDA</v>
          </cell>
          <cell r="D135" t="str">
            <v>BLACK</v>
          </cell>
        </row>
        <row r="136">
          <cell r="C136" t="str">
            <v>PISANG BERADAUN NAVY</v>
          </cell>
          <cell r="D136" t="str">
            <v>NAVY</v>
          </cell>
        </row>
        <row r="137">
          <cell r="C137" t="str">
            <v>DINO T-REX</v>
          </cell>
          <cell r="D137" t="str">
            <v>NAVY</v>
          </cell>
        </row>
        <row r="138">
          <cell r="C138" t="str">
            <v>POOH</v>
          </cell>
          <cell r="D138" t="str">
            <v>NAVY</v>
          </cell>
        </row>
        <row r="139">
          <cell r="C139" t="str">
            <v>MOUNTBLANK UNGU</v>
          </cell>
          <cell r="D139" t="str">
            <v>WHITE</v>
          </cell>
        </row>
        <row r="140">
          <cell r="C140" t="str">
            <v>IKAN KECIL BLUE</v>
          </cell>
          <cell r="D140" t="str">
            <v>WHITE</v>
          </cell>
        </row>
        <row r="141">
          <cell r="C141" t="str">
            <v>TOY STORY</v>
          </cell>
          <cell r="D141" t="str">
            <v>NAVY</v>
          </cell>
        </row>
        <row r="142">
          <cell r="C142" t="str">
            <v>AYAM POLKADOT</v>
          </cell>
          <cell r="D142" t="str">
            <v>NAVY</v>
          </cell>
        </row>
        <row r="143">
          <cell r="C143" t="str">
            <v>MICKEY MOUSE</v>
          </cell>
          <cell r="D143" t="str">
            <v>YELLOW</v>
          </cell>
        </row>
        <row r="144">
          <cell r="C144" t="str">
            <v>MINION</v>
          </cell>
          <cell r="D144" t="str">
            <v>YELLOW</v>
          </cell>
        </row>
        <row r="145">
          <cell r="C145" t="str">
            <v>BUNGA MELATI RED</v>
          </cell>
          <cell r="D145" t="str">
            <v>RED</v>
          </cell>
        </row>
        <row r="146">
          <cell r="C146" t="str">
            <v>BATMAN KOMIK</v>
          </cell>
          <cell r="D146" t="str">
            <v>NAVY</v>
          </cell>
        </row>
        <row r="147">
          <cell r="C147" t="str">
            <v>DUCK NAVY</v>
          </cell>
          <cell r="D147" t="str">
            <v>NAVY</v>
          </cell>
        </row>
        <row r="148">
          <cell r="C148" t="str">
            <v>MARVELS RED</v>
          </cell>
          <cell r="D148" t="str">
            <v>RED</v>
          </cell>
        </row>
        <row r="149">
          <cell r="C149" t="str">
            <v>PISANG POLKADOT</v>
          </cell>
          <cell r="D149" t="str">
            <v>BLACK</v>
          </cell>
        </row>
        <row r="150">
          <cell r="C150" t="str">
            <v>BUNGA MELATI TOSCA</v>
          </cell>
          <cell r="D150" t="str">
            <v>TOSCA</v>
          </cell>
        </row>
        <row r="151">
          <cell r="C151" t="str">
            <v>KOTAK MAROON</v>
          </cell>
          <cell r="D151" t="str">
            <v>MAROON</v>
          </cell>
        </row>
        <row r="152">
          <cell r="C152" t="str">
            <v>APEL WHITE</v>
          </cell>
          <cell r="D152" t="str">
            <v>WHITE</v>
          </cell>
        </row>
        <row r="153">
          <cell r="C153" t="str">
            <v>LEAF PASTEL</v>
          </cell>
          <cell r="D153" t="str">
            <v>PASTEL</v>
          </cell>
        </row>
        <row r="154">
          <cell r="C154" t="str">
            <v>LEAF</v>
          </cell>
          <cell r="D154" t="str">
            <v>PASTEL</v>
          </cell>
        </row>
        <row r="155">
          <cell r="C155" t="str">
            <v>MICKEY MOUSE</v>
          </cell>
          <cell r="D155" t="str">
            <v>NAVY</v>
          </cell>
        </row>
        <row r="156">
          <cell r="C156" t="str">
            <v>SUPERMAN</v>
          </cell>
          <cell r="D156" t="str">
            <v>ABU</v>
          </cell>
        </row>
        <row r="157">
          <cell r="C157" t="str">
            <v>DINO MITE ABU</v>
          </cell>
          <cell r="D157" t="str">
            <v>ABU</v>
          </cell>
        </row>
        <row r="158">
          <cell r="C158" t="str">
            <v>MARVELS NAVY</v>
          </cell>
          <cell r="D158" t="str">
            <v>NAVY</v>
          </cell>
        </row>
        <row r="159">
          <cell r="C159" t="str">
            <v>DINO MIGHTY ROAR</v>
          </cell>
          <cell r="D159" t="str">
            <v>ABU</v>
          </cell>
        </row>
        <row r="160">
          <cell r="C160" t="str">
            <v>ELMO RED</v>
          </cell>
          <cell r="D160" t="str">
            <v>RED</v>
          </cell>
        </row>
        <row r="161">
          <cell r="C161" t="str">
            <v>SEGITIGA ABSTRAK</v>
          </cell>
          <cell r="D161" t="str">
            <v>PASTEL</v>
          </cell>
        </row>
        <row r="162">
          <cell r="C162" t="str">
            <v xml:space="preserve">SEGITIGA </v>
          </cell>
          <cell r="D162" t="str">
            <v>ORANGE</v>
          </cell>
        </row>
        <row r="163">
          <cell r="C163" t="str">
            <v>TOPENG SPIDERMAN</v>
          </cell>
          <cell r="D163" t="str">
            <v>NAVY</v>
          </cell>
        </row>
        <row r="164">
          <cell r="C164" t="str">
            <v>PISANG BESAR</v>
          </cell>
          <cell r="D164" t="str">
            <v>NAVY</v>
          </cell>
        </row>
        <row r="165">
          <cell r="C165" t="str">
            <v>LOVE</v>
          </cell>
          <cell r="D165" t="str">
            <v>PINK</v>
          </cell>
        </row>
        <row r="166">
          <cell r="C166" t="str">
            <v>STRIPE MEDIUM</v>
          </cell>
          <cell r="D166" t="str">
            <v>BLUE</v>
          </cell>
        </row>
        <row r="167">
          <cell r="C167" t="str">
            <v>AMALFI TOSCA</v>
          </cell>
          <cell r="D167" t="str">
            <v>TOSCA</v>
          </cell>
        </row>
        <row r="168">
          <cell r="C168" t="str">
            <v>SPONGEBOB STUDY</v>
          </cell>
          <cell r="D168" t="str">
            <v>YELLOW</v>
          </cell>
        </row>
        <row r="169">
          <cell r="C169" t="str">
            <v>DUCK</v>
          </cell>
          <cell r="D169" t="str">
            <v>BLUE</v>
          </cell>
        </row>
        <row r="170">
          <cell r="C170" t="str">
            <v>RETRO TOSCA</v>
          </cell>
          <cell r="D170" t="str">
            <v>RED</v>
          </cell>
        </row>
        <row r="171">
          <cell r="C171" t="str">
            <v>STITCH</v>
          </cell>
          <cell r="D171" t="str">
            <v>NAVY</v>
          </cell>
        </row>
        <row r="172">
          <cell r="C172" t="str">
            <v>ROCKET ASTRONOT</v>
          </cell>
          <cell r="D172" t="str">
            <v>ABU</v>
          </cell>
        </row>
        <row r="173">
          <cell r="C173" t="str">
            <v>SPIDERMAN JUNIOR</v>
          </cell>
          <cell r="D173" t="str">
            <v>NAVY</v>
          </cell>
        </row>
        <row r="174">
          <cell r="C174" t="str">
            <v>AVOCADO WHITE</v>
          </cell>
          <cell r="D174" t="str">
            <v>WHITE</v>
          </cell>
        </row>
        <row r="175">
          <cell r="C175" t="str">
            <v>PERSEGI KERUCUT ABU</v>
          </cell>
          <cell r="D175" t="str">
            <v>PINK</v>
          </cell>
        </row>
        <row r="176">
          <cell r="C176" t="str">
            <v>ABSTRAK BLUE</v>
          </cell>
          <cell r="D176" t="str">
            <v>ABU</v>
          </cell>
        </row>
        <row r="177">
          <cell r="C177" t="str">
            <v>MICKEY BESAR</v>
          </cell>
          <cell r="D177" t="str">
            <v>BLACK</v>
          </cell>
        </row>
        <row r="178">
          <cell r="C178" t="str">
            <v>NANAS BESAR</v>
          </cell>
          <cell r="D178" t="str">
            <v>BLACK</v>
          </cell>
        </row>
        <row r="179">
          <cell r="C179" t="str">
            <v>BUNGA ANGGREK</v>
          </cell>
          <cell r="D179" t="str">
            <v>NAVY</v>
          </cell>
        </row>
        <row r="180">
          <cell r="C180" t="str">
            <v>ANIMAL</v>
          </cell>
          <cell r="D180" t="str">
            <v>NAVY</v>
          </cell>
        </row>
        <row r="181">
          <cell r="C181" t="str">
            <v>DAISY PASTEL</v>
          </cell>
          <cell r="D181" t="str">
            <v>PASTEL</v>
          </cell>
        </row>
        <row r="182">
          <cell r="C182" t="str">
            <v>CARS 95</v>
          </cell>
          <cell r="D182" t="str">
            <v>NAVY</v>
          </cell>
        </row>
        <row r="183">
          <cell r="C183" t="str">
            <v>PISANG HAND</v>
          </cell>
          <cell r="D183" t="str">
            <v>NAVY</v>
          </cell>
        </row>
        <row r="184">
          <cell r="C184" t="str">
            <v>KOTAK NAVY</v>
          </cell>
          <cell r="D184" t="str">
            <v>NAVY</v>
          </cell>
        </row>
        <row r="185">
          <cell r="C185" t="str">
            <v>MOUNTBLANK</v>
          </cell>
          <cell r="D185" t="str">
            <v>WHITE</v>
          </cell>
        </row>
        <row r="186">
          <cell r="C186" t="str">
            <v>MOUNTBLANK</v>
          </cell>
          <cell r="D186" t="str">
            <v>WHITE</v>
          </cell>
        </row>
        <row r="187">
          <cell r="C187" t="str">
            <v>ZIGZAG ABU</v>
          </cell>
          <cell r="D187" t="str">
            <v>ABU</v>
          </cell>
        </row>
        <row r="188">
          <cell r="C188" t="str">
            <v>STRIPE PINK</v>
          </cell>
          <cell r="D188" t="str">
            <v>RAINBOW</v>
          </cell>
        </row>
        <row r="189">
          <cell r="C189" t="str">
            <v>STRIPE BIRU</v>
          </cell>
          <cell r="D189" t="str">
            <v>HIJAU</v>
          </cell>
        </row>
        <row r="190">
          <cell r="C190" t="str">
            <v>MOUNTBLANK NAVY</v>
          </cell>
          <cell r="D190" t="str">
            <v>WHITE</v>
          </cell>
        </row>
        <row r="191">
          <cell r="C191" t="str">
            <v>ZIGZAG BLUE</v>
          </cell>
          <cell r="D191" t="str">
            <v>BLUE</v>
          </cell>
        </row>
        <row r="192">
          <cell r="C192" t="str">
            <v>ZIGZAG TOSCA</v>
          </cell>
          <cell r="D192" t="str">
            <v>TOSCA</v>
          </cell>
        </row>
        <row r="193">
          <cell r="C193" t="str">
            <v>JAJARGENJANG</v>
          </cell>
          <cell r="D193" t="str">
            <v>BLACK</v>
          </cell>
        </row>
        <row r="194">
          <cell r="C194" t="str">
            <v>ABSTRAK</v>
          </cell>
          <cell r="D194" t="str">
            <v>PELANGI</v>
          </cell>
        </row>
        <row r="195">
          <cell r="C195" t="str">
            <v>ZIGZAG</v>
          </cell>
          <cell r="D195" t="str">
            <v>HIJAU</v>
          </cell>
        </row>
        <row r="196">
          <cell r="C196" t="str">
            <v>RETRO PINK</v>
          </cell>
          <cell r="D196" t="str">
            <v>ABU</v>
          </cell>
        </row>
        <row r="197">
          <cell r="C197" t="str">
            <v>ABSTRAK COKLAT</v>
          </cell>
          <cell r="D197" t="str">
            <v>CREAM</v>
          </cell>
        </row>
        <row r="198">
          <cell r="C198" t="str">
            <v>ZIGZAG</v>
          </cell>
          <cell r="D198" t="str">
            <v>NAVY</v>
          </cell>
        </row>
        <row r="199">
          <cell r="C199" t="str">
            <v>ZIGZAG</v>
          </cell>
          <cell r="D199" t="str">
            <v>NAVY</v>
          </cell>
        </row>
        <row r="200">
          <cell r="C200" t="str">
            <v>ZIGZAG</v>
          </cell>
          <cell r="D200" t="str">
            <v>NAVY</v>
          </cell>
        </row>
        <row r="201">
          <cell r="C201" t="str">
            <v>ZIGZAG TOSCA</v>
          </cell>
          <cell r="D201" t="str">
            <v>WHITE</v>
          </cell>
        </row>
        <row r="202">
          <cell r="C202" t="str">
            <v>STAR ABU</v>
          </cell>
          <cell r="D202" t="str">
            <v>ABU</v>
          </cell>
        </row>
        <row r="203">
          <cell r="C203" t="str">
            <v>STAR BLUE</v>
          </cell>
          <cell r="D203" t="str">
            <v>BLUE</v>
          </cell>
        </row>
        <row r="204">
          <cell r="C204" t="str">
            <v>STAR PINK</v>
          </cell>
          <cell r="D204" t="str">
            <v>PINK</v>
          </cell>
        </row>
        <row r="205">
          <cell r="C205" t="str">
            <v>MOO PINK</v>
          </cell>
          <cell r="D205" t="str">
            <v>DUSTY</v>
          </cell>
        </row>
        <row r="206">
          <cell r="C206" t="str">
            <v>MOO WHITE</v>
          </cell>
          <cell r="D206" t="str">
            <v>WHITE</v>
          </cell>
        </row>
        <row r="207">
          <cell r="C207" t="str">
            <v xml:space="preserve">MOO </v>
          </cell>
          <cell r="D207" t="str">
            <v>ABU</v>
          </cell>
        </row>
        <row r="208">
          <cell r="C208" t="str">
            <v>PIXEL YELLOW</v>
          </cell>
          <cell r="D208" t="str">
            <v>YELLOW</v>
          </cell>
        </row>
        <row r="209">
          <cell r="C209" t="str">
            <v>PRISMA ABU</v>
          </cell>
          <cell r="D209" t="str">
            <v>ABU</v>
          </cell>
        </row>
        <row r="210">
          <cell r="C210" t="str">
            <v>MARBLE ABU</v>
          </cell>
          <cell r="D210" t="str">
            <v>ABU</v>
          </cell>
        </row>
        <row r="211">
          <cell r="C211" t="str">
            <v>SEGITIGA</v>
          </cell>
          <cell r="D211" t="str">
            <v>PELANGI</v>
          </cell>
        </row>
        <row r="212">
          <cell r="C212" t="str">
            <v>SEGITIGA MOTIF</v>
          </cell>
          <cell r="D212" t="str">
            <v>PASTEL</v>
          </cell>
        </row>
        <row r="213">
          <cell r="C213" t="str">
            <v>BUNGA MELATI ABU</v>
          </cell>
          <cell r="D213" t="str">
            <v>ABU</v>
          </cell>
        </row>
        <row r="214">
          <cell r="C214" t="str">
            <v>ABSTRAK PINK</v>
          </cell>
          <cell r="D214" t="str">
            <v>TOSCA</v>
          </cell>
        </row>
        <row r="215">
          <cell r="C215" t="str">
            <v>STONE</v>
          </cell>
          <cell r="D215" t="str">
            <v>WHITE</v>
          </cell>
        </row>
        <row r="216">
          <cell r="C216" t="str">
            <v>SEGITIGA MOTIF KECIL</v>
          </cell>
          <cell r="D216" t="str">
            <v>ABU</v>
          </cell>
        </row>
        <row r="217">
          <cell r="C217" t="str">
            <v>PANAH</v>
          </cell>
          <cell r="D217" t="str">
            <v>PELANGI</v>
          </cell>
        </row>
        <row r="218">
          <cell r="C218" t="str">
            <v>ZIGZAG 3D</v>
          </cell>
          <cell r="D218" t="str">
            <v>ORANGE</v>
          </cell>
        </row>
        <row r="219">
          <cell r="C219" t="str">
            <v>STRIPE LITTLE</v>
          </cell>
          <cell r="D219" t="str">
            <v>NAVY</v>
          </cell>
        </row>
        <row r="220">
          <cell r="C220" t="str">
            <v>STRIPE LITTLE</v>
          </cell>
          <cell r="D220" t="str">
            <v>BLACK</v>
          </cell>
        </row>
        <row r="221">
          <cell r="C221" t="str">
            <v>BINTANG</v>
          </cell>
          <cell r="D221" t="str">
            <v>ABU</v>
          </cell>
        </row>
        <row r="222">
          <cell r="C222" t="str">
            <v>SEGITIGA POLKADOT BLUE</v>
          </cell>
          <cell r="D222" t="str">
            <v>BLUE</v>
          </cell>
        </row>
        <row r="223">
          <cell r="C223" t="str">
            <v>SEGITIGA POLKADOT PINK</v>
          </cell>
          <cell r="D223" t="str">
            <v>PINK</v>
          </cell>
        </row>
        <row r="224">
          <cell r="C224" t="str">
            <v>RETRO ORANGE</v>
          </cell>
          <cell r="D224" t="str">
            <v>ABU</v>
          </cell>
        </row>
        <row r="225">
          <cell r="C225" t="str">
            <v>SEGITIGA ABSTRAK</v>
          </cell>
          <cell r="D225" t="str">
            <v>ABU</v>
          </cell>
        </row>
        <row r="226">
          <cell r="C226" t="str">
            <v>SEGITIGA ABSTRAK</v>
          </cell>
          <cell r="D226" t="str">
            <v>TOSCA</v>
          </cell>
        </row>
        <row r="227">
          <cell r="C227" t="str">
            <v>RETRO TOSCA</v>
          </cell>
          <cell r="D227" t="str">
            <v>ABU</v>
          </cell>
        </row>
        <row r="228">
          <cell r="C228" t="str">
            <v>RETRO TOSCA</v>
          </cell>
          <cell r="D228" t="str">
            <v>ABU</v>
          </cell>
        </row>
        <row r="229">
          <cell r="C229" t="str">
            <v>ZIGZAG</v>
          </cell>
          <cell r="D229" t="str">
            <v>MARSMELLOW</v>
          </cell>
        </row>
        <row r="230">
          <cell r="C230" t="str">
            <v>PERSEGI 3D</v>
          </cell>
          <cell r="D230" t="str">
            <v>ABU</v>
          </cell>
        </row>
        <row r="231">
          <cell r="C231" t="str">
            <v>PANAH</v>
          </cell>
          <cell r="D231" t="str">
            <v>CREAM</v>
          </cell>
        </row>
        <row r="232">
          <cell r="C232" t="str">
            <v>PANAH</v>
          </cell>
          <cell r="D232" t="str">
            <v>CREAM</v>
          </cell>
        </row>
        <row r="233">
          <cell r="C233" t="str">
            <v>STAR</v>
          </cell>
          <cell r="D233" t="str">
            <v>BLACK</v>
          </cell>
        </row>
        <row r="234">
          <cell r="C234" t="str">
            <v>PRISMA</v>
          </cell>
          <cell r="D234" t="str">
            <v>BLACK</v>
          </cell>
        </row>
        <row r="235">
          <cell r="C235" t="str">
            <v>PRISMA</v>
          </cell>
          <cell r="D235" t="str">
            <v>BLACK</v>
          </cell>
        </row>
        <row r="236">
          <cell r="C236" t="str">
            <v>PRISMA</v>
          </cell>
          <cell r="D236" t="str">
            <v>BLACK</v>
          </cell>
        </row>
        <row r="237">
          <cell r="C237" t="str">
            <v>RETRO PINK</v>
          </cell>
          <cell r="D237" t="str">
            <v>TOSCA</v>
          </cell>
        </row>
        <row r="238">
          <cell r="C238" t="str">
            <v xml:space="preserve">LORENG </v>
          </cell>
          <cell r="D238" t="str">
            <v>BLACK &amp; WHITE</v>
          </cell>
        </row>
        <row r="239">
          <cell r="C239" t="str">
            <v xml:space="preserve">LORENG </v>
          </cell>
          <cell r="D239" t="str">
            <v>BLACK &amp; WHITE</v>
          </cell>
        </row>
        <row r="240">
          <cell r="C240" t="str">
            <v xml:space="preserve">LORENG </v>
          </cell>
          <cell r="D240" t="str">
            <v>BLACK &amp; WHITE</v>
          </cell>
        </row>
        <row r="241">
          <cell r="C241" t="str">
            <v>STRIPE LITTLE</v>
          </cell>
          <cell r="D241" t="str">
            <v>RED</v>
          </cell>
        </row>
        <row r="242">
          <cell r="C242" t="str">
            <v>BATIK</v>
          </cell>
          <cell r="D242" t="str">
            <v>ABU</v>
          </cell>
        </row>
        <row r="243">
          <cell r="C243" t="str">
            <v>BATIK</v>
          </cell>
          <cell r="D243" t="str">
            <v>ABU</v>
          </cell>
        </row>
        <row r="244">
          <cell r="C244" t="str">
            <v>BATIK</v>
          </cell>
          <cell r="D244" t="str">
            <v>HIJAU</v>
          </cell>
        </row>
        <row r="245">
          <cell r="C245" t="str">
            <v>SEGITIGA KECIL RANDOM</v>
          </cell>
          <cell r="D245" t="str">
            <v>UNGU</v>
          </cell>
        </row>
        <row r="246">
          <cell r="C246" t="str">
            <v>SEGITIGA KECIL RANDOM</v>
          </cell>
          <cell r="D246" t="str">
            <v>BROWN</v>
          </cell>
        </row>
        <row r="247">
          <cell r="C247" t="str">
            <v>CROWN</v>
          </cell>
          <cell r="D247" t="str">
            <v>CREAM</v>
          </cell>
        </row>
        <row r="248">
          <cell r="C248" t="str">
            <v>DIAMOND</v>
          </cell>
          <cell r="D248" t="str">
            <v>ORANGE</v>
          </cell>
        </row>
        <row r="249">
          <cell r="C249" t="str">
            <v>ZIGZAG BLACK</v>
          </cell>
          <cell r="D249" t="str">
            <v>BLACK</v>
          </cell>
        </row>
        <row r="250">
          <cell r="C250" t="str">
            <v>SEGITIGA PERSEGI</v>
          </cell>
          <cell r="D250" t="str">
            <v>DENIM</v>
          </cell>
        </row>
        <row r="251">
          <cell r="C251" t="str">
            <v>SEGITIGA PERSEGI</v>
          </cell>
          <cell r="D251" t="str">
            <v>DENIM</v>
          </cell>
        </row>
        <row r="252">
          <cell r="C252" t="str">
            <v>SEGITIGA PERSEGI</v>
          </cell>
          <cell r="D252" t="str">
            <v>DENIM</v>
          </cell>
        </row>
        <row r="253">
          <cell r="C253" t="str">
            <v>PERSEGI</v>
          </cell>
          <cell r="D253" t="str">
            <v>ABU</v>
          </cell>
        </row>
        <row r="254">
          <cell r="C254" t="str">
            <v>JAJAR GENJANG MOTIF</v>
          </cell>
          <cell r="D254" t="str">
            <v>BLUE</v>
          </cell>
        </row>
        <row r="255">
          <cell r="C255" t="str">
            <v>ZIGZAG FILL</v>
          </cell>
          <cell r="D255" t="str">
            <v>UNGU</v>
          </cell>
        </row>
        <row r="256">
          <cell r="C256" t="str">
            <v xml:space="preserve">TRIBAL </v>
          </cell>
          <cell r="D256" t="str">
            <v>BLACK &amp; WHITE</v>
          </cell>
        </row>
        <row r="257">
          <cell r="C257" t="str">
            <v xml:space="preserve">TRIBAL </v>
          </cell>
          <cell r="D257" t="str">
            <v>BLACK &amp; WHITE</v>
          </cell>
        </row>
        <row r="258">
          <cell r="C258" t="str">
            <v>OVAL YELLOW</v>
          </cell>
          <cell r="D258" t="str">
            <v>GREY</v>
          </cell>
        </row>
        <row r="259">
          <cell r="C259" t="str">
            <v>KOTAK</v>
          </cell>
          <cell r="D259" t="str">
            <v>PELANGI</v>
          </cell>
        </row>
        <row r="260">
          <cell r="C260" t="str">
            <v>STRIPE MEDIUM</v>
          </cell>
          <cell r="D260" t="str">
            <v>BLUE</v>
          </cell>
        </row>
        <row r="261">
          <cell r="C261" t="str">
            <v>STRIPE VERTICAL</v>
          </cell>
          <cell r="D261" t="str">
            <v>NAVY</v>
          </cell>
        </row>
        <row r="262">
          <cell r="C262" t="str">
            <v>JARING MURMER</v>
          </cell>
          <cell r="D262" t="str">
            <v>WHITE</v>
          </cell>
        </row>
        <row r="263">
          <cell r="C263" t="str">
            <v>BULAN SABIT</v>
          </cell>
          <cell r="D263" t="str">
            <v>YELLOW</v>
          </cell>
        </row>
        <row r="264">
          <cell r="C264" t="str">
            <v>PANAH</v>
          </cell>
          <cell r="D264" t="str">
            <v>RANDOM</v>
          </cell>
        </row>
        <row r="265">
          <cell r="C265" t="str">
            <v xml:space="preserve">LOVE </v>
          </cell>
          <cell r="D265" t="str">
            <v>PINK</v>
          </cell>
        </row>
        <row r="266">
          <cell r="C266" t="str">
            <v>BALOK</v>
          </cell>
          <cell r="D266" t="str">
            <v>BLACK</v>
          </cell>
        </row>
        <row r="267">
          <cell r="C267" t="str">
            <v>JAJAR GENJANG</v>
          </cell>
          <cell r="D267" t="str">
            <v>ABU</v>
          </cell>
        </row>
        <row r="268">
          <cell r="C268" t="str">
            <v>JAJAR GENJANG MOTIF</v>
          </cell>
          <cell r="D268" t="str">
            <v>ABU</v>
          </cell>
        </row>
        <row r="269">
          <cell r="C269" t="str">
            <v>PERSEGI KERUCUT</v>
          </cell>
          <cell r="D269" t="str">
            <v>TOSCA</v>
          </cell>
        </row>
        <row r="270">
          <cell r="C270" t="str">
            <v>PERSEGI KETUPAT BLUE</v>
          </cell>
          <cell r="D270" t="str">
            <v>ABU</v>
          </cell>
        </row>
        <row r="271">
          <cell r="C271" t="str">
            <v>PERSEGI KERUCUT</v>
          </cell>
          <cell r="D271" t="str">
            <v>YELLOW</v>
          </cell>
        </row>
        <row r="272">
          <cell r="C272" t="str">
            <v>SEGITIGA STRIPE</v>
          </cell>
          <cell r="D272" t="str">
            <v>PASTEL</v>
          </cell>
        </row>
        <row r="273">
          <cell r="C273" t="str">
            <v>SEGITIGA</v>
          </cell>
          <cell r="D273" t="str">
            <v>TOSCA</v>
          </cell>
        </row>
        <row r="274">
          <cell r="C274" t="str">
            <v>SEGITIGA</v>
          </cell>
          <cell r="D274" t="str">
            <v>TOSCA</v>
          </cell>
        </row>
        <row r="275">
          <cell r="C275" t="str">
            <v>BATIK ORANGE</v>
          </cell>
          <cell r="D275" t="str">
            <v>WHITE</v>
          </cell>
        </row>
        <row r="276">
          <cell r="C276" t="str">
            <v>BULAN SABIT NAVY</v>
          </cell>
          <cell r="D276" t="str">
            <v>NAVY</v>
          </cell>
        </row>
        <row r="277">
          <cell r="C277" t="str">
            <v>STRIPE KERUCUT</v>
          </cell>
          <cell r="D277" t="str">
            <v>RED</v>
          </cell>
        </row>
        <row r="278">
          <cell r="C278" t="str">
            <v>KOTAK</v>
          </cell>
          <cell r="D278" t="str">
            <v>PELANGI</v>
          </cell>
        </row>
        <row r="279">
          <cell r="C279" t="str">
            <v>RETRO PINK</v>
          </cell>
          <cell r="D279" t="str">
            <v>TOSCA</v>
          </cell>
        </row>
        <row r="280">
          <cell r="C280" t="str">
            <v>JAJAR GENJANG MOTIF</v>
          </cell>
          <cell r="D280" t="str">
            <v>BLUE</v>
          </cell>
        </row>
        <row r="281">
          <cell r="C281" t="str">
            <v>JAJAR GENJANG MOTIF</v>
          </cell>
          <cell r="D281" t="str">
            <v>TOSCA</v>
          </cell>
        </row>
        <row r="282">
          <cell r="C282" t="str">
            <v>BUNGA BUNGA</v>
          </cell>
          <cell r="D282" t="str">
            <v>VIOLET</v>
          </cell>
        </row>
        <row r="283">
          <cell r="C283" t="str">
            <v>SEGITIGA ABSTRAK</v>
          </cell>
          <cell r="D283" t="str">
            <v>PASTEL</v>
          </cell>
        </row>
        <row r="284">
          <cell r="C284" t="str">
            <v>SEGITIGA</v>
          </cell>
          <cell r="D284" t="str">
            <v>PASTEL</v>
          </cell>
        </row>
        <row r="285">
          <cell r="C285" t="str">
            <v>SEGITIGA</v>
          </cell>
          <cell r="D285" t="str">
            <v>ORANGE</v>
          </cell>
        </row>
        <row r="286">
          <cell r="C286" t="str">
            <v>Wave</v>
          </cell>
          <cell r="D286" t="str">
            <v>BLUE</v>
          </cell>
        </row>
        <row r="287">
          <cell r="C287" t="str">
            <v>PERSEGI KETUPAT</v>
          </cell>
          <cell r="D287" t="str">
            <v>PINK</v>
          </cell>
          <cell r="E287"/>
        </row>
        <row r="288">
          <cell r="C288" t="str">
            <v>BULAN SABIT</v>
          </cell>
          <cell r="D288" t="str">
            <v>ABU</v>
          </cell>
          <cell r="E288"/>
        </row>
        <row r="289">
          <cell r="C289" t="str">
            <v>BULAN SABIT</v>
          </cell>
          <cell r="D289" t="str">
            <v>TOSCA</v>
          </cell>
          <cell r="E289"/>
        </row>
        <row r="290">
          <cell r="C290" t="str">
            <v>PERSEGI KERUCUT PINK</v>
          </cell>
          <cell r="D290" t="str">
            <v>BLUE</v>
          </cell>
        </row>
        <row r="291">
          <cell r="C291" t="str">
            <v>ABSTRAK</v>
          </cell>
          <cell r="D291" t="str">
            <v>PELANGI</v>
          </cell>
        </row>
        <row r="292">
          <cell r="C292" t="str">
            <v>SEGITIGA MOTIF KECIL</v>
          </cell>
          <cell r="D292" t="str">
            <v>TOSCA</v>
          </cell>
        </row>
        <row r="293">
          <cell r="C293" t="str">
            <v>ZIGZAG</v>
          </cell>
          <cell r="D293" t="str">
            <v>RED</v>
          </cell>
        </row>
        <row r="294">
          <cell r="C294" t="str">
            <v>RETRO</v>
          </cell>
          <cell r="D294" t="str">
            <v>ABU</v>
          </cell>
        </row>
        <row r="295">
          <cell r="C295" t="str">
            <v>PERSEGI PINK</v>
          </cell>
          <cell r="D295" t="str">
            <v>MAROON</v>
          </cell>
        </row>
        <row r="296">
          <cell r="C296" t="str">
            <v>PERSEGI NAVY</v>
          </cell>
          <cell r="D296" t="str">
            <v>TOSCA</v>
          </cell>
        </row>
        <row r="297">
          <cell r="C297" t="str">
            <v>ABSTRAK</v>
          </cell>
          <cell r="D297" t="str">
            <v>BROWN</v>
          </cell>
        </row>
        <row r="298">
          <cell r="C298" t="str">
            <v>ARROW</v>
          </cell>
          <cell r="D298" t="str">
            <v>WHITE</v>
          </cell>
        </row>
        <row r="299">
          <cell r="C299" t="str">
            <v>STRIPE LITTLE</v>
          </cell>
          <cell r="D299" t="str">
            <v>RED</v>
          </cell>
        </row>
        <row r="300">
          <cell r="C300" t="str">
            <v>STRIPE LITTLE</v>
          </cell>
          <cell r="D300" t="str">
            <v>NAVY</v>
          </cell>
        </row>
        <row r="301">
          <cell r="C301" t="str">
            <v>GRIDLOCK PINK</v>
          </cell>
          <cell r="D301" t="str">
            <v>TOSCA</v>
          </cell>
        </row>
        <row r="302">
          <cell r="C302" t="str">
            <v>RETRO TOSCA</v>
          </cell>
          <cell r="D302" t="str">
            <v>RED</v>
          </cell>
        </row>
        <row r="303">
          <cell r="C303" t="str">
            <v>JARING</v>
          </cell>
          <cell r="D303" t="str">
            <v>VIOLET</v>
          </cell>
        </row>
        <row r="304">
          <cell r="C304" t="str">
            <v>TRIANGLES</v>
          </cell>
          <cell r="D304" t="str">
            <v>ABU</v>
          </cell>
        </row>
        <row r="305">
          <cell r="C305" t="str">
            <v>X</v>
          </cell>
          <cell r="D305" t="str">
            <v>TOSCA</v>
          </cell>
        </row>
        <row r="306">
          <cell r="C306" t="str">
            <v>TRIBAL</v>
          </cell>
          <cell r="D306" t="str">
            <v>PASTEL</v>
          </cell>
        </row>
        <row r="307">
          <cell r="C307" t="str">
            <v>SEGITIGA</v>
          </cell>
          <cell r="D307" t="str">
            <v>WHITE</v>
          </cell>
        </row>
        <row r="308">
          <cell r="C308" t="str">
            <v>PLUS</v>
          </cell>
          <cell r="D308" t="str">
            <v>BROWN</v>
          </cell>
        </row>
        <row r="309">
          <cell r="C309" t="str">
            <v>PLUS</v>
          </cell>
          <cell r="D309" t="str">
            <v>DENIM</v>
          </cell>
        </row>
        <row r="310">
          <cell r="C310" t="str">
            <v>PLUS</v>
          </cell>
          <cell r="D310" t="str">
            <v>RED</v>
          </cell>
        </row>
        <row r="311">
          <cell r="C311" t="str">
            <v>BULAN SABIT KECIL</v>
          </cell>
          <cell r="D311" t="str">
            <v>BROWN</v>
          </cell>
          <cell r="E311"/>
        </row>
        <row r="312">
          <cell r="C312" t="str">
            <v>BULAN SABIT KECIL</v>
          </cell>
          <cell r="D312" t="str">
            <v>NAVY</v>
          </cell>
        </row>
        <row r="313">
          <cell r="C313" t="str">
            <v>MOO</v>
          </cell>
          <cell r="D313" t="str">
            <v>BLACK &amp; WHITE</v>
          </cell>
        </row>
        <row r="314">
          <cell r="C314" t="str">
            <v>PIXEL ORANGE</v>
          </cell>
          <cell r="D314" t="str">
            <v>BLACK</v>
          </cell>
        </row>
        <row r="315">
          <cell r="C315" t="str">
            <v>PIXEL ORANGE BLACK</v>
          </cell>
          <cell r="D315" t="str">
            <v>BLACK</v>
          </cell>
        </row>
        <row r="316">
          <cell r="C316" t="str">
            <v>PIXEL</v>
          </cell>
          <cell r="D316" t="str">
            <v>BLACK &amp; WHITE</v>
          </cell>
        </row>
        <row r="317">
          <cell r="C317" t="str">
            <v>ABSTRAK UNGU</v>
          </cell>
          <cell r="D317" t="str">
            <v>ABU</v>
          </cell>
        </row>
        <row r="318">
          <cell r="C318" t="str">
            <v>POLOS</v>
          </cell>
          <cell r="D318" t="str">
            <v>BLACK</v>
          </cell>
        </row>
        <row r="319">
          <cell r="C319" t="str">
            <v>POLOS</v>
          </cell>
          <cell r="D319" t="str">
            <v>RED</v>
          </cell>
        </row>
        <row r="320">
          <cell r="C320" t="str">
            <v>STRIPE MEDIUM</v>
          </cell>
          <cell r="D320" t="str">
            <v>ABU</v>
          </cell>
        </row>
        <row r="321">
          <cell r="C321" t="str">
            <v>PIXEL</v>
          </cell>
          <cell r="D321" t="str">
            <v>TOSCA</v>
          </cell>
          <cell r="E321"/>
        </row>
        <row r="322">
          <cell r="C322" t="str">
            <v>ABSTRAK</v>
          </cell>
          <cell r="D322" t="str">
            <v>RAINBOW</v>
          </cell>
        </row>
        <row r="323">
          <cell r="C323" t="str">
            <v>JAJAR GENJANG</v>
          </cell>
          <cell r="D323" t="str">
            <v>TOSCA</v>
          </cell>
        </row>
        <row r="324">
          <cell r="C324" t="str">
            <v>ABSTRAK PINK</v>
          </cell>
          <cell r="D324" t="str">
            <v>ABU</v>
          </cell>
        </row>
        <row r="325">
          <cell r="C325" t="str">
            <v>ABSTRAK TOSCA</v>
          </cell>
          <cell r="D325" t="str">
            <v>ABU</v>
          </cell>
        </row>
        <row r="326">
          <cell r="C326" t="str">
            <v>ROCKET COSMOS</v>
          </cell>
          <cell r="D326" t="str">
            <v>ABU</v>
          </cell>
        </row>
        <row r="327">
          <cell r="C327" t="str">
            <v>ROCKET COSMOS</v>
          </cell>
          <cell r="D327" t="str">
            <v>ABU</v>
          </cell>
        </row>
        <row r="328">
          <cell r="C328" t="str">
            <v>KERANG</v>
          </cell>
          <cell r="D328" t="str">
            <v>TOSCA</v>
          </cell>
        </row>
        <row r="329">
          <cell r="C329" t="str">
            <v>CAT LOGO</v>
          </cell>
          <cell r="D329" t="str">
            <v>WHITE</v>
          </cell>
        </row>
        <row r="330">
          <cell r="C330" t="str">
            <v>GIRAFFE</v>
          </cell>
          <cell r="D330" t="str">
            <v>GREY</v>
          </cell>
        </row>
        <row r="331">
          <cell r="C331" t="str">
            <v>MINION COPY</v>
          </cell>
          <cell r="D331" t="str">
            <v>YELLOW</v>
          </cell>
        </row>
        <row r="332">
          <cell r="C332" t="str">
            <v>BABY CAT</v>
          </cell>
          <cell r="D332" t="str">
            <v>TOSCA</v>
          </cell>
        </row>
        <row r="333">
          <cell r="C333" t="str">
            <v>SUPERMAN</v>
          </cell>
          <cell r="D333" t="str">
            <v>ABU</v>
          </cell>
        </row>
        <row r="334">
          <cell r="C334" t="str">
            <v>SUPERMAN</v>
          </cell>
          <cell r="D334" t="str">
            <v>BLUE</v>
          </cell>
        </row>
        <row r="335">
          <cell r="C335" t="str">
            <v>DINO</v>
          </cell>
          <cell r="D335" t="str">
            <v>NAVY</v>
          </cell>
        </row>
        <row r="336">
          <cell r="C336" t="str">
            <v>PANDA KING</v>
          </cell>
          <cell r="D336" t="str">
            <v>PINK</v>
          </cell>
        </row>
        <row r="337">
          <cell r="C337" t="str">
            <v>CARS 95</v>
          </cell>
          <cell r="D337" t="str">
            <v>NAVY</v>
          </cell>
        </row>
        <row r="338">
          <cell r="C338" t="str">
            <v>KERANG</v>
          </cell>
          <cell r="D338" t="str">
            <v>BLUE</v>
          </cell>
        </row>
        <row r="339">
          <cell r="C339" t="str">
            <v>OWL</v>
          </cell>
          <cell r="D339" t="str">
            <v>TOSCA</v>
          </cell>
        </row>
        <row r="340">
          <cell r="C340" t="str">
            <v>ZEBRA</v>
          </cell>
          <cell r="D340" t="str">
            <v>ABU</v>
          </cell>
        </row>
        <row r="341">
          <cell r="C341" t="str">
            <v>KANTONG PANDA</v>
          </cell>
          <cell r="D341" t="str">
            <v>TOSCA</v>
          </cell>
        </row>
        <row r="342">
          <cell r="C342" t="str">
            <v>ROBOT MACHINE</v>
          </cell>
          <cell r="D342" t="str">
            <v>RED</v>
          </cell>
        </row>
        <row r="343">
          <cell r="C343" t="str">
            <v>DISNEY FACE</v>
          </cell>
          <cell r="D343" t="str">
            <v>BLUE</v>
          </cell>
        </row>
        <row r="344">
          <cell r="C344" t="str">
            <v>TOY STORY</v>
          </cell>
          <cell r="D344" t="str">
            <v>NAVY</v>
          </cell>
        </row>
        <row r="345">
          <cell r="C345" t="str">
            <v>BEAR MINI</v>
          </cell>
          <cell r="D345" t="str">
            <v>NAVY</v>
          </cell>
        </row>
        <row r="346">
          <cell r="C346" t="str">
            <v>DINO</v>
          </cell>
          <cell r="D346" t="str">
            <v>NAVY</v>
          </cell>
        </row>
        <row r="347">
          <cell r="C347" t="str">
            <v>MINION COPY</v>
          </cell>
          <cell r="D347" t="str">
            <v>KUNING MUDA</v>
          </cell>
        </row>
        <row r="348">
          <cell r="C348" t="str">
            <v>MINION COPY</v>
          </cell>
          <cell r="D348" t="str">
            <v>KUNING MUDA</v>
          </cell>
        </row>
        <row r="349">
          <cell r="C349" t="str">
            <v>KUCING</v>
          </cell>
          <cell r="D349" t="str">
            <v>ORANGE</v>
          </cell>
        </row>
        <row r="350">
          <cell r="C350" t="str">
            <v>M&amp;M CANDY</v>
          </cell>
          <cell r="D350" t="str">
            <v>CREAM</v>
          </cell>
        </row>
        <row r="351">
          <cell r="C351" t="str">
            <v>PALM BIRD</v>
          </cell>
          <cell r="D351" t="str">
            <v>BLUE</v>
          </cell>
        </row>
        <row r="352">
          <cell r="C352" t="str">
            <v>BEAR MINI</v>
          </cell>
          <cell r="D352" t="str">
            <v>WHITE</v>
          </cell>
        </row>
        <row r="353">
          <cell r="C353" t="str">
            <v>ANGRYBIRD</v>
          </cell>
          <cell r="D353" t="str">
            <v>TOSCA</v>
          </cell>
        </row>
        <row r="354">
          <cell r="C354" t="str">
            <v>DINO</v>
          </cell>
          <cell r="D354" t="str">
            <v>NAVY</v>
          </cell>
        </row>
        <row r="355">
          <cell r="C355" t="str">
            <v>CHICKEN EGG</v>
          </cell>
          <cell r="D355" t="str">
            <v>ABU</v>
          </cell>
        </row>
        <row r="356">
          <cell r="C356" t="str">
            <v>WORTEL YELLOW</v>
          </cell>
          <cell r="D356" t="str">
            <v>ABU</v>
          </cell>
        </row>
        <row r="357">
          <cell r="C357" t="str">
            <v>RABBIT</v>
          </cell>
          <cell r="D357" t="str">
            <v>ABU</v>
          </cell>
        </row>
        <row r="358">
          <cell r="C358" t="str">
            <v>RABBIT</v>
          </cell>
          <cell r="D358" t="str">
            <v>BLUE</v>
          </cell>
        </row>
        <row r="359">
          <cell r="C359" t="str">
            <v>SPONGEBOB STUDY</v>
          </cell>
          <cell r="D359" t="str">
            <v>YELLOW</v>
          </cell>
        </row>
        <row r="360">
          <cell r="C360" t="str">
            <v>RABBIT</v>
          </cell>
          <cell r="D360" t="str">
            <v>PINK</v>
          </cell>
        </row>
        <row r="361">
          <cell r="C361" t="str">
            <v>ANIMAL</v>
          </cell>
          <cell r="D361" t="str">
            <v>NAVY</v>
          </cell>
        </row>
        <row r="362">
          <cell r="C362" t="str">
            <v>KEROPI</v>
          </cell>
          <cell r="D362" t="str">
            <v>HIJAU</v>
          </cell>
        </row>
        <row r="363">
          <cell r="C363" t="str">
            <v>HIU BLUE</v>
          </cell>
          <cell r="D363" t="str">
            <v>WHITE</v>
          </cell>
        </row>
        <row r="364">
          <cell r="C364" t="str">
            <v>SAPI</v>
          </cell>
          <cell r="D364" t="str">
            <v>PINK</v>
          </cell>
        </row>
        <row r="365">
          <cell r="C365" t="str">
            <v>ROCKET SPACE</v>
          </cell>
          <cell r="D365" t="str">
            <v>NAVY</v>
          </cell>
        </row>
        <row r="366">
          <cell r="C366" t="str">
            <v>WINNIE POOH</v>
          </cell>
          <cell r="D366" t="str">
            <v>ABU</v>
          </cell>
        </row>
        <row r="367">
          <cell r="C367" t="str">
            <v>DORAEMON</v>
          </cell>
          <cell r="D367" t="str">
            <v>NAVY</v>
          </cell>
        </row>
        <row r="368">
          <cell r="C368" t="str">
            <v>CAT CARTOON</v>
          </cell>
          <cell r="D368" t="str">
            <v>WHITE</v>
          </cell>
        </row>
        <row r="369">
          <cell r="C369" t="str">
            <v>AVENGER</v>
          </cell>
          <cell r="D369" t="str">
            <v>WHITE</v>
          </cell>
        </row>
        <row r="370">
          <cell r="C370" t="str">
            <v>ROBOT</v>
          </cell>
          <cell r="D370" t="str">
            <v>WHITE</v>
          </cell>
        </row>
        <row r="371">
          <cell r="C371" t="str">
            <v>ROBOT</v>
          </cell>
          <cell r="D371" t="str">
            <v>WHITE</v>
          </cell>
        </row>
        <row r="372">
          <cell r="C372" t="str">
            <v>TRANSPORT</v>
          </cell>
          <cell r="D372" t="str">
            <v>WHITE</v>
          </cell>
        </row>
        <row r="373">
          <cell r="C373" t="str">
            <v>SAPI</v>
          </cell>
          <cell r="D373" t="str">
            <v>PINK</v>
          </cell>
        </row>
        <row r="374">
          <cell r="C374" t="str">
            <v>SAPI</v>
          </cell>
          <cell r="D374" t="str">
            <v>TOSCA</v>
          </cell>
        </row>
        <row r="375">
          <cell r="C375" t="str">
            <v>DORY</v>
          </cell>
          <cell r="D375" t="str">
            <v>WHITE</v>
          </cell>
        </row>
        <row r="376">
          <cell r="C376" t="str">
            <v>HELIKOPTER</v>
          </cell>
          <cell r="D376" t="str">
            <v>CREAM</v>
          </cell>
        </row>
        <row r="377">
          <cell r="C377" t="str">
            <v>JUNGLE DINO</v>
          </cell>
          <cell r="D377" t="str">
            <v>NAVY</v>
          </cell>
        </row>
        <row r="378">
          <cell r="C378" t="str">
            <v>ANIMAL FACE</v>
          </cell>
          <cell r="D378" t="str">
            <v>NAVY</v>
          </cell>
        </row>
        <row r="379">
          <cell r="C379" t="str">
            <v>PIKACHU</v>
          </cell>
          <cell r="D379" t="str">
            <v>NAVY</v>
          </cell>
        </row>
        <row r="380">
          <cell r="C380" t="str">
            <v>STITCH</v>
          </cell>
          <cell r="D380" t="str">
            <v>NAVY</v>
          </cell>
        </row>
        <row r="381">
          <cell r="C381" t="str">
            <v>POOH AND FRIENDS</v>
          </cell>
          <cell r="D381" t="str">
            <v>YELLOW</v>
          </cell>
        </row>
        <row r="382">
          <cell r="C382" t="str">
            <v>FLAMINGGO HELLO SUMMER</v>
          </cell>
          <cell r="D382" t="str">
            <v>NAVY</v>
          </cell>
        </row>
        <row r="383">
          <cell r="C383" t="str">
            <v>HELLO SUMMER</v>
          </cell>
          <cell r="D383" t="str">
            <v>NAVY</v>
          </cell>
        </row>
        <row r="384">
          <cell r="C384" t="str">
            <v>MICKEY MOUSE RED</v>
          </cell>
          <cell r="D384" t="str">
            <v>RED</v>
          </cell>
        </row>
        <row r="385">
          <cell r="C385" t="str">
            <v>BUNGA MELATI PINK</v>
          </cell>
          <cell r="D385" t="str">
            <v>PINK</v>
          </cell>
        </row>
        <row r="386">
          <cell r="C386" t="str">
            <v>BUNGA MELATI BLUE</v>
          </cell>
          <cell r="D386" t="str">
            <v>BLUE</v>
          </cell>
        </row>
        <row r="387">
          <cell r="C387" t="str">
            <v>POWER PUFF GIRL</v>
          </cell>
          <cell r="D387" t="str">
            <v>TOSCA</v>
          </cell>
        </row>
        <row r="388">
          <cell r="C388" t="str">
            <v>DINO ORANGE</v>
          </cell>
          <cell r="D388" t="str">
            <v>WHITE</v>
          </cell>
        </row>
        <row r="389">
          <cell r="C389" t="str">
            <v>MICKEY FLASH WHITE</v>
          </cell>
          <cell r="D389" t="str">
            <v>WHITE</v>
          </cell>
        </row>
        <row r="390">
          <cell r="C390" t="str">
            <v>MICKEY FLASH NAVY</v>
          </cell>
          <cell r="D390" t="str">
            <v>NAVY</v>
          </cell>
        </row>
        <row r="391">
          <cell r="C391" t="str">
            <v>BEAR CARTOON</v>
          </cell>
          <cell r="D391" t="str">
            <v>WHITE</v>
          </cell>
        </row>
        <row r="392">
          <cell r="C392" t="str">
            <v>PANDA</v>
          </cell>
          <cell r="D392" t="str">
            <v>TOSCA</v>
          </cell>
        </row>
        <row r="393">
          <cell r="C393" t="str">
            <v>CAT FOLLOW</v>
          </cell>
          <cell r="D393" t="str">
            <v>WHITE</v>
          </cell>
        </row>
        <row r="394">
          <cell r="C394" t="str">
            <v>BEAR FACE</v>
          </cell>
          <cell r="D394" t="str">
            <v>CREAM</v>
          </cell>
        </row>
        <row r="395">
          <cell r="C395" t="str">
            <v>WORTEL RABBIT</v>
          </cell>
          <cell r="D395" t="str">
            <v>YELLOW</v>
          </cell>
        </row>
        <row r="396">
          <cell r="C396" t="str">
            <v>ANGSA PINK</v>
          </cell>
          <cell r="D396" t="str">
            <v>PINK</v>
          </cell>
        </row>
        <row r="397">
          <cell r="C397" t="str">
            <v>ANGSA ABU</v>
          </cell>
          <cell r="D397" t="str">
            <v>ABU</v>
          </cell>
        </row>
        <row r="398">
          <cell r="C398" t="str">
            <v>ELMO FACE BLACK</v>
          </cell>
          <cell r="D398" t="str">
            <v>BLACK</v>
          </cell>
        </row>
        <row r="399">
          <cell r="C399" t="str">
            <v>ELMO FACE BLUE</v>
          </cell>
          <cell r="D399" t="str">
            <v>BLUE</v>
          </cell>
        </row>
        <row r="400">
          <cell r="C400" t="str">
            <v>RABBIT MINI BLUE</v>
          </cell>
          <cell r="D400" t="str">
            <v>BLUE</v>
          </cell>
        </row>
        <row r="401">
          <cell r="C401" t="str">
            <v>RABBIT MINI YELLOW</v>
          </cell>
          <cell r="D401" t="str">
            <v>YELLOW</v>
          </cell>
        </row>
        <row r="402">
          <cell r="C402" t="str">
            <v>RABBIT MINI PINK</v>
          </cell>
          <cell r="D402" t="str">
            <v>PINK</v>
          </cell>
        </row>
        <row r="403">
          <cell r="C403" t="str">
            <v>ROCKET ALIEN</v>
          </cell>
          <cell r="D403" t="str">
            <v>WHITE</v>
          </cell>
        </row>
        <row r="404">
          <cell r="C404" t="str">
            <v>BEE HONEY</v>
          </cell>
          <cell r="D404" t="str">
            <v>YELLOW</v>
          </cell>
        </row>
        <row r="405">
          <cell r="C405" t="str">
            <v>LIFTOFF SPACE</v>
          </cell>
          <cell r="D405" t="str">
            <v>NAVY</v>
          </cell>
        </row>
        <row r="406">
          <cell r="C406" t="str">
            <v>FLAMINGGO SUMMER YELLOW</v>
          </cell>
          <cell r="D406" t="str">
            <v>YELLOW</v>
          </cell>
        </row>
        <row r="407">
          <cell r="C407" t="str">
            <v>FLAMINGGO SUMMER PINK</v>
          </cell>
          <cell r="D407" t="str">
            <v>PINK</v>
          </cell>
        </row>
        <row r="408">
          <cell r="C408" t="str">
            <v>BATMAN KABOOM ABU</v>
          </cell>
          <cell r="D408" t="str">
            <v>ABU</v>
          </cell>
        </row>
        <row r="409">
          <cell r="C409" t="str">
            <v>BATMAN KABOOM NAVY</v>
          </cell>
          <cell r="D409" t="str">
            <v>NAVY</v>
          </cell>
        </row>
        <row r="410">
          <cell r="C410" t="str">
            <v>SHEEP ABU</v>
          </cell>
          <cell r="D410" t="str">
            <v>ABU</v>
          </cell>
        </row>
        <row r="411">
          <cell r="C411" t="str">
            <v>SHEEP BLUE</v>
          </cell>
          <cell r="D411" t="str">
            <v>BLUE</v>
          </cell>
        </row>
        <row r="412">
          <cell r="C412" t="str">
            <v>SKETCH ANIMAL NAVY</v>
          </cell>
          <cell r="D412" t="str">
            <v>NAVY</v>
          </cell>
        </row>
        <row r="413">
          <cell r="C413" t="str">
            <v>SKETCH ANIMAL BLUE</v>
          </cell>
          <cell r="D413" t="str">
            <v>BLUE</v>
          </cell>
        </row>
        <row r="414">
          <cell r="C414" t="str">
            <v xml:space="preserve">SPONGEBOB </v>
          </cell>
          <cell r="D414" t="str">
            <v>YELLOW</v>
          </cell>
        </row>
        <row r="415">
          <cell r="C415" t="str">
            <v>SPONGEBOB COPY</v>
          </cell>
          <cell r="D415" t="str">
            <v>YELLOW</v>
          </cell>
        </row>
        <row r="416">
          <cell r="C416" t="str">
            <v>DINO SMILE CREAM</v>
          </cell>
          <cell r="D416" t="str">
            <v>CREAM</v>
          </cell>
        </row>
        <row r="417">
          <cell r="C417" t="str">
            <v>DINO STRONAUT ABU</v>
          </cell>
          <cell r="D417" t="str">
            <v>ABU</v>
          </cell>
        </row>
        <row r="418">
          <cell r="C418" t="str">
            <v>DINO STRONAUT NAVY</v>
          </cell>
          <cell r="D418" t="str">
            <v>NAVY</v>
          </cell>
        </row>
        <row r="419">
          <cell r="C419" t="str">
            <v>CARS CHAMPION ABU</v>
          </cell>
          <cell r="D419" t="str">
            <v>ABU</v>
          </cell>
        </row>
        <row r="420">
          <cell r="C420" t="str">
            <v>CARS CHAMPION NAVY</v>
          </cell>
          <cell r="D420" t="str">
            <v>NAVY</v>
          </cell>
        </row>
        <row r="421">
          <cell r="C421" t="str">
            <v>ELMO ALPHABET</v>
          </cell>
          <cell r="D421" t="str">
            <v>CREAM</v>
          </cell>
        </row>
        <row r="422">
          <cell r="C422" t="str">
            <v>HELLO SUMMER</v>
          </cell>
          <cell r="D422" t="str">
            <v>PINK</v>
          </cell>
        </row>
        <row r="423">
          <cell r="C423" t="str">
            <v>KONTRAKTOR</v>
          </cell>
          <cell r="D423" t="str">
            <v>WHITE</v>
          </cell>
        </row>
        <row r="424">
          <cell r="C424" t="str">
            <v>TOPENG BATMAN</v>
          </cell>
          <cell r="D424" t="str">
            <v>ABU</v>
          </cell>
        </row>
        <row r="425">
          <cell r="C425" t="str">
            <v>PANDA RAJA</v>
          </cell>
          <cell r="D425" t="str">
            <v>ABU</v>
          </cell>
        </row>
        <row r="426">
          <cell r="C426" t="str">
            <v>PANDA RAJA</v>
          </cell>
          <cell r="D426" t="str">
            <v>TOSCA</v>
          </cell>
        </row>
        <row r="427">
          <cell r="C427" t="str">
            <v>ASTRONOT</v>
          </cell>
          <cell r="D427" t="str">
            <v>NAVY</v>
          </cell>
        </row>
        <row r="428">
          <cell r="C428" t="str">
            <v>ASTRONOT</v>
          </cell>
          <cell r="D428" t="str">
            <v>NAVY</v>
          </cell>
        </row>
        <row r="429">
          <cell r="C429" t="str">
            <v>CARS</v>
          </cell>
          <cell r="D429" t="str">
            <v>ABU</v>
          </cell>
        </row>
        <row r="430">
          <cell r="C430" t="str">
            <v>POWER PUFF GIRL</v>
          </cell>
          <cell r="D430" t="str">
            <v>PINK</v>
          </cell>
        </row>
        <row r="431">
          <cell r="C431" t="str">
            <v>PUWER PUFF GIRL</v>
          </cell>
          <cell r="D431" t="str">
            <v>PINK</v>
          </cell>
        </row>
        <row r="432">
          <cell r="C432" t="str">
            <v>SPONGEBOB</v>
          </cell>
          <cell r="D432" t="str">
            <v>BLUE</v>
          </cell>
        </row>
        <row r="433">
          <cell r="C433" t="str">
            <v>ROCKET SPACE</v>
          </cell>
          <cell r="D433" t="str">
            <v>NAVY</v>
          </cell>
        </row>
        <row r="434">
          <cell r="C434" t="str">
            <v>PAUL FRANK</v>
          </cell>
          <cell r="D434" t="str">
            <v>BLUE</v>
          </cell>
        </row>
        <row r="435">
          <cell r="C435" t="str">
            <v>FLAMINGO TROPICAL ISLAND</v>
          </cell>
          <cell r="D435" t="str">
            <v>NAVY</v>
          </cell>
        </row>
        <row r="436">
          <cell r="C436" t="str">
            <v>DISNEY FACE BESAR</v>
          </cell>
          <cell r="D436" t="str">
            <v>NAVY</v>
          </cell>
        </row>
        <row r="437">
          <cell r="C437" t="str">
            <v>FALMINGO BEACH</v>
          </cell>
          <cell r="D437" t="str">
            <v>BLUE</v>
          </cell>
        </row>
        <row r="438">
          <cell r="C438" t="str">
            <v>FLAMINGO KAPAL</v>
          </cell>
          <cell r="D438" t="str">
            <v>YELLOW</v>
          </cell>
        </row>
        <row r="439">
          <cell r="C439" t="str">
            <v>FLAMINGO KAPAL</v>
          </cell>
          <cell r="D439" t="str">
            <v>PINK</v>
          </cell>
        </row>
        <row r="440">
          <cell r="C440" t="str">
            <v>SUPERMAN</v>
          </cell>
          <cell r="D440" t="str">
            <v>NAVY</v>
          </cell>
        </row>
        <row r="441">
          <cell r="C441" t="str">
            <v>ROCKET EARTH</v>
          </cell>
          <cell r="D441" t="str">
            <v>NAVY</v>
          </cell>
        </row>
        <row r="442">
          <cell r="C442" t="str">
            <v>DUCK</v>
          </cell>
          <cell r="D442" t="str">
            <v>ORANGE</v>
          </cell>
        </row>
        <row r="443">
          <cell r="C443" t="str">
            <v>DUCK</v>
          </cell>
          <cell r="D443" t="str">
            <v>ORANGE</v>
          </cell>
        </row>
        <row r="444">
          <cell r="C444" t="str">
            <v>DINO ROAR</v>
          </cell>
          <cell r="D444" t="str">
            <v>DENIM</v>
          </cell>
        </row>
        <row r="445">
          <cell r="C445" t="str">
            <v>DINO ROAR</v>
          </cell>
          <cell r="D445" t="str">
            <v>ABU</v>
          </cell>
        </row>
        <row r="446">
          <cell r="C446" t="str">
            <v>PAUL FRANK</v>
          </cell>
          <cell r="D446" t="str">
            <v>WHITE</v>
          </cell>
        </row>
        <row r="447">
          <cell r="C447" t="str">
            <v>DINO MITE</v>
          </cell>
          <cell r="D447" t="str">
            <v>NAVY</v>
          </cell>
        </row>
        <row r="448">
          <cell r="C448" t="str">
            <v>KITTY</v>
          </cell>
          <cell r="D448" t="str">
            <v>BLACK</v>
          </cell>
        </row>
        <row r="449">
          <cell r="C449" t="str">
            <v>CAPTAIN AMERICA</v>
          </cell>
          <cell r="D449" t="str">
            <v>RED</v>
          </cell>
        </row>
        <row r="450">
          <cell r="C450" t="str">
            <v>CAPTAIN AMERICA</v>
          </cell>
          <cell r="D450" t="str">
            <v>BLUE</v>
          </cell>
        </row>
        <row r="451">
          <cell r="C451" t="str">
            <v>UNIVERSE</v>
          </cell>
          <cell r="D451" t="str">
            <v>NAVY</v>
          </cell>
        </row>
        <row r="452">
          <cell r="C452" t="str">
            <v>UNIVERSE</v>
          </cell>
          <cell r="D452" t="str">
            <v>NAVY</v>
          </cell>
        </row>
        <row r="453">
          <cell r="C453" t="str">
            <v>FLAMINGO BEACH</v>
          </cell>
          <cell r="D453" t="str">
            <v>CREAM</v>
          </cell>
        </row>
        <row r="454">
          <cell r="C454" t="str">
            <v>FLAMINGO BEACH</v>
          </cell>
          <cell r="D454" t="str">
            <v>BLUE</v>
          </cell>
        </row>
        <row r="455">
          <cell r="C455" t="str">
            <v>BATMAN</v>
          </cell>
          <cell r="D455" t="str">
            <v>NAVY</v>
          </cell>
        </row>
        <row r="456">
          <cell r="C456" t="str">
            <v>BATMAN LOGO</v>
          </cell>
          <cell r="D456" t="str">
            <v>NAVY</v>
          </cell>
        </row>
        <row r="457">
          <cell r="C457" t="str">
            <v>BATMAN LOGO</v>
          </cell>
          <cell r="D457" t="str">
            <v>NAVY</v>
          </cell>
        </row>
        <row r="458">
          <cell r="C458" t="str">
            <v>BATMAN</v>
          </cell>
          <cell r="D458" t="str">
            <v>ABU</v>
          </cell>
        </row>
        <row r="459">
          <cell r="C459" t="str">
            <v>BATMAN LOGO</v>
          </cell>
          <cell r="D459" t="str">
            <v>ABU</v>
          </cell>
        </row>
        <row r="460">
          <cell r="C460" t="str">
            <v xml:space="preserve">BATMAN LOGO </v>
          </cell>
          <cell r="D460" t="str">
            <v>ABU</v>
          </cell>
        </row>
        <row r="461">
          <cell r="C461" t="str">
            <v>PIKACHU</v>
          </cell>
          <cell r="D461" t="str">
            <v>NAVY</v>
          </cell>
        </row>
        <row r="462">
          <cell r="C462" t="str">
            <v>ELMO FACE</v>
          </cell>
          <cell r="D462" t="str">
            <v>RED</v>
          </cell>
        </row>
        <row r="463">
          <cell r="C463" t="str">
            <v>ELMO SEASAME</v>
          </cell>
          <cell r="D463" t="str">
            <v>RED</v>
          </cell>
        </row>
        <row r="464">
          <cell r="C464" t="str">
            <v>DINO MITE</v>
          </cell>
          <cell r="D464" t="str">
            <v>CREAM</v>
          </cell>
        </row>
        <row r="465">
          <cell r="C465" t="str">
            <v>KITTY</v>
          </cell>
          <cell r="D465" t="str">
            <v>WHITE</v>
          </cell>
        </row>
        <row r="466">
          <cell r="C466" t="str">
            <v>KUCING KECIL</v>
          </cell>
          <cell r="D466" t="str">
            <v>ABU</v>
          </cell>
        </row>
        <row r="467">
          <cell r="C467" t="str">
            <v>KUCING KECIL</v>
          </cell>
          <cell r="D467" t="str">
            <v>ABU</v>
          </cell>
        </row>
        <row r="468">
          <cell r="C468" t="str">
            <v>ROBOT SPACE</v>
          </cell>
          <cell r="D468" t="str">
            <v>BLUE</v>
          </cell>
        </row>
        <row r="469">
          <cell r="C469" t="str">
            <v>STAR</v>
          </cell>
          <cell r="D469" t="str">
            <v>ABU</v>
          </cell>
        </row>
        <row r="470">
          <cell r="C470" t="str">
            <v>WHALE</v>
          </cell>
          <cell r="D470" t="str">
            <v>ABU</v>
          </cell>
        </row>
        <row r="471">
          <cell r="C471" t="str">
            <v>SAILOR</v>
          </cell>
          <cell r="D471" t="str">
            <v>COKLAT</v>
          </cell>
        </row>
        <row r="472">
          <cell r="C472" t="str">
            <v>SAILOR SUMMER</v>
          </cell>
          <cell r="D472" t="str">
            <v>CREAM</v>
          </cell>
        </row>
        <row r="473">
          <cell r="C473" t="str">
            <v>DORAEMON DORAYAKI</v>
          </cell>
          <cell r="D473" t="str">
            <v>ABU</v>
          </cell>
        </row>
        <row r="474">
          <cell r="C474" t="str">
            <v>DORAEMON DORAYAKI</v>
          </cell>
          <cell r="D474" t="str">
            <v>ABU</v>
          </cell>
        </row>
        <row r="475">
          <cell r="C475" t="str">
            <v>SMILE</v>
          </cell>
          <cell r="D475" t="str">
            <v>DENIM</v>
          </cell>
        </row>
        <row r="476">
          <cell r="C476" t="str">
            <v>TOPENG BATMAN</v>
          </cell>
          <cell r="D476" t="str">
            <v>BLUE</v>
          </cell>
        </row>
        <row r="477">
          <cell r="C477" t="str">
            <v>TOPENG BATMAN</v>
          </cell>
          <cell r="D477" t="str">
            <v>BLUE</v>
          </cell>
        </row>
        <row r="478">
          <cell r="C478" t="str">
            <v>TOPENG BATMAN</v>
          </cell>
          <cell r="D478" t="str">
            <v>BLUE</v>
          </cell>
        </row>
        <row r="479">
          <cell r="C479" t="str">
            <v>TOPENG BATMAN</v>
          </cell>
          <cell r="D479" t="str">
            <v>BLUE</v>
          </cell>
        </row>
        <row r="480">
          <cell r="C480" t="str">
            <v>ROCKET EARTH NAVY</v>
          </cell>
          <cell r="D480" t="str">
            <v>NAVY</v>
          </cell>
        </row>
        <row r="481">
          <cell r="C481" t="str">
            <v>SUPERMAN</v>
          </cell>
          <cell r="D481" t="str">
            <v>BIRU MUDA</v>
          </cell>
        </row>
        <row r="482">
          <cell r="C482" t="str">
            <v xml:space="preserve">SUPERMAN </v>
          </cell>
          <cell r="D482" t="str">
            <v>BLUE</v>
          </cell>
        </row>
        <row r="483">
          <cell r="C483" t="str">
            <v>ELEGANT FLAMIMGO</v>
          </cell>
          <cell r="D483" t="str">
            <v>CREAM</v>
          </cell>
        </row>
        <row r="484">
          <cell r="C484" t="str">
            <v>ELEGANT FLAMINGO</v>
          </cell>
          <cell r="D484" t="str">
            <v>CREAM</v>
          </cell>
        </row>
        <row r="485">
          <cell r="C485" t="str">
            <v>ELEGANT FLAMIMGO</v>
          </cell>
          <cell r="D485" t="str">
            <v>BLUE</v>
          </cell>
        </row>
        <row r="486">
          <cell r="C486" t="str">
            <v>ELEGANT FLAMINGO</v>
          </cell>
          <cell r="D486" t="str">
            <v>BLUE</v>
          </cell>
        </row>
        <row r="487">
          <cell r="C487" t="str">
            <v>MICKEY MOUSE</v>
          </cell>
          <cell r="D487" t="str">
            <v>BLACK</v>
          </cell>
        </row>
        <row r="488">
          <cell r="C488" t="str">
            <v>LONDON</v>
          </cell>
          <cell r="D488" t="str">
            <v>NAVY</v>
          </cell>
        </row>
        <row r="489">
          <cell r="C489" t="str">
            <v>LONDON</v>
          </cell>
          <cell r="D489" t="str">
            <v>WHITE</v>
          </cell>
        </row>
        <row r="490">
          <cell r="C490" t="str">
            <v>DORAEMON BALING</v>
          </cell>
          <cell r="D490" t="str">
            <v>RED</v>
          </cell>
        </row>
        <row r="491">
          <cell r="C491" t="str">
            <v>DORAEMON EARTH</v>
          </cell>
          <cell r="D491" t="str">
            <v>RED</v>
          </cell>
        </row>
        <row r="492">
          <cell r="C492" t="str">
            <v>KAKTUS</v>
          </cell>
          <cell r="D492" t="str">
            <v>BLUE</v>
          </cell>
        </row>
        <row r="493">
          <cell r="C493" t="str">
            <v>MICKEY MOUSE FACE</v>
          </cell>
          <cell r="D493" t="str">
            <v>BLACK</v>
          </cell>
        </row>
        <row r="494">
          <cell r="C494" t="str">
            <v>DINO MIGHTY</v>
          </cell>
          <cell r="D494" t="str">
            <v>ABU</v>
          </cell>
        </row>
        <row r="495">
          <cell r="C495" t="str">
            <v>DORAEMON BALING</v>
          </cell>
          <cell r="D495" t="str">
            <v>BLUE</v>
          </cell>
        </row>
        <row r="496">
          <cell r="C496" t="str">
            <v>TENDA</v>
          </cell>
          <cell r="D496" t="str">
            <v>ABU</v>
          </cell>
        </row>
        <row r="497">
          <cell r="C497" t="str">
            <v>KAKTUS BESAR</v>
          </cell>
          <cell r="D497" t="str">
            <v>NAVY</v>
          </cell>
        </row>
        <row r="498">
          <cell r="C498" t="str">
            <v>BATMAN KOMIK</v>
          </cell>
          <cell r="D498" t="str">
            <v>BLUE</v>
          </cell>
        </row>
        <row r="499">
          <cell r="C499" t="str">
            <v>CARS SPEED</v>
          </cell>
          <cell r="D499" t="str">
            <v>ABU</v>
          </cell>
        </row>
        <row r="500">
          <cell r="C500" t="str">
            <v>ROCKET</v>
          </cell>
          <cell r="D500" t="str">
            <v>RED</v>
          </cell>
        </row>
        <row r="501">
          <cell r="C501" t="str">
            <v>DONALD FACE</v>
          </cell>
          <cell r="D501" t="str">
            <v>BLUE</v>
          </cell>
        </row>
        <row r="502">
          <cell r="C502" t="str">
            <v>DONALD FACE</v>
          </cell>
          <cell r="D502" t="str">
            <v>PINK</v>
          </cell>
        </row>
        <row r="503">
          <cell r="C503" t="str">
            <v>KEPALA KUCING</v>
          </cell>
          <cell r="D503" t="str">
            <v>WHITE</v>
          </cell>
        </row>
        <row r="504">
          <cell r="C504" t="str">
            <v>POOH TIGER</v>
          </cell>
          <cell r="D504" t="str">
            <v>WHITE</v>
          </cell>
        </row>
        <row r="505">
          <cell r="C505" t="str">
            <v>MINION BANANA</v>
          </cell>
          <cell r="D505" t="str">
            <v>BLUE</v>
          </cell>
        </row>
        <row r="506">
          <cell r="C506" t="str">
            <v>MINION KING</v>
          </cell>
          <cell r="D506" t="str">
            <v>WHITE</v>
          </cell>
        </row>
        <row r="507">
          <cell r="C507" t="str">
            <v>HIU JANGKAR</v>
          </cell>
          <cell r="D507" t="str">
            <v>NAVY</v>
          </cell>
        </row>
        <row r="508">
          <cell r="C508" t="str">
            <v>BURUNG HANTU</v>
          </cell>
          <cell r="D508" t="str">
            <v>NAVY</v>
          </cell>
        </row>
        <row r="509">
          <cell r="C509" t="str">
            <v>BURUNG HANTU NIGHT</v>
          </cell>
          <cell r="D509" t="str">
            <v>NAVY</v>
          </cell>
        </row>
        <row r="510">
          <cell r="C510" t="str">
            <v>KONTRAKTOR CAR</v>
          </cell>
          <cell r="D510" t="str">
            <v>TOSCA</v>
          </cell>
        </row>
        <row r="511">
          <cell r="C511" t="str">
            <v>TEDDY BEAR NIGHT</v>
          </cell>
          <cell r="D511" t="str">
            <v>NAVY</v>
          </cell>
        </row>
        <row r="512">
          <cell r="C512" t="str">
            <v>SPIDERMAN</v>
          </cell>
          <cell r="D512" t="str">
            <v>ABU</v>
          </cell>
        </row>
        <row r="513">
          <cell r="C513" t="str">
            <v>SPIDERMAN</v>
          </cell>
          <cell r="D513" t="str">
            <v>ABU</v>
          </cell>
        </row>
        <row r="514">
          <cell r="C514" t="str">
            <v>KEPALA KUCING WHITE</v>
          </cell>
          <cell r="D514" t="str">
            <v>PINK</v>
          </cell>
        </row>
        <row r="515">
          <cell r="C515" t="str">
            <v>SAILOR</v>
          </cell>
          <cell r="D515" t="str">
            <v>BLUE</v>
          </cell>
        </row>
        <row r="516">
          <cell r="C516" t="str">
            <v>ROCKET UNIVERSE</v>
          </cell>
          <cell r="D516" t="str">
            <v>NAVY</v>
          </cell>
        </row>
        <row r="517">
          <cell r="C517" t="str">
            <v>CARS</v>
          </cell>
          <cell r="D517" t="str">
            <v>WHITE</v>
          </cell>
        </row>
        <row r="518">
          <cell r="C518" t="str">
            <v>SUPERMAN</v>
          </cell>
          <cell r="D518" t="str">
            <v>NAVY</v>
          </cell>
        </row>
        <row r="519">
          <cell r="C519" t="str">
            <v>FLAMINGO SUMMER</v>
          </cell>
          <cell r="D519" t="str">
            <v>WHITE</v>
          </cell>
        </row>
        <row r="520">
          <cell r="C520" t="str">
            <v>DINO MITE</v>
          </cell>
          <cell r="D520" t="str">
            <v>GREY</v>
          </cell>
        </row>
        <row r="521">
          <cell r="C521" t="str">
            <v>ROBOT</v>
          </cell>
          <cell r="D521" t="str">
            <v>NAVY</v>
          </cell>
        </row>
        <row r="522">
          <cell r="C522" t="str">
            <v>ROBOT</v>
          </cell>
          <cell r="D522" t="str">
            <v>NAVY</v>
          </cell>
        </row>
        <row r="523">
          <cell r="C523" t="str">
            <v>PLANE</v>
          </cell>
          <cell r="D523" t="str">
            <v>GREY</v>
          </cell>
        </row>
        <row r="524">
          <cell r="C524" t="str">
            <v>ROCKET UNIVERSE</v>
          </cell>
          <cell r="D524" t="str">
            <v>NAVY</v>
          </cell>
        </row>
        <row r="525">
          <cell r="C525" t="str">
            <v>MICKEY MOUSE FACE</v>
          </cell>
          <cell r="D525" t="str">
            <v>NAVY</v>
          </cell>
        </row>
        <row r="526">
          <cell r="C526" t="str">
            <v>FALMINGO HEART</v>
          </cell>
          <cell r="D526" t="str">
            <v>TOSCA</v>
          </cell>
        </row>
        <row r="527">
          <cell r="C527" t="str">
            <v>FALMINGO HEART</v>
          </cell>
          <cell r="D527" t="str">
            <v>PINK</v>
          </cell>
        </row>
        <row r="528">
          <cell r="C528" t="str">
            <v>DINO ROAR</v>
          </cell>
          <cell r="D528" t="str">
            <v>BROWN</v>
          </cell>
        </row>
        <row r="529">
          <cell r="C529" t="str">
            <v>MICKEY MOUSE</v>
          </cell>
          <cell r="D529" t="str">
            <v>YELLOW</v>
          </cell>
        </row>
        <row r="530">
          <cell r="C530" t="str">
            <v xml:space="preserve">MICKEY MOUSE </v>
          </cell>
          <cell r="D530" t="str">
            <v>YELLOW</v>
          </cell>
        </row>
        <row r="531">
          <cell r="C531" t="str">
            <v>ROBOT</v>
          </cell>
          <cell r="D531" t="str">
            <v>WHITE</v>
          </cell>
        </row>
        <row r="532">
          <cell r="C532" t="str">
            <v>MICKEY MOUSE HEAD</v>
          </cell>
          <cell r="D532" t="str">
            <v>YELLOW</v>
          </cell>
        </row>
        <row r="533">
          <cell r="C533" t="str">
            <v>DORAEMON</v>
          </cell>
          <cell r="D533" t="str">
            <v>GREY</v>
          </cell>
        </row>
        <row r="534">
          <cell r="C534" t="str">
            <v>STRIPE LITTLE</v>
          </cell>
          <cell r="D534" t="str">
            <v>BLACK</v>
          </cell>
        </row>
        <row r="535">
          <cell r="C535" t="str">
            <v>STRIPE LITTLE</v>
          </cell>
          <cell r="D535" t="str">
            <v>NAVY</v>
          </cell>
        </row>
        <row r="536">
          <cell r="C536" t="str">
            <v>RETRO ORANGE</v>
          </cell>
          <cell r="D536" t="str">
            <v>ABU</v>
          </cell>
        </row>
        <row r="537">
          <cell r="C537" t="str">
            <v>PIXEL KUNING</v>
          </cell>
          <cell r="D537" t="str">
            <v>BLACK</v>
          </cell>
        </row>
        <row r="538">
          <cell r="C538" t="str">
            <v>PANAH PELANGI</v>
          </cell>
          <cell r="D538" t="str">
            <v>CREAM</v>
          </cell>
        </row>
        <row r="539">
          <cell r="C539" t="str">
            <v>JAJAR GENJANG MOTIF</v>
          </cell>
          <cell r="D539" t="str">
            <v>ABU</v>
          </cell>
        </row>
        <row r="540">
          <cell r="C540" t="str">
            <v>JAJAR GENJANG MOTIF</v>
          </cell>
          <cell r="D540" t="str">
            <v>TOSCA</v>
          </cell>
        </row>
        <row r="541">
          <cell r="C541" t="str">
            <v>ZIGZAG</v>
          </cell>
          <cell r="D541" t="str">
            <v>BLACK</v>
          </cell>
        </row>
        <row r="542">
          <cell r="C542" t="str">
            <v>STRIPE BESAR</v>
          </cell>
          <cell r="D542" t="str">
            <v>TOSCA</v>
          </cell>
        </row>
        <row r="543">
          <cell r="C543" t="str">
            <v>IKAN</v>
          </cell>
          <cell r="D543" t="str">
            <v>PELANGI</v>
          </cell>
        </row>
        <row r="544">
          <cell r="C544" t="str">
            <v>PANDA</v>
          </cell>
          <cell r="D544" t="str">
            <v>TOSCA</v>
          </cell>
        </row>
        <row r="545">
          <cell r="C545" t="str">
            <v>SNOOPY</v>
          </cell>
          <cell r="D545" t="str">
            <v>YELLOW</v>
          </cell>
        </row>
        <row r="546">
          <cell r="C546" t="str">
            <v>ROCKET COSMOS</v>
          </cell>
          <cell r="D546" t="str">
            <v>ABU</v>
          </cell>
        </row>
        <row r="547">
          <cell r="C547" t="str">
            <v>CITY CAR</v>
          </cell>
          <cell r="D547" t="str">
            <v>WHITE</v>
          </cell>
        </row>
        <row r="548">
          <cell r="C548" t="str">
            <v>FLAMINGO TROPICAL ISLAND</v>
          </cell>
          <cell r="D548" t="str">
            <v>NAVY</v>
          </cell>
        </row>
        <row r="549">
          <cell r="C549" t="str">
            <v>DINO</v>
          </cell>
          <cell r="D549" t="str">
            <v>CREAM</v>
          </cell>
        </row>
        <row r="550">
          <cell r="C550" t="str">
            <v>ROBOT</v>
          </cell>
          <cell r="D550" t="str">
            <v>NAVY</v>
          </cell>
        </row>
        <row r="551">
          <cell r="C551" t="str">
            <v>BUNGA KAMBOJA</v>
          </cell>
          <cell r="D551" t="str">
            <v>WHITE</v>
          </cell>
        </row>
        <row r="552">
          <cell r="C552" t="str">
            <v>HAVANAS</v>
          </cell>
          <cell r="D552" t="str">
            <v>WHITE</v>
          </cell>
        </row>
        <row r="553">
          <cell r="C553" t="str">
            <v>AMALFI</v>
          </cell>
          <cell r="D553" t="str">
            <v>TOSCA</v>
          </cell>
        </row>
        <row r="554">
          <cell r="C554" t="str">
            <v>DAUN TALAS BESAR</v>
          </cell>
          <cell r="D554" t="str">
            <v>NAVY</v>
          </cell>
        </row>
        <row r="555">
          <cell r="C555" t="str">
            <v>NANAS KECIL</v>
          </cell>
          <cell r="D555" t="str">
            <v>BLACK</v>
          </cell>
        </row>
        <row r="556">
          <cell r="C556" t="str">
            <v>PISANG KECIL</v>
          </cell>
          <cell r="D556" t="str">
            <v>BLACK</v>
          </cell>
        </row>
        <row r="557">
          <cell r="C557" t="str">
            <v>PISANG BERDAUN</v>
          </cell>
          <cell r="D557" t="str">
            <v>NAVY</v>
          </cell>
        </row>
        <row r="558">
          <cell r="C558" t="str">
            <v>NANAS BESAR</v>
          </cell>
          <cell r="D558" t="str">
            <v>NAVY</v>
          </cell>
        </row>
        <row r="559">
          <cell r="C559" t="str">
            <v>NANAS BESAR</v>
          </cell>
          <cell r="D559" t="str">
            <v>NAVY</v>
          </cell>
        </row>
        <row r="560">
          <cell r="C560" t="str">
            <v>DAUN TALAS BESAR</v>
          </cell>
          <cell r="D560" t="str">
            <v>MERAH</v>
          </cell>
        </row>
        <row r="561">
          <cell r="C561" t="str">
            <v>PISANG DOT</v>
          </cell>
          <cell r="D561" t="str">
            <v>BLACK</v>
          </cell>
        </row>
        <row r="562">
          <cell r="C562" t="str">
            <v>PISANG BERDAUN</v>
          </cell>
          <cell r="D562" t="str">
            <v>NAVY</v>
          </cell>
        </row>
        <row r="563">
          <cell r="C563" t="str">
            <v>DAUN MONSTERA TOSCA</v>
          </cell>
          <cell r="D563" t="str">
            <v>HIJAU</v>
          </cell>
        </row>
        <row r="564">
          <cell r="C564" t="str">
            <v>DAUN BAMBU</v>
          </cell>
          <cell r="D564" t="str">
            <v>BLACK</v>
          </cell>
        </row>
        <row r="565">
          <cell r="C565" t="str">
            <v>DAUN BAMBU</v>
          </cell>
          <cell r="D565" t="str">
            <v>BLACK</v>
          </cell>
        </row>
        <row r="566">
          <cell r="C566" t="str">
            <v>DAUN BAMBU</v>
          </cell>
          <cell r="D566" t="str">
            <v>BLACK</v>
          </cell>
        </row>
        <row r="567">
          <cell r="C567" t="str">
            <v>AMALFI</v>
          </cell>
          <cell r="D567" t="str">
            <v>TOSCA</v>
          </cell>
        </row>
        <row r="568">
          <cell r="C568" t="str">
            <v>AMALFI</v>
          </cell>
          <cell r="D568" t="str">
            <v>WHITE</v>
          </cell>
        </row>
        <row r="569">
          <cell r="C569" t="str">
            <v>AMALFI</v>
          </cell>
          <cell r="D569" t="str">
            <v>TOSCA</v>
          </cell>
        </row>
        <row r="570">
          <cell r="C570" t="str">
            <v>DAUN MINT</v>
          </cell>
          <cell r="D570" t="str">
            <v>TOSCA</v>
          </cell>
        </row>
        <row r="571">
          <cell r="C571" t="str">
            <v>BUNGA OLIVIA</v>
          </cell>
          <cell r="D571" t="str">
            <v>WHITE</v>
          </cell>
        </row>
        <row r="572">
          <cell r="C572" t="str">
            <v>DAUN SETAMAN</v>
          </cell>
          <cell r="D572" t="str">
            <v>TOSCA</v>
          </cell>
        </row>
        <row r="573">
          <cell r="C573" t="str">
            <v>DAUN PISANG</v>
          </cell>
          <cell r="D573" t="str">
            <v>ABU</v>
          </cell>
        </row>
        <row r="574">
          <cell r="C574" t="str">
            <v xml:space="preserve">DAUN PISANG </v>
          </cell>
          <cell r="D574" t="str">
            <v>ABU</v>
          </cell>
        </row>
        <row r="575">
          <cell r="C575" t="str">
            <v>PISANG KECIL</v>
          </cell>
          <cell r="D575" t="str">
            <v>BLACK</v>
          </cell>
        </row>
        <row r="576">
          <cell r="C576" t="str">
            <v>DAUN PISANG</v>
          </cell>
          <cell r="D576" t="str">
            <v>NAVY</v>
          </cell>
        </row>
        <row r="577">
          <cell r="C577" t="str">
            <v>DAUN PISANG DENIM</v>
          </cell>
          <cell r="D577" t="str">
            <v>DENIM</v>
          </cell>
        </row>
        <row r="578">
          <cell r="C578" t="str">
            <v>NANAS BESAR</v>
          </cell>
          <cell r="D578" t="str">
            <v>BLACK</v>
          </cell>
        </row>
        <row r="579">
          <cell r="C579" t="str">
            <v>DAUN PAKU</v>
          </cell>
          <cell r="D579" t="str">
            <v>CREAM</v>
          </cell>
        </row>
        <row r="580">
          <cell r="C580" t="str">
            <v>DAUN GUGUR</v>
          </cell>
          <cell r="D580" t="str">
            <v>BLACK</v>
          </cell>
        </row>
        <row r="581">
          <cell r="C581" t="str">
            <v>DAUN GUGUR</v>
          </cell>
          <cell r="D581" t="str">
            <v>UNGU</v>
          </cell>
        </row>
        <row r="582">
          <cell r="C582" t="str">
            <v>DAUN PISANG BUNGA KUNING</v>
          </cell>
          <cell r="D582" t="str">
            <v>HIJAU</v>
          </cell>
        </row>
        <row r="583">
          <cell r="C583" t="str">
            <v>DAUN PISANG BUNGA KUNING</v>
          </cell>
          <cell r="D583" t="str">
            <v>HIJAU</v>
          </cell>
        </row>
        <row r="584">
          <cell r="C584" t="str">
            <v>DAUN SOLACE</v>
          </cell>
          <cell r="D584" t="str">
            <v>RED</v>
          </cell>
        </row>
        <row r="585">
          <cell r="C585" t="str">
            <v>DAUN SOLACE</v>
          </cell>
          <cell r="D585" t="str">
            <v>HIJAU</v>
          </cell>
        </row>
        <row r="586">
          <cell r="C586" t="str">
            <v>NANAS BESAR CREAM</v>
          </cell>
          <cell r="D586" t="str">
            <v>NAVY</v>
          </cell>
        </row>
        <row r="587">
          <cell r="C587" t="str">
            <v>DAUN BAMBU BLUE</v>
          </cell>
          <cell r="D587" t="str">
            <v>BIRU MUDA</v>
          </cell>
        </row>
        <row r="588">
          <cell r="C588" t="str">
            <v>DAUN PISANG BUNGA KUNING</v>
          </cell>
          <cell r="D588" t="str">
            <v>TOSCA</v>
          </cell>
        </row>
        <row r="589">
          <cell r="C589" t="str">
            <v>BUNGA MAWAR</v>
          </cell>
          <cell r="D589" t="str">
            <v>CREAM</v>
          </cell>
        </row>
        <row r="590">
          <cell r="C590" t="str">
            <v>DAUN BAMBU TOSCA</v>
          </cell>
          <cell r="D590" t="str">
            <v>TOSCA</v>
          </cell>
        </row>
        <row r="591">
          <cell r="C591" t="str">
            <v>DAUN KIPAS</v>
          </cell>
          <cell r="D591" t="str">
            <v>HIJAU</v>
          </cell>
        </row>
        <row r="592">
          <cell r="C592" t="str">
            <v>DAUN ANGGUR BIRU</v>
          </cell>
          <cell r="D592" t="str">
            <v>WHITE</v>
          </cell>
        </row>
        <row r="593">
          <cell r="C593" t="str">
            <v>DAUN TALAS</v>
          </cell>
          <cell r="D593" t="str">
            <v>BLUE</v>
          </cell>
        </row>
        <row r="594">
          <cell r="C594" t="str">
            <v>BUNGA SEPATU</v>
          </cell>
          <cell r="D594" t="str">
            <v>CREAM</v>
          </cell>
        </row>
        <row r="595">
          <cell r="C595" t="str">
            <v>PISANG KECIL</v>
          </cell>
          <cell r="D595" t="str">
            <v>NAVY</v>
          </cell>
        </row>
        <row r="596">
          <cell r="C596" t="str">
            <v>HIJAU DAUN</v>
          </cell>
          <cell r="D596" t="str">
            <v>WHITE</v>
          </cell>
        </row>
        <row r="597">
          <cell r="C597" t="str">
            <v>BUNGA SEPATU</v>
          </cell>
          <cell r="D597" t="str">
            <v>CREAM</v>
          </cell>
        </row>
        <row r="598">
          <cell r="C598" t="str">
            <v>DAISY</v>
          </cell>
          <cell r="D598" t="str">
            <v>NAVY</v>
          </cell>
        </row>
        <row r="599">
          <cell r="C599" t="str">
            <v>DAISY</v>
          </cell>
          <cell r="D599" t="str">
            <v>MAROON</v>
          </cell>
        </row>
        <row r="600">
          <cell r="C600" t="str">
            <v>DAUN MONSTERA</v>
          </cell>
          <cell r="D600" t="str">
            <v>TOSCA</v>
          </cell>
        </row>
        <row r="601">
          <cell r="C601" t="str">
            <v>BUNGA KAMBOJA</v>
          </cell>
          <cell r="D601" t="str">
            <v>WHITE</v>
          </cell>
        </row>
        <row r="602">
          <cell r="C602" t="str">
            <v>BUNGA MELATI</v>
          </cell>
          <cell r="D602" t="str">
            <v>TOSCA</v>
          </cell>
        </row>
        <row r="603">
          <cell r="C603" t="str">
            <v>AVOCADO</v>
          </cell>
          <cell r="D603" t="str">
            <v>WHITE</v>
          </cell>
        </row>
        <row r="604">
          <cell r="C604" t="str">
            <v>APEL</v>
          </cell>
          <cell r="D604" t="str">
            <v>WHITE</v>
          </cell>
        </row>
        <row r="605">
          <cell r="C605" t="str">
            <v>NANAS KECIL</v>
          </cell>
          <cell r="D605" t="str">
            <v>NAVY</v>
          </cell>
        </row>
        <row r="606">
          <cell r="C606" t="str">
            <v>NANAS KECIL NAVY</v>
          </cell>
          <cell r="D606" t="str">
            <v>NAVY</v>
          </cell>
        </row>
        <row r="607">
          <cell r="C607" t="str">
            <v>DAUN MONSTERA</v>
          </cell>
          <cell r="D607" t="str">
            <v>WHITE</v>
          </cell>
        </row>
        <row r="608">
          <cell r="C608" t="str">
            <v>DAUN SINGKONG</v>
          </cell>
          <cell r="D608" t="str">
            <v>ABU</v>
          </cell>
        </row>
        <row r="609">
          <cell r="C609" t="str">
            <v>DAUN SETAMAN</v>
          </cell>
          <cell r="D609" t="str">
            <v>CREAM</v>
          </cell>
        </row>
        <row r="610">
          <cell r="C610" t="str">
            <v>DAUN SETAMAN</v>
          </cell>
          <cell r="D610" t="str">
            <v>BROWN</v>
          </cell>
          <cell r="E610"/>
        </row>
        <row r="611">
          <cell r="C611" t="str">
            <v>DAUN JENIFER</v>
          </cell>
          <cell r="D611" t="str">
            <v>ABU</v>
          </cell>
        </row>
        <row r="612">
          <cell r="C612" t="str">
            <v>DAISY</v>
          </cell>
          <cell r="D612" t="str">
            <v>PASTEL</v>
          </cell>
        </row>
        <row r="613">
          <cell r="C613" t="str">
            <v>DAUN MONSTERA</v>
          </cell>
          <cell r="D613" t="str">
            <v>WHITE</v>
          </cell>
        </row>
        <row r="614">
          <cell r="C614" t="str">
            <v>DAUN BAMBU</v>
          </cell>
          <cell r="D614" t="str">
            <v>NAVY</v>
          </cell>
        </row>
        <row r="615">
          <cell r="C615" t="str">
            <v>DAUN SOLACE</v>
          </cell>
          <cell r="D615" t="str">
            <v>TOSCA</v>
          </cell>
        </row>
        <row r="616">
          <cell r="C616" t="str">
            <v>DAUN SOLACE RED</v>
          </cell>
          <cell r="D616" t="str">
            <v>RED</v>
          </cell>
        </row>
        <row r="617">
          <cell r="C617" t="str">
            <v>BUNGA ANGGREK</v>
          </cell>
          <cell r="D617" t="str">
            <v>NAVY</v>
          </cell>
        </row>
        <row r="618">
          <cell r="C618" t="str">
            <v>BUNGA OLIVIA</v>
          </cell>
          <cell r="D618" t="str">
            <v>WHITE</v>
          </cell>
        </row>
        <row r="619">
          <cell r="C619" t="str">
            <v xml:space="preserve">PISANG </v>
          </cell>
          <cell r="D619" t="str">
            <v>NAVY</v>
          </cell>
        </row>
        <row r="620">
          <cell r="C620" t="str">
            <v>DAUN MONSTERA</v>
          </cell>
          <cell r="D620" t="str">
            <v>ABU</v>
          </cell>
        </row>
        <row r="621">
          <cell r="C621" t="str">
            <v>BUNGA MELATI</v>
          </cell>
          <cell r="D621" t="str">
            <v>RED</v>
          </cell>
        </row>
        <row r="622">
          <cell r="C622" t="str">
            <v xml:space="preserve">DAUN SINGKONG </v>
          </cell>
          <cell r="D622" t="str">
            <v>RED</v>
          </cell>
        </row>
        <row r="623">
          <cell r="C623" t="str">
            <v>BUNGA MATAHARI</v>
          </cell>
          <cell r="D623" t="str">
            <v>ABU</v>
          </cell>
        </row>
        <row r="624">
          <cell r="C624" t="str">
            <v>BUNGA OLIVIA</v>
          </cell>
          <cell r="D624" t="str">
            <v>WHITE</v>
          </cell>
        </row>
        <row r="625">
          <cell r="C625" t="str">
            <v>AMALFI</v>
          </cell>
          <cell r="D625" t="str">
            <v>HIJAU</v>
          </cell>
        </row>
        <row r="626">
          <cell r="C626" t="str">
            <v>AMALFI</v>
          </cell>
          <cell r="D626" t="str">
            <v>HIJAU</v>
          </cell>
        </row>
        <row r="627">
          <cell r="C627" t="str">
            <v>AMALFI</v>
          </cell>
          <cell r="D627" t="str">
            <v>HIJAU</v>
          </cell>
        </row>
        <row r="628">
          <cell r="C628" t="str">
            <v>AMALFI</v>
          </cell>
          <cell r="D628" t="str">
            <v>HIJAU</v>
          </cell>
        </row>
        <row r="629">
          <cell r="C629" t="str">
            <v>BUNGA ANGGREK</v>
          </cell>
          <cell r="D629" t="str">
            <v>TOSCA</v>
          </cell>
          <cell r="E629"/>
        </row>
        <row r="630">
          <cell r="C630" t="str">
            <v>LEAF</v>
          </cell>
          <cell r="D630" t="str">
            <v>ABU</v>
          </cell>
        </row>
        <row r="631">
          <cell r="C631" t="str">
            <v>LEAF ABU</v>
          </cell>
          <cell r="D631" t="str">
            <v>ABU</v>
          </cell>
        </row>
        <row r="632">
          <cell r="C632" t="str">
            <v>LEAF TOSCA</v>
          </cell>
          <cell r="D632" t="str">
            <v>TOSCA</v>
          </cell>
        </row>
        <row r="633">
          <cell r="C633" t="str">
            <v>PANDA BAMBU</v>
          </cell>
          <cell r="D633" t="str">
            <v>YELLOW</v>
          </cell>
        </row>
        <row r="634">
          <cell r="C634" t="str">
            <v>PANDA BAMBU</v>
          </cell>
          <cell r="D634" t="str">
            <v>TOSCA</v>
          </cell>
        </row>
        <row r="635">
          <cell r="C635" t="str">
            <v>DAUN GUGUR</v>
          </cell>
          <cell r="D635" t="str">
            <v>PELANGI</v>
          </cell>
        </row>
        <row r="636">
          <cell r="C636" t="str">
            <v>DAUN GUGUR RED</v>
          </cell>
          <cell r="D636" t="str">
            <v>CREAM</v>
          </cell>
        </row>
        <row r="637">
          <cell r="C637" t="str">
            <v>SAKURA</v>
          </cell>
          <cell r="D637" t="str">
            <v>PINK</v>
          </cell>
        </row>
        <row r="638">
          <cell r="C638" t="str">
            <v>BUNGA ANGGREK</v>
          </cell>
          <cell r="D638" t="str">
            <v>NAVY</v>
          </cell>
        </row>
        <row r="639">
          <cell r="C639" t="str">
            <v>LEAF</v>
          </cell>
          <cell r="D639" t="str">
            <v>PELANGI</v>
          </cell>
        </row>
        <row r="640">
          <cell r="C640" t="str">
            <v>DAUN MONSTERA ABU</v>
          </cell>
          <cell r="D640" t="str">
            <v>WHITE</v>
          </cell>
        </row>
        <row r="641">
          <cell r="C641" t="str">
            <v>PISANG BERDAUN</v>
          </cell>
          <cell r="D641" t="str">
            <v>BLACK</v>
          </cell>
        </row>
        <row r="642">
          <cell r="C642" t="str">
            <v>PISANG BERDAUN</v>
          </cell>
          <cell r="D642" t="str">
            <v>BLACK</v>
          </cell>
        </row>
        <row r="643">
          <cell r="C643" t="str">
            <v>LEAF BLACK</v>
          </cell>
          <cell r="D643" t="str">
            <v>BLACK</v>
          </cell>
        </row>
        <row r="644">
          <cell r="C644" t="str">
            <v>PISANG HAND</v>
          </cell>
          <cell r="D644" t="str">
            <v>NAVY</v>
          </cell>
        </row>
        <row r="645">
          <cell r="C645" t="str">
            <v>AVOCADO BLACK</v>
          </cell>
          <cell r="D645" t="str">
            <v>BLACK</v>
          </cell>
        </row>
        <row r="646">
          <cell r="C646" t="str">
            <v>AVOCADO NAVY</v>
          </cell>
          <cell r="D646" t="str">
            <v>NAVY</v>
          </cell>
        </row>
        <row r="647">
          <cell r="C647" t="str">
            <v>LEAF</v>
          </cell>
          <cell r="D647" t="str">
            <v>PASTEL</v>
          </cell>
        </row>
        <row r="648">
          <cell r="C648" t="str">
            <v>DAUN GUGUR HIJAU</v>
          </cell>
          <cell r="D648" t="str">
            <v>CREAM</v>
          </cell>
        </row>
        <row r="649">
          <cell r="C649" t="str">
            <v>ROSE</v>
          </cell>
          <cell r="D649" t="str">
            <v>CREAM</v>
          </cell>
        </row>
        <row r="650">
          <cell r="C650" t="str">
            <v>ROSE</v>
          </cell>
          <cell r="D650" t="str">
            <v>CREAM</v>
          </cell>
        </row>
        <row r="651">
          <cell r="C651" t="str">
            <v>LEAF TOSCA</v>
          </cell>
          <cell r="D651" t="str">
            <v>PINK</v>
          </cell>
        </row>
        <row r="652">
          <cell r="C652" t="str">
            <v>BUNGA PINK</v>
          </cell>
          <cell r="D652" t="str">
            <v>BLACK</v>
          </cell>
        </row>
        <row r="653">
          <cell r="C653" t="str">
            <v>DAUN BAMBU</v>
          </cell>
          <cell r="D653" t="str">
            <v>WHITE</v>
          </cell>
        </row>
        <row r="654">
          <cell r="C654" t="str">
            <v>NANAS KECIL BLACK</v>
          </cell>
          <cell r="D654" t="str">
            <v>BLACK</v>
          </cell>
        </row>
        <row r="655">
          <cell r="C655" t="str">
            <v>DAUN SINGKONG WHITE</v>
          </cell>
          <cell r="D655" t="str">
            <v>WHITE</v>
          </cell>
        </row>
        <row r="656">
          <cell r="C656" t="str">
            <v>DAUN SINGKONG WHITE</v>
          </cell>
          <cell r="D656" t="str">
            <v>RED</v>
          </cell>
        </row>
        <row r="657">
          <cell r="C657" t="str">
            <v>DAUN KIPAS GOLD HIJAU</v>
          </cell>
          <cell r="D657" t="str">
            <v>HIJAU</v>
          </cell>
        </row>
        <row r="658">
          <cell r="C658" t="str">
            <v>LEAF NAVY</v>
          </cell>
          <cell r="D658" t="str">
            <v>CREAM</v>
          </cell>
        </row>
        <row r="659">
          <cell r="C659" t="str">
            <v>STRIPE DAUN</v>
          </cell>
          <cell r="D659" t="str">
            <v>ABU</v>
          </cell>
        </row>
        <row r="660">
          <cell r="C660" t="str">
            <v>DAUN MONSTERA UNGU</v>
          </cell>
          <cell r="D660" t="str">
            <v>WHITE</v>
          </cell>
        </row>
        <row r="661">
          <cell r="C661" t="str">
            <v>ANGGREK PINK</v>
          </cell>
          <cell r="D661" t="str">
            <v>BLUE</v>
          </cell>
        </row>
        <row r="662">
          <cell r="C662" t="str">
            <v>BUNGA DAUN PISANG</v>
          </cell>
          <cell r="D662" t="str">
            <v>BLUE</v>
          </cell>
        </row>
        <row r="663">
          <cell r="C663" t="str">
            <v>FLOWER</v>
          </cell>
          <cell r="D663" t="str">
            <v>BLACK</v>
          </cell>
        </row>
        <row r="664">
          <cell r="C664" t="str">
            <v>DAUN JAMBU</v>
          </cell>
          <cell r="D664" t="str">
            <v>ORANGE</v>
          </cell>
        </row>
        <row r="665">
          <cell r="C665" t="str">
            <v>DAUN TALAS BESAR</v>
          </cell>
          <cell r="D665" t="str">
            <v>NAVY</v>
          </cell>
        </row>
        <row r="666">
          <cell r="C666" t="str">
            <v>KOTAK ABSTRAK</v>
          </cell>
          <cell r="D666" t="str">
            <v>TOSCA</v>
          </cell>
        </row>
        <row r="667">
          <cell r="C667" t="str">
            <v>PANDA APEL RED</v>
          </cell>
          <cell r="D667" t="str">
            <v>RED</v>
          </cell>
        </row>
        <row r="668">
          <cell r="C668" t="str">
            <v>PANDA APEL TOSCA</v>
          </cell>
          <cell r="D668" t="str">
            <v>TOSCA</v>
          </cell>
        </row>
        <row r="669">
          <cell r="C669" t="str">
            <v>MINION COPY</v>
          </cell>
          <cell r="D669" t="str">
            <v>YELLOW</v>
          </cell>
        </row>
        <row r="670">
          <cell r="C670" t="str">
            <v>OWL RED</v>
          </cell>
          <cell r="D670" t="str">
            <v>RED</v>
          </cell>
        </row>
        <row r="671">
          <cell r="C671" t="str">
            <v>OWL NAVY</v>
          </cell>
          <cell r="D671" t="str">
            <v>NAVY</v>
          </cell>
        </row>
        <row r="672">
          <cell r="C672" t="str">
            <v>PISANG BERDAUN</v>
          </cell>
          <cell r="D672" t="str">
            <v>WHITE</v>
          </cell>
        </row>
        <row r="673">
          <cell r="C673" t="str">
            <v>PISANG BERDAUN</v>
          </cell>
          <cell r="D673" t="str">
            <v>WHITE</v>
          </cell>
        </row>
        <row r="674">
          <cell r="C674" t="str">
            <v>NANAS BESAR</v>
          </cell>
          <cell r="D674" t="str">
            <v>NAVY</v>
          </cell>
        </row>
        <row r="675">
          <cell r="C675" t="str">
            <v>PISANG BERDAUN</v>
          </cell>
          <cell r="D675" t="str">
            <v>BLACK</v>
          </cell>
        </row>
        <row r="676">
          <cell r="C676" t="str">
            <v>PISANG BERDAUN</v>
          </cell>
          <cell r="D676" t="str">
            <v>BLACK</v>
          </cell>
        </row>
        <row r="677">
          <cell r="C677" t="str">
            <v>PISANG BERDAUN</v>
          </cell>
          <cell r="D677" t="str">
            <v>NAVY</v>
          </cell>
        </row>
        <row r="678">
          <cell r="C678" t="str">
            <v>PISANG BERDAUN</v>
          </cell>
          <cell r="D678" t="str">
            <v>NAVY</v>
          </cell>
        </row>
        <row r="679">
          <cell r="C679" t="str">
            <v>PISANG KECIL</v>
          </cell>
          <cell r="D679" t="str">
            <v>NAVY</v>
          </cell>
        </row>
        <row r="680">
          <cell r="C680" t="str">
            <v>NANAS BESAR</v>
          </cell>
          <cell r="D680" t="str">
            <v>NAVY</v>
          </cell>
        </row>
        <row r="681">
          <cell r="C681" t="str">
            <v>PISANG KECIL</v>
          </cell>
          <cell r="D681" t="str">
            <v>NAVY</v>
          </cell>
        </row>
        <row r="682">
          <cell r="C682" t="str">
            <v>PISANG KECIL</v>
          </cell>
          <cell r="D682" t="str">
            <v>RED</v>
          </cell>
        </row>
        <row r="683">
          <cell r="C683" t="str">
            <v>AVOCADO</v>
          </cell>
          <cell r="D683" t="str">
            <v>WHITE</v>
          </cell>
        </row>
        <row r="684">
          <cell r="C684" t="str">
            <v>NANAS BESAR</v>
          </cell>
          <cell r="D684" t="str">
            <v>BLACK</v>
          </cell>
        </row>
        <row r="685">
          <cell r="C685" t="str">
            <v>STRIPE BESAR</v>
          </cell>
          <cell r="D685" t="str">
            <v>TOSCA</v>
          </cell>
        </row>
        <row r="686">
          <cell r="C686" t="str">
            <v>LOVE</v>
          </cell>
          <cell r="D686" t="str">
            <v>ABU</v>
          </cell>
        </row>
        <row r="687">
          <cell r="C687" t="str">
            <v>POLKADOT</v>
          </cell>
          <cell r="D687" t="str">
            <v>NAVY</v>
          </cell>
        </row>
        <row r="688">
          <cell r="C688" t="str">
            <v>KOTAK WHITE</v>
          </cell>
          <cell r="D688" t="str">
            <v>WHITE</v>
          </cell>
          <cell r="E688"/>
        </row>
        <row r="689">
          <cell r="C689" t="str">
            <v>POLOS</v>
          </cell>
          <cell r="D689" t="str">
            <v>BLACK</v>
          </cell>
        </row>
        <row r="690">
          <cell r="C690" t="str">
            <v>KOTAK</v>
          </cell>
          <cell r="D690" t="str">
            <v>BROWN</v>
          </cell>
        </row>
        <row r="691">
          <cell r="C691" t="str">
            <v>STRIPE MEDIUM</v>
          </cell>
          <cell r="D691" t="str">
            <v>PINK</v>
          </cell>
        </row>
        <row r="692">
          <cell r="C692" t="str">
            <v>STRIPE MEDIUM ABU</v>
          </cell>
          <cell r="D692" t="str">
            <v>PINK</v>
          </cell>
        </row>
        <row r="693">
          <cell r="C693" t="str">
            <v>BULAN SABIT ORANGE</v>
          </cell>
          <cell r="D693" t="str">
            <v>NAVY</v>
          </cell>
        </row>
        <row r="694">
          <cell r="C694" t="str">
            <v>BULAN SABIT YELLOW</v>
          </cell>
          <cell r="D694" t="str">
            <v>YELLOW</v>
          </cell>
        </row>
        <row r="695">
          <cell r="C695" t="str">
            <v>BULAN SABIT YELLOW</v>
          </cell>
          <cell r="D695" t="str">
            <v>YELLOW</v>
          </cell>
        </row>
        <row r="696">
          <cell r="C696" t="str">
            <v>STRIPE LITTLE</v>
          </cell>
          <cell r="D696" t="str">
            <v>MAROON</v>
          </cell>
        </row>
        <row r="697">
          <cell r="C697" t="str">
            <v>STRIPE BESAR</v>
          </cell>
          <cell r="D697" t="str">
            <v>ABU</v>
          </cell>
        </row>
        <row r="698">
          <cell r="C698" t="str">
            <v>STRIPE MEDIUM</v>
          </cell>
          <cell r="D698" t="str">
            <v>ABU</v>
          </cell>
        </row>
        <row r="699">
          <cell r="C699" t="str">
            <v>STRIPE LITTLE</v>
          </cell>
          <cell r="D699" t="str">
            <v>BROWN</v>
          </cell>
        </row>
        <row r="700">
          <cell r="C700" t="str">
            <v>STRIPE LITTLE BLUE</v>
          </cell>
          <cell r="D700" t="str">
            <v>BLUE</v>
          </cell>
        </row>
        <row r="701">
          <cell r="C701" t="str">
            <v>STRIPE LITTLE BLUE</v>
          </cell>
          <cell r="D701" t="str">
            <v>BLUE</v>
          </cell>
        </row>
        <row r="702">
          <cell r="C702" t="str">
            <v>BULAN SABIT TOSCA</v>
          </cell>
          <cell r="D702" t="str">
            <v>TOSCA</v>
          </cell>
        </row>
        <row r="703">
          <cell r="C703" t="str">
            <v>KOTAK RED</v>
          </cell>
          <cell r="D703" t="str">
            <v>RED</v>
          </cell>
        </row>
        <row r="704">
          <cell r="C704" t="str">
            <v>BIG STAR</v>
          </cell>
          <cell r="D704" t="str">
            <v>NAVY</v>
          </cell>
        </row>
        <row r="705">
          <cell r="C705" t="str">
            <v>BULAN SABIT</v>
          </cell>
          <cell r="D705" t="str">
            <v>NAVY</v>
          </cell>
        </row>
        <row r="706">
          <cell r="C706" t="str">
            <v>STRIPE LITTLE TOSCA</v>
          </cell>
          <cell r="D706" t="str">
            <v>TOSCA</v>
          </cell>
        </row>
        <row r="707">
          <cell r="C707" t="str">
            <v>LOVE BLACK</v>
          </cell>
          <cell r="D707" t="str">
            <v>BLACK</v>
          </cell>
        </row>
        <row r="708">
          <cell r="C708" t="str">
            <v xml:space="preserve">PRISMA </v>
          </cell>
          <cell r="D708" t="str">
            <v>BLACK</v>
          </cell>
        </row>
        <row r="709">
          <cell r="C709" t="str">
            <v>LOVE NAVY</v>
          </cell>
          <cell r="D709" t="str">
            <v>NAVY</v>
          </cell>
        </row>
        <row r="710">
          <cell r="C710" t="str">
            <v>BIG STAR YELLOW</v>
          </cell>
          <cell r="D710" t="str">
            <v>YELLOW</v>
          </cell>
        </row>
        <row r="711">
          <cell r="C711" t="str">
            <v>STRIPE LITTLE  NAVY</v>
          </cell>
          <cell r="D711" t="str">
            <v>NAVY</v>
          </cell>
        </row>
        <row r="712">
          <cell r="C712" t="str">
            <v>LOVE AMORE YELLOW</v>
          </cell>
          <cell r="D712" t="str">
            <v>YELLOW</v>
          </cell>
        </row>
        <row r="713">
          <cell r="C713" t="str">
            <v>LOVE AMORE TOSCA</v>
          </cell>
          <cell r="D713" t="str">
            <v>TOSCA</v>
          </cell>
        </row>
        <row r="714">
          <cell r="C714" t="str">
            <v>BUNGA SEPATU</v>
          </cell>
          <cell r="D714" t="str">
            <v>ABU</v>
          </cell>
        </row>
        <row r="715">
          <cell r="C715" t="str">
            <v>STRIPE MEDIUM TOSCA</v>
          </cell>
          <cell r="D715" t="str">
            <v>ABU</v>
          </cell>
        </row>
        <row r="716">
          <cell r="C716" t="str">
            <v>KOTAK NAVY</v>
          </cell>
          <cell r="D716" t="str">
            <v>NAVY</v>
          </cell>
        </row>
        <row r="717">
          <cell r="C717" t="str">
            <v>STRIPE LITTLE  BLACK</v>
          </cell>
          <cell r="D717" t="str">
            <v>BLACK</v>
          </cell>
        </row>
        <row r="718">
          <cell r="C718" t="str">
            <v>KOTAK</v>
          </cell>
          <cell r="D718" t="str">
            <v>ARMY</v>
          </cell>
        </row>
        <row r="719">
          <cell r="C719" t="str">
            <v>KOTAK ABU</v>
          </cell>
          <cell r="D719" t="str">
            <v>ABU</v>
          </cell>
          <cell r="E719"/>
        </row>
        <row r="720">
          <cell r="C720" t="str">
            <v>STRIPE LITLLE</v>
          </cell>
          <cell r="D720" t="str">
            <v>RED</v>
          </cell>
        </row>
        <row r="721">
          <cell r="C721" t="str">
            <v>KOTAK BLACK</v>
          </cell>
          <cell r="D721" t="str">
            <v>BLACK</v>
          </cell>
        </row>
        <row r="722">
          <cell r="C722" t="str">
            <v>SPIDERMAN JARING</v>
          </cell>
          <cell r="D722" t="str">
            <v>NAVY</v>
          </cell>
        </row>
        <row r="723">
          <cell r="C723" t="str">
            <v>BATMAN JUNIOR</v>
          </cell>
          <cell r="D723" t="str">
            <v>RED</v>
          </cell>
        </row>
        <row r="724">
          <cell r="C724" t="str">
            <v>BATMAN JUNIOR</v>
          </cell>
          <cell r="D724" t="str">
            <v>BLUE</v>
          </cell>
        </row>
        <row r="725">
          <cell r="C725" t="str">
            <v>SPONGEBOB PATRICK</v>
          </cell>
          <cell r="D725" t="str">
            <v>TOSCA</v>
          </cell>
        </row>
        <row r="726">
          <cell r="C726" t="str">
            <v>SPONGEBOB PATRICK</v>
          </cell>
          <cell r="D726" t="str">
            <v>YELLOW</v>
          </cell>
        </row>
        <row r="727">
          <cell r="C727" t="str">
            <v>DORAEMON CATUR NAVY</v>
          </cell>
          <cell r="D727" t="str">
            <v>NAVY</v>
          </cell>
        </row>
        <row r="728">
          <cell r="C728" t="str">
            <v>TWITTY</v>
          </cell>
          <cell r="D728" t="str">
            <v>NAVY</v>
          </cell>
        </row>
        <row r="729">
          <cell r="C729" t="str">
            <v>DUCK</v>
          </cell>
          <cell r="D729" t="str">
            <v>NAVY</v>
          </cell>
        </row>
        <row r="730">
          <cell r="C730" t="str">
            <v>TEDDY BEAR</v>
          </cell>
          <cell r="D730" t="str">
            <v>NAVY</v>
          </cell>
        </row>
        <row r="731">
          <cell r="C731" t="str">
            <v>ROCKET MINI</v>
          </cell>
          <cell r="D731" t="str">
            <v>GREY</v>
          </cell>
        </row>
        <row r="732">
          <cell r="C732" t="str">
            <v>TEDDY BEAR FACE</v>
          </cell>
          <cell r="D732" t="str">
            <v>NAVY</v>
          </cell>
        </row>
        <row r="733">
          <cell r="C733" t="str">
            <v>SPIDERMAN FACE</v>
          </cell>
          <cell r="D733" t="str">
            <v>BIRU ELECTRIC</v>
          </cell>
        </row>
        <row r="734">
          <cell r="C734" t="str">
            <v>CAPTAIN AMERICA</v>
          </cell>
          <cell r="D734" t="str">
            <v>NAVY</v>
          </cell>
        </row>
        <row r="735">
          <cell r="C735" t="str">
            <v>CARS SHERIFF</v>
          </cell>
          <cell r="D735" t="str">
            <v>RED</v>
          </cell>
        </row>
        <row r="736">
          <cell r="C736" t="str">
            <v>DORAEMON CATUR BLUE</v>
          </cell>
          <cell r="D736" t="str">
            <v>BLUE</v>
          </cell>
        </row>
        <row r="737">
          <cell r="C737" t="str">
            <v>ROCKET MINI</v>
          </cell>
          <cell r="D737" t="str">
            <v>BLUE</v>
          </cell>
        </row>
        <row r="738">
          <cell r="C738" t="str">
            <v>TEDDY  BEAR FACE</v>
          </cell>
          <cell r="D738" t="str">
            <v>RED</v>
          </cell>
        </row>
        <row r="739">
          <cell r="C739" t="str">
            <v>KAPTEN LAUT</v>
          </cell>
          <cell r="D739" t="str">
            <v>TOSCA</v>
          </cell>
        </row>
        <row r="740">
          <cell r="C740" t="str">
            <v>UNICORN</v>
          </cell>
          <cell r="D740" t="str">
            <v>PINK</v>
          </cell>
        </row>
        <row r="741">
          <cell r="C741" t="str">
            <v>DORAEMON KOMIK</v>
          </cell>
          <cell r="D741" t="str">
            <v>NAVY</v>
          </cell>
        </row>
        <row r="742">
          <cell r="C742" t="str">
            <v>KAPTEN LAUT</v>
          </cell>
          <cell r="D742" t="str">
            <v>NAVY</v>
          </cell>
        </row>
        <row r="743">
          <cell r="C743" t="str">
            <v>ANGRY BIRD</v>
          </cell>
          <cell r="D743" t="str">
            <v>NAVY</v>
          </cell>
        </row>
        <row r="744">
          <cell r="C744" t="str">
            <v>HIU OCEAN</v>
          </cell>
          <cell r="D744" t="str">
            <v>NAVY</v>
          </cell>
        </row>
        <row r="745">
          <cell r="C745" t="str">
            <v>KUNGFU PANDA</v>
          </cell>
          <cell r="D745" t="str">
            <v>BLACK</v>
          </cell>
        </row>
        <row r="746">
          <cell r="C746" t="str">
            <v>MONKEY</v>
          </cell>
          <cell r="D746" t="str">
            <v>YELLOW</v>
          </cell>
        </row>
        <row r="747">
          <cell r="C747" t="str">
            <v>MONKEY</v>
          </cell>
          <cell r="D747" t="str">
            <v>PINK</v>
          </cell>
        </row>
        <row r="748">
          <cell r="C748" t="str">
            <v>SPONGEBOB STUDY</v>
          </cell>
          <cell r="D748" t="str">
            <v>BLUE</v>
          </cell>
        </row>
        <row r="749">
          <cell r="C749" t="str">
            <v>SPONGEBOB STUDY</v>
          </cell>
          <cell r="D749" t="str">
            <v>YELLOW</v>
          </cell>
        </row>
        <row r="750">
          <cell r="C750" t="str">
            <v>STITCH NAVY</v>
          </cell>
          <cell r="D750" t="str">
            <v>NAVY</v>
          </cell>
        </row>
        <row r="751">
          <cell r="C751" t="str">
            <v>MARVEL</v>
          </cell>
          <cell r="D751" t="str">
            <v>RED</v>
          </cell>
        </row>
        <row r="752">
          <cell r="C752" t="str">
            <v>MARVEL</v>
          </cell>
          <cell r="D752" t="str">
            <v>NAVY</v>
          </cell>
        </row>
        <row r="753">
          <cell r="C753" t="str">
            <v>MICKEY DONALD</v>
          </cell>
          <cell r="D753" t="str">
            <v>BLUE</v>
          </cell>
        </row>
        <row r="754">
          <cell r="C754" t="str">
            <v>MICKEY DONALD</v>
          </cell>
          <cell r="D754" t="str">
            <v>PEACH</v>
          </cell>
        </row>
        <row r="755">
          <cell r="C755" t="str">
            <v>FLAMINGO LEAF</v>
          </cell>
          <cell r="D755" t="str">
            <v>PINK</v>
          </cell>
        </row>
        <row r="756">
          <cell r="C756" t="str">
            <v>TEDDY BEAR FACE</v>
          </cell>
          <cell r="D756" t="str">
            <v>MAROON</v>
          </cell>
        </row>
        <row r="757">
          <cell r="C757" t="str">
            <v>BEAR FACE</v>
          </cell>
          <cell r="D757" t="str">
            <v>NAVY</v>
          </cell>
        </row>
        <row r="758">
          <cell r="C758" t="str">
            <v>STAR</v>
          </cell>
          <cell r="D758" t="str">
            <v>NAVY</v>
          </cell>
        </row>
        <row r="759">
          <cell r="C759" t="str">
            <v>STAR</v>
          </cell>
          <cell r="D759" t="str">
            <v>YELLOW</v>
          </cell>
        </row>
        <row r="760">
          <cell r="C760" t="str">
            <v>STAR</v>
          </cell>
          <cell r="D760" t="str">
            <v>YELLOW</v>
          </cell>
        </row>
        <row r="761">
          <cell r="C761" t="str">
            <v>CARS</v>
          </cell>
          <cell r="D761" t="str">
            <v>NAVY</v>
          </cell>
          <cell r="E761"/>
        </row>
        <row r="762">
          <cell r="C762" t="str">
            <v>MICKEY</v>
          </cell>
          <cell r="D762" t="str">
            <v>NAVY</v>
          </cell>
          <cell r="E762"/>
        </row>
        <row r="763">
          <cell r="C763" t="str">
            <v>CARS</v>
          </cell>
          <cell r="D763" t="str">
            <v>ABU</v>
          </cell>
          <cell r="E763"/>
        </row>
        <row r="764">
          <cell r="C764" t="str">
            <v>SPIDERMAN JUNIOR</v>
          </cell>
          <cell r="D764" t="str">
            <v>NAVY</v>
          </cell>
          <cell r="E764"/>
        </row>
        <row r="765">
          <cell r="C765" t="str">
            <v>SPIDERMAN JUNIOR</v>
          </cell>
          <cell r="D765" t="str">
            <v>ABU</v>
          </cell>
          <cell r="E765"/>
        </row>
        <row r="766">
          <cell r="C766" t="str">
            <v>LOVE</v>
          </cell>
          <cell r="D766" t="str">
            <v>PINK</v>
          </cell>
        </row>
        <row r="767">
          <cell r="C767" t="str">
            <v>ELMO</v>
          </cell>
          <cell r="D767" t="str">
            <v>BLUE</v>
          </cell>
        </row>
        <row r="768">
          <cell r="C768" t="str">
            <v>KITTY NAVY</v>
          </cell>
          <cell r="D768" t="str">
            <v>NAVY</v>
          </cell>
        </row>
        <row r="769">
          <cell r="C769" t="str">
            <v>MINION COPY</v>
          </cell>
          <cell r="D769" t="str">
            <v>YELLOW</v>
          </cell>
          <cell r="E769"/>
        </row>
        <row r="770">
          <cell r="C770" t="str">
            <v>WINNIE POOH LEBAH</v>
          </cell>
          <cell r="D770" t="str">
            <v>YELLOW</v>
          </cell>
          <cell r="E770"/>
        </row>
        <row r="771">
          <cell r="C771" t="str">
            <v>KUNGFU PANDA</v>
          </cell>
          <cell r="D771" t="str">
            <v>TOSCA</v>
          </cell>
        </row>
        <row r="772">
          <cell r="C772" t="str">
            <v>FlAMINGO HEART</v>
          </cell>
          <cell r="D772" t="str">
            <v>TOSCA</v>
          </cell>
        </row>
        <row r="773">
          <cell r="C773" t="str">
            <v>FlAMINGO HEART</v>
          </cell>
          <cell r="D773" t="str">
            <v>PINK</v>
          </cell>
        </row>
        <row r="774">
          <cell r="C774" t="str">
            <v>ROCKET EARTH</v>
          </cell>
          <cell r="D774" t="str">
            <v>NAVY</v>
          </cell>
        </row>
        <row r="775">
          <cell r="C775" t="str">
            <v>ROCKET EARTH NAVY</v>
          </cell>
          <cell r="D775" t="str">
            <v>NAVY</v>
          </cell>
        </row>
        <row r="776">
          <cell r="C776" t="str">
            <v>ROCKET EARTH BLUE</v>
          </cell>
          <cell r="D776" t="str">
            <v>BLUE</v>
          </cell>
        </row>
        <row r="777">
          <cell r="C777" t="str">
            <v>AVENGER JUNIOR</v>
          </cell>
          <cell r="D777" t="str">
            <v>RED</v>
          </cell>
        </row>
        <row r="778">
          <cell r="C778" t="str">
            <v>AVENGER JUNIOR</v>
          </cell>
          <cell r="D778" t="str">
            <v>NAVY</v>
          </cell>
        </row>
        <row r="779">
          <cell r="C779" t="str">
            <v>DORAEMON WHITE</v>
          </cell>
          <cell r="D779" t="str">
            <v>NAVY</v>
          </cell>
        </row>
        <row r="780">
          <cell r="C780" t="str">
            <v>BATMAN BATA</v>
          </cell>
          <cell r="D780" t="str">
            <v>BIRU TUA</v>
          </cell>
        </row>
        <row r="781">
          <cell r="C781" t="str">
            <v>DINO BESAR</v>
          </cell>
          <cell r="D781" t="str">
            <v>NAVY</v>
          </cell>
        </row>
        <row r="782">
          <cell r="C782" t="str">
            <v>KITTY RED</v>
          </cell>
          <cell r="D782" t="str">
            <v>RED</v>
          </cell>
          <cell r="E782"/>
        </row>
        <row r="783">
          <cell r="C783" t="str">
            <v>STITCH RED</v>
          </cell>
          <cell r="D783" t="str">
            <v>RED</v>
          </cell>
        </row>
        <row r="784">
          <cell r="C784" t="str">
            <v>STITCH BLUE</v>
          </cell>
          <cell r="D784" t="str">
            <v>BLUE</v>
          </cell>
        </row>
        <row r="785">
          <cell r="C785" t="str">
            <v>ANIMAL CARTOON PM</v>
          </cell>
          <cell r="D785" t="str">
            <v>BLUE</v>
          </cell>
        </row>
        <row r="786">
          <cell r="C786" t="str">
            <v>ANIMAL CARTOON PM</v>
          </cell>
          <cell r="D786" t="str">
            <v>BROWN</v>
          </cell>
        </row>
        <row r="787">
          <cell r="C787" t="str">
            <v xml:space="preserve">HELLO KITTY </v>
          </cell>
          <cell r="D787" t="str">
            <v>BLACK PINK</v>
          </cell>
        </row>
        <row r="788">
          <cell r="C788" t="str">
            <v>MINION BLUE</v>
          </cell>
          <cell r="D788" t="str">
            <v>BLUE</v>
          </cell>
        </row>
        <row r="789">
          <cell r="C789" t="str">
            <v>MINION</v>
          </cell>
          <cell r="D789" t="str">
            <v>BLUE</v>
          </cell>
        </row>
        <row r="790">
          <cell r="C790" t="str">
            <v>ELMO FACE RED</v>
          </cell>
          <cell r="D790" t="str">
            <v>RED</v>
          </cell>
        </row>
        <row r="791">
          <cell r="C791" t="str">
            <v>CAPTAIN AMERICA</v>
          </cell>
          <cell r="D791" t="str">
            <v>BLUE</v>
          </cell>
        </row>
        <row r="792">
          <cell r="C792" t="str">
            <v>BEAR FACE CREAM</v>
          </cell>
          <cell r="D792" t="str">
            <v>CREAM</v>
          </cell>
        </row>
        <row r="793">
          <cell r="C793" t="str">
            <v>MICKEY MOUSE NAVY</v>
          </cell>
          <cell r="D793" t="str">
            <v>NAVY</v>
          </cell>
        </row>
        <row r="794">
          <cell r="C794" t="str">
            <v>MICKEY MOUSE YELLOW</v>
          </cell>
          <cell r="D794" t="str">
            <v>YELLOW</v>
          </cell>
        </row>
        <row r="795">
          <cell r="C795" t="str">
            <v>FLAMINGGO TROPICAL  TOSCA</v>
          </cell>
          <cell r="D795" t="str">
            <v>TOSCA</v>
          </cell>
        </row>
        <row r="796">
          <cell r="C796" t="str">
            <v>BATMAN BOOM BLUE</v>
          </cell>
          <cell r="D796" t="str">
            <v>BLUE</v>
          </cell>
        </row>
        <row r="797">
          <cell r="C797" t="str">
            <v>BATMAN BOOM NAVY</v>
          </cell>
          <cell r="D797" t="str">
            <v>NAVY</v>
          </cell>
        </row>
        <row r="798">
          <cell r="C798" t="str">
            <v>BABY PANDA BLUE</v>
          </cell>
          <cell r="D798" t="str">
            <v>BLUE</v>
          </cell>
        </row>
        <row r="799">
          <cell r="C799" t="str">
            <v>BABY PANDA YELLOW</v>
          </cell>
          <cell r="D799" t="str">
            <v>YELLOW</v>
          </cell>
        </row>
        <row r="800">
          <cell r="C800" t="str">
            <v>DONALD FACE</v>
          </cell>
          <cell r="D800" t="str">
            <v>BLUE</v>
          </cell>
        </row>
        <row r="801">
          <cell r="C801" t="str">
            <v>DONALD FACE</v>
          </cell>
          <cell r="D801" t="str">
            <v>PINK</v>
          </cell>
        </row>
        <row r="802">
          <cell r="C802" t="str">
            <v>PISANG KECIL</v>
          </cell>
          <cell r="D802" t="str">
            <v>BROWN</v>
          </cell>
        </row>
        <row r="803">
          <cell r="C803" t="str">
            <v>DAUN PISANG KECIL</v>
          </cell>
          <cell r="D803" t="str">
            <v>ORANGE</v>
          </cell>
        </row>
        <row r="804">
          <cell r="C804" t="str">
            <v>PISANG KECIL</v>
          </cell>
          <cell r="D804" t="str">
            <v>NAVY</v>
          </cell>
        </row>
        <row r="805">
          <cell r="C805" t="str">
            <v>STRAWBERRY</v>
          </cell>
          <cell r="D805" t="str">
            <v>PINK</v>
          </cell>
        </row>
        <row r="806">
          <cell r="C806" t="str">
            <v>BUNGA SEPATU</v>
          </cell>
          <cell r="D806" t="str">
            <v>BLACK</v>
          </cell>
        </row>
        <row r="807">
          <cell r="C807" t="str">
            <v>DAUN MONSTERA</v>
          </cell>
          <cell r="D807" t="str">
            <v>NAVY</v>
          </cell>
        </row>
        <row r="808">
          <cell r="C808" t="str">
            <v>DAUN MONSTERA</v>
          </cell>
          <cell r="D808" t="str">
            <v>BLUE</v>
          </cell>
        </row>
        <row r="809">
          <cell r="C809" t="str">
            <v>ROSE STRIPE</v>
          </cell>
          <cell r="D809" t="str">
            <v>WHITE</v>
          </cell>
        </row>
        <row r="810">
          <cell r="C810" t="str">
            <v>LEAF MAROON</v>
          </cell>
          <cell r="D810" t="str">
            <v>MAROON</v>
          </cell>
        </row>
        <row r="811">
          <cell r="C811" t="str">
            <v>LEAF ARMY</v>
          </cell>
          <cell r="D811" t="str">
            <v>ARMY</v>
          </cell>
        </row>
        <row r="812">
          <cell r="C812" t="str">
            <v>ELMO</v>
          </cell>
          <cell r="D812" t="str">
            <v>RED</v>
          </cell>
        </row>
        <row r="813">
          <cell r="C813" t="str">
            <v>ELMO</v>
          </cell>
          <cell r="D813" t="str">
            <v>BLUE</v>
          </cell>
        </row>
        <row r="814">
          <cell r="C814" t="str">
            <v>ANGRY BIRD</v>
          </cell>
          <cell r="D814" t="str">
            <v>RED</v>
          </cell>
        </row>
        <row r="815">
          <cell r="C815" t="str">
            <v>ANGRY BIRD</v>
          </cell>
          <cell r="D815" t="str">
            <v>BLUE</v>
          </cell>
        </row>
        <row r="816">
          <cell r="C816" t="str">
            <v>LEOPARD</v>
          </cell>
          <cell r="D816" t="str">
            <v>UNGU</v>
          </cell>
        </row>
        <row r="817">
          <cell r="C817" t="str">
            <v>BUNGA MELATI</v>
          </cell>
          <cell r="D817" t="str">
            <v>UNGU</v>
          </cell>
        </row>
        <row r="818">
          <cell r="C818" t="str">
            <v>KERANG</v>
          </cell>
          <cell r="D818" t="str">
            <v>TOSCA</v>
          </cell>
        </row>
        <row r="819">
          <cell r="C819" t="str">
            <v>POLKADOT</v>
          </cell>
          <cell r="D819" t="str">
            <v>NAVY</v>
          </cell>
        </row>
        <row r="820">
          <cell r="C820" t="str">
            <v>BULAN SABIT ORANGE</v>
          </cell>
          <cell r="D820" t="str">
            <v>NAVY</v>
          </cell>
        </row>
        <row r="821">
          <cell r="C821" t="str">
            <v>KOTAK</v>
          </cell>
          <cell r="D821" t="str">
            <v>WHITE</v>
          </cell>
        </row>
        <row r="822">
          <cell r="C822" t="str">
            <v xml:space="preserve">ABSTRAK </v>
          </cell>
          <cell r="D822" t="str">
            <v>BLUE</v>
          </cell>
        </row>
        <row r="823">
          <cell r="C823" t="str">
            <v>STRIPE LITTLE</v>
          </cell>
          <cell r="D823" t="str">
            <v>RED</v>
          </cell>
        </row>
        <row r="824">
          <cell r="C824" t="str">
            <v>POLOS</v>
          </cell>
          <cell r="D824" t="str">
            <v>BLACK</v>
          </cell>
        </row>
        <row r="825">
          <cell r="C825" t="str">
            <v xml:space="preserve">ABTRAK </v>
          </cell>
          <cell r="D825" t="str">
            <v>BROWN</v>
          </cell>
        </row>
        <row r="826">
          <cell r="C826" t="str">
            <v>PERSEGI KERUCUT</v>
          </cell>
          <cell r="D826" t="str">
            <v>RED</v>
          </cell>
        </row>
        <row r="827">
          <cell r="C827" t="str">
            <v>ZIGZAG</v>
          </cell>
          <cell r="D827" t="str">
            <v>NAVY</v>
          </cell>
        </row>
        <row r="828">
          <cell r="C828" t="str">
            <v>BATIK</v>
          </cell>
          <cell r="D828" t="str">
            <v>ORANGE</v>
          </cell>
        </row>
        <row r="829">
          <cell r="C829" t="str">
            <v>ZIGZAG</v>
          </cell>
          <cell r="D829" t="str">
            <v>RED</v>
          </cell>
        </row>
        <row r="830">
          <cell r="C830" t="str">
            <v>SNOOPY</v>
          </cell>
          <cell r="D830" t="str">
            <v>BLUE</v>
          </cell>
        </row>
        <row r="831">
          <cell r="C831" t="str">
            <v>MONKEY</v>
          </cell>
          <cell r="D831" t="str">
            <v>YELLOW</v>
          </cell>
        </row>
        <row r="832">
          <cell r="C832" t="str">
            <v>WINNIE POOH MINI</v>
          </cell>
          <cell r="D832" t="str">
            <v>WHITE</v>
          </cell>
        </row>
        <row r="833">
          <cell r="C833" t="str">
            <v>CARS 95</v>
          </cell>
          <cell r="D833" t="str">
            <v>NAVY</v>
          </cell>
        </row>
        <row r="834">
          <cell r="C834" t="str">
            <v>FLAMINGO BEO</v>
          </cell>
          <cell r="D834" t="str">
            <v>TOSCA</v>
          </cell>
        </row>
        <row r="835">
          <cell r="C835" t="str">
            <v>SIMSONS</v>
          </cell>
          <cell r="D835" t="str">
            <v>NAVY</v>
          </cell>
        </row>
        <row r="836">
          <cell r="C836" t="str">
            <v>TEDY BEAR FACE</v>
          </cell>
          <cell r="D836" t="str">
            <v>NAVY</v>
          </cell>
        </row>
        <row r="837">
          <cell r="C837" t="str">
            <v>MINION COPY</v>
          </cell>
          <cell r="D837" t="str">
            <v>KUNING MUDA</v>
          </cell>
        </row>
        <row r="838">
          <cell r="C838" t="str">
            <v>PENQUIN</v>
          </cell>
          <cell r="D838" t="str">
            <v>ABU</v>
          </cell>
        </row>
        <row r="839">
          <cell r="C839" t="str">
            <v>MARVEL</v>
          </cell>
          <cell r="D839" t="str">
            <v>RED</v>
          </cell>
        </row>
        <row r="840">
          <cell r="C840" t="str">
            <v>SUPERMAN</v>
          </cell>
          <cell r="D840" t="str">
            <v>ABU</v>
          </cell>
        </row>
        <row r="841">
          <cell r="C841" t="str">
            <v>JERAPAH</v>
          </cell>
          <cell r="D841" t="str">
            <v>ABU</v>
          </cell>
        </row>
        <row r="842">
          <cell r="C842" t="str">
            <v>WINNIE POOH TIGER</v>
          </cell>
          <cell r="D842" t="str">
            <v>CREAM</v>
          </cell>
        </row>
        <row r="843">
          <cell r="C843" t="str">
            <v>SAILOR</v>
          </cell>
          <cell r="D843" t="str">
            <v>BLUE</v>
          </cell>
        </row>
        <row r="844">
          <cell r="C844" t="str">
            <v>STITCH</v>
          </cell>
          <cell r="D844" t="str">
            <v>NAVY</v>
          </cell>
        </row>
        <row r="845">
          <cell r="C845" t="str">
            <v>CARS MINI</v>
          </cell>
          <cell r="D845" t="str">
            <v>WHITE</v>
          </cell>
        </row>
        <row r="846">
          <cell r="C846" t="str">
            <v>HELIKOPTER</v>
          </cell>
          <cell r="D846" t="str">
            <v>ABU</v>
          </cell>
        </row>
        <row r="847">
          <cell r="C847" t="str">
            <v>SPONGEBOB STUDY</v>
          </cell>
          <cell r="D847" t="str">
            <v>YELLOW</v>
          </cell>
        </row>
        <row r="848">
          <cell r="C848" t="str">
            <v>WINNIE POOH</v>
          </cell>
          <cell r="D848" t="str">
            <v>NAVY</v>
          </cell>
        </row>
        <row r="849">
          <cell r="C849" t="str">
            <v>MICKEY MOUSE PINK</v>
          </cell>
          <cell r="D849" t="str">
            <v>PEACH</v>
          </cell>
        </row>
        <row r="850">
          <cell r="C850" t="str">
            <v>TEDY BEAR FACE BESAR</v>
          </cell>
          <cell r="D850" t="str">
            <v>NAVY</v>
          </cell>
        </row>
        <row r="851">
          <cell r="C851" t="str">
            <v>SPIDERMAN</v>
          </cell>
          <cell r="D851" t="str">
            <v>BLUE</v>
          </cell>
        </row>
        <row r="852">
          <cell r="C852" t="str">
            <v>BATMAN KOMIK</v>
          </cell>
          <cell r="D852" t="str">
            <v>NAVY</v>
          </cell>
        </row>
        <row r="853">
          <cell r="C853" t="str">
            <v>DUCK</v>
          </cell>
          <cell r="D853" t="str">
            <v>NAVY</v>
          </cell>
        </row>
        <row r="854">
          <cell r="C854" t="str">
            <v>ELMO</v>
          </cell>
          <cell r="D854" t="str">
            <v>RED</v>
          </cell>
        </row>
        <row r="855">
          <cell r="C855" t="str">
            <v>BEAR MINI</v>
          </cell>
          <cell r="D855" t="str">
            <v>NAVY</v>
          </cell>
        </row>
        <row r="856">
          <cell r="C856" t="str">
            <v>ELMO FACE</v>
          </cell>
          <cell r="D856" t="str">
            <v>RED</v>
          </cell>
        </row>
        <row r="857">
          <cell r="C857" t="str">
            <v>STAR</v>
          </cell>
          <cell r="D857" t="str">
            <v>YELLOW</v>
          </cell>
        </row>
        <row r="858">
          <cell r="C858" t="str">
            <v>WINNIE POOH LEBAH</v>
          </cell>
          <cell r="D858" t="str">
            <v>YELLOW</v>
          </cell>
        </row>
        <row r="859">
          <cell r="C859" t="str">
            <v>TEDY BEAR</v>
          </cell>
          <cell r="D859" t="str">
            <v>NAVY</v>
          </cell>
          <cell r="E859"/>
        </row>
        <row r="860">
          <cell r="C860" t="str">
            <v>FLAMINGO SUMMER</v>
          </cell>
          <cell r="D860" t="str">
            <v>WHITE</v>
          </cell>
        </row>
        <row r="861">
          <cell r="C861" t="str">
            <v>SUPERMAN</v>
          </cell>
          <cell r="D861" t="str">
            <v>NAVY</v>
          </cell>
        </row>
        <row r="862">
          <cell r="C862" t="str">
            <v>TOPENG BATMAN</v>
          </cell>
          <cell r="D862" t="str">
            <v>BLUE</v>
          </cell>
        </row>
        <row r="863">
          <cell r="C863" t="str">
            <v>SPONGEBOB JELLYFISH</v>
          </cell>
          <cell r="D863" t="str">
            <v>TOSCA</v>
          </cell>
        </row>
        <row r="864">
          <cell r="C864" t="str">
            <v>BEAR</v>
          </cell>
          <cell r="D864" t="str">
            <v>MAROON</v>
          </cell>
        </row>
        <row r="865">
          <cell r="C865" t="str">
            <v>SPONGEBOB STUDY</v>
          </cell>
          <cell r="D865" t="str">
            <v>BLUE</v>
          </cell>
        </row>
        <row r="866">
          <cell r="C866" t="str">
            <v>DAUN PISANG BIRU</v>
          </cell>
          <cell r="D866" t="str">
            <v>TOSCA</v>
          </cell>
        </row>
        <row r="867">
          <cell r="C867" t="str">
            <v>PISANG</v>
          </cell>
          <cell r="D867" t="str">
            <v>BLACK</v>
          </cell>
        </row>
        <row r="868">
          <cell r="C868" t="str">
            <v>PISANG</v>
          </cell>
          <cell r="D868" t="str">
            <v>NAVY</v>
          </cell>
        </row>
        <row r="869">
          <cell r="C869" t="str">
            <v>DAUN PISANG BAMBU</v>
          </cell>
          <cell r="D869" t="str">
            <v>TOSCA</v>
          </cell>
        </row>
        <row r="870">
          <cell r="C870" t="str">
            <v>BUNGA MELATI</v>
          </cell>
          <cell r="D870" t="str">
            <v>TOSCA</v>
          </cell>
        </row>
        <row r="871">
          <cell r="C871" t="str">
            <v>BENDERA AMERICA</v>
          </cell>
          <cell r="D871" t="str">
            <v>RED</v>
          </cell>
        </row>
        <row r="872">
          <cell r="C872" t="str">
            <v>KETUPAT</v>
          </cell>
          <cell r="D872" t="str">
            <v>BLUE</v>
          </cell>
        </row>
        <row r="873">
          <cell r="C873" t="str">
            <v>MARBLE</v>
          </cell>
          <cell r="D873" t="str">
            <v>BLACK &amp; WHITE</v>
          </cell>
        </row>
        <row r="874">
          <cell r="C874" t="str">
            <v>KOTAK BESAR</v>
          </cell>
          <cell r="D874" t="str">
            <v>BLACK</v>
          </cell>
        </row>
        <row r="875">
          <cell r="C875" t="str">
            <v>KOTAK BUBBLE</v>
          </cell>
          <cell r="D875" t="str">
            <v>NAVY</v>
          </cell>
        </row>
        <row r="876">
          <cell r="C876" t="str">
            <v>GELOMBANG</v>
          </cell>
          <cell r="D876" t="str">
            <v>PELANGI</v>
          </cell>
        </row>
        <row r="877">
          <cell r="C877" t="str">
            <v xml:space="preserve">POLKADOT </v>
          </cell>
          <cell r="D877" t="str">
            <v>BLACK</v>
          </cell>
        </row>
        <row r="878">
          <cell r="C878" t="str">
            <v>ROSE STRIPE</v>
          </cell>
          <cell r="D878" t="str">
            <v>WHITE</v>
          </cell>
        </row>
        <row r="879">
          <cell r="C879" t="str">
            <v>BUTTERFLY</v>
          </cell>
          <cell r="D879" t="str">
            <v>BROWN</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TAN"/>
      <sheetName val="DATA BASE"/>
      <sheetName val="PIVOT PENJUALAN PERMOTIF"/>
      <sheetName val="PIVOT REKAP CASHFLOW"/>
      <sheetName val="INPUT PENJUALAN HARIAN"/>
      <sheetName val="PENJ SHOPEE"/>
      <sheetName val="STOK"/>
      <sheetName val="DANA KEEP"/>
      <sheetName val="BARANG MASUK"/>
      <sheetName val="REKAP PENJUALAN HARIAN"/>
      <sheetName val="VALIDASI TOTAL TF"/>
    </sheetNames>
    <sheetDataSet>
      <sheetData sheetId="0"/>
      <sheetData sheetId="1">
        <row r="1">
          <cell r="B1" t="str">
            <v>Kode</v>
          </cell>
          <cell r="C1" t="str">
            <v>Artikel</v>
          </cell>
          <cell r="D1" t="str">
            <v>Warna</v>
          </cell>
        </row>
        <row r="2">
          <cell r="B2" t="str">
            <v>BDA1</v>
          </cell>
          <cell r="C2" t="str">
            <v>KOTAK KECIL</v>
          </cell>
          <cell r="D2" t="str">
            <v>BLACK</v>
          </cell>
        </row>
        <row r="3">
          <cell r="B3" t="str">
            <v>BDA2</v>
          </cell>
          <cell r="C3" t="str">
            <v>KOTAK KECIL</v>
          </cell>
          <cell r="D3" t="str">
            <v>NAVY</v>
          </cell>
        </row>
        <row r="4">
          <cell r="B4" t="str">
            <v>BDA3</v>
          </cell>
          <cell r="C4" t="str">
            <v>STRIPE BESAR</v>
          </cell>
          <cell r="D4" t="str">
            <v>RED</v>
          </cell>
        </row>
        <row r="5">
          <cell r="B5" t="str">
            <v>BDA4</v>
          </cell>
          <cell r="C5" t="str">
            <v>STRIPE BESAR</v>
          </cell>
          <cell r="D5" t="str">
            <v>NAVY</v>
          </cell>
        </row>
        <row r="6">
          <cell r="B6" t="str">
            <v>BDA5</v>
          </cell>
          <cell r="C6" t="str">
            <v>STRIPE BESAR</v>
          </cell>
          <cell r="D6" t="str">
            <v>BLACK</v>
          </cell>
        </row>
        <row r="7">
          <cell r="B7" t="str">
            <v>BDA6</v>
          </cell>
          <cell r="C7" t="str">
            <v>BULAN SABIT</v>
          </cell>
          <cell r="D7" t="str">
            <v>NAVY</v>
          </cell>
        </row>
        <row r="8">
          <cell r="B8" t="str">
            <v>BDK1</v>
          </cell>
          <cell r="C8" t="str">
            <v>MINION</v>
          </cell>
          <cell r="D8" t="str">
            <v>KUNING MUDA</v>
          </cell>
        </row>
        <row r="9">
          <cell r="B9" t="str">
            <v>BDK10</v>
          </cell>
          <cell r="C9" t="str">
            <v>DORAEMON</v>
          </cell>
          <cell r="D9" t="str">
            <v>NAVY</v>
          </cell>
        </row>
        <row r="10">
          <cell r="B10" t="str">
            <v>BDK11</v>
          </cell>
          <cell r="C10" t="str">
            <v>FLAMINGO TROPICAL ISLAND</v>
          </cell>
          <cell r="D10" t="str">
            <v>PINK</v>
          </cell>
        </row>
        <row r="11">
          <cell r="B11" t="str">
            <v>BDK12</v>
          </cell>
          <cell r="C11" t="str">
            <v>SAPI</v>
          </cell>
          <cell r="D11" t="str">
            <v>BLUE</v>
          </cell>
        </row>
        <row r="12">
          <cell r="B12" t="str">
            <v>BDK13</v>
          </cell>
          <cell r="C12" t="str">
            <v>MINION</v>
          </cell>
          <cell r="D12" t="str">
            <v>BIRU TUA</v>
          </cell>
        </row>
        <row r="13">
          <cell r="B13" t="str">
            <v>BDK14</v>
          </cell>
          <cell r="C13" t="str">
            <v>CAPTAIN AMERICA</v>
          </cell>
          <cell r="D13" t="str">
            <v>RED</v>
          </cell>
        </row>
        <row r="14">
          <cell r="B14" t="str">
            <v>BDK15</v>
          </cell>
          <cell r="C14" t="str">
            <v>MINION COPY</v>
          </cell>
          <cell r="D14" t="str">
            <v>YELLOW</v>
          </cell>
        </row>
        <row r="15">
          <cell r="B15" t="str">
            <v>BDK16</v>
          </cell>
          <cell r="C15" t="str">
            <v>PANDA COFFE</v>
          </cell>
          <cell r="D15" t="str">
            <v>BLUE</v>
          </cell>
        </row>
        <row r="16">
          <cell r="B16" t="str">
            <v>BDK2</v>
          </cell>
          <cell r="C16" t="str">
            <v>AYAM POLKADOT</v>
          </cell>
          <cell r="D16" t="str">
            <v>BLACK</v>
          </cell>
        </row>
        <row r="17">
          <cell r="B17" t="str">
            <v>BDK3</v>
          </cell>
          <cell r="C17" t="str">
            <v>AYAM POLKADOT</v>
          </cell>
          <cell r="D17" t="str">
            <v>NAVY</v>
          </cell>
        </row>
        <row r="18">
          <cell r="B18" t="str">
            <v>BDK4</v>
          </cell>
          <cell r="C18" t="str">
            <v>WINNIE POOH LEBAH</v>
          </cell>
          <cell r="D18" t="str">
            <v>YELLOW</v>
          </cell>
        </row>
        <row r="19">
          <cell r="B19" t="str">
            <v>BDK5</v>
          </cell>
          <cell r="C19" t="str">
            <v>WINNIE THE POOH</v>
          </cell>
          <cell r="D19" t="str">
            <v>NAVY</v>
          </cell>
        </row>
        <row r="20">
          <cell r="B20" t="str">
            <v>BDK6</v>
          </cell>
          <cell r="C20" t="str">
            <v>KUCING</v>
          </cell>
          <cell r="D20" t="str">
            <v>NAVY</v>
          </cell>
        </row>
        <row r="21">
          <cell r="B21" t="str">
            <v>BDK7</v>
          </cell>
          <cell r="C21" t="str">
            <v>HIU</v>
          </cell>
          <cell r="D21" t="str">
            <v>NAVY</v>
          </cell>
        </row>
        <row r="22">
          <cell r="B22" t="str">
            <v>BDK8</v>
          </cell>
          <cell r="C22" t="str">
            <v>BATMAN</v>
          </cell>
          <cell r="D22" t="str">
            <v>WHITE</v>
          </cell>
        </row>
        <row r="23">
          <cell r="B23" t="str">
            <v>BDK9</v>
          </cell>
          <cell r="C23" t="str">
            <v>KUNGFU PANDA</v>
          </cell>
          <cell r="D23" t="str">
            <v>BLACK</v>
          </cell>
        </row>
        <row r="24">
          <cell r="B24" t="str">
            <v>BH108</v>
          </cell>
          <cell r="C24" t="str">
            <v>PISANG BESAR</v>
          </cell>
          <cell r="D24" t="str">
            <v>RED</v>
          </cell>
        </row>
        <row r="25">
          <cell r="B25" t="str">
            <v>BH80</v>
          </cell>
          <cell r="C25" t="str">
            <v>DORAEMON</v>
          </cell>
          <cell r="D25" t="str">
            <v>BLUE</v>
          </cell>
        </row>
        <row r="26">
          <cell r="B26" t="str">
            <v>BI01</v>
          </cell>
          <cell r="C26" t="str">
            <v>MINION BESAR</v>
          </cell>
          <cell r="D26" t="str">
            <v>YELLOW</v>
          </cell>
        </row>
        <row r="27">
          <cell r="B27" t="str">
            <v>BI02</v>
          </cell>
          <cell r="C27" t="str">
            <v>KEROPI</v>
          </cell>
          <cell r="D27" t="str">
            <v>TOSCA</v>
          </cell>
        </row>
        <row r="28">
          <cell r="B28" t="str">
            <v>BI03</v>
          </cell>
          <cell r="C28" t="str">
            <v>SUMSUM</v>
          </cell>
          <cell r="D28" t="str">
            <v>NAVY</v>
          </cell>
        </row>
        <row r="29">
          <cell r="B29" t="str">
            <v>BI22</v>
          </cell>
          <cell r="C29" t="str">
            <v>SAPI</v>
          </cell>
          <cell r="D29" t="str">
            <v>BLUE</v>
          </cell>
        </row>
        <row r="30">
          <cell r="B30" t="str">
            <v>BI25</v>
          </cell>
          <cell r="C30" t="str">
            <v>ELMO</v>
          </cell>
          <cell r="D30" t="str">
            <v>NAVY</v>
          </cell>
        </row>
        <row r="31">
          <cell r="B31" t="str">
            <v>BI29</v>
          </cell>
          <cell r="C31" t="str">
            <v>ELMO</v>
          </cell>
          <cell r="D31" t="str">
            <v>RED</v>
          </cell>
        </row>
        <row r="32">
          <cell r="B32" t="str">
            <v>BI32</v>
          </cell>
          <cell r="C32" t="str">
            <v>DINO</v>
          </cell>
          <cell r="D32" t="str">
            <v>TOSCA</v>
          </cell>
        </row>
        <row r="33">
          <cell r="B33" t="str">
            <v>BJ109</v>
          </cell>
          <cell r="C33" t="str">
            <v>SPONGEBOB</v>
          </cell>
          <cell r="D33" t="str">
            <v>YELLOW</v>
          </cell>
        </row>
        <row r="34">
          <cell r="B34" t="str">
            <v>BJ75</v>
          </cell>
          <cell r="C34" t="str">
            <v>KOTAK</v>
          </cell>
          <cell r="D34" t="str">
            <v>BLACK</v>
          </cell>
        </row>
        <row r="35">
          <cell r="B35" t="str">
            <v>BJ76</v>
          </cell>
          <cell r="C35" t="str">
            <v>KOTAK</v>
          </cell>
          <cell r="D35" t="str">
            <v>NAVY</v>
          </cell>
        </row>
        <row r="36">
          <cell r="B36" t="str">
            <v>BJ77</v>
          </cell>
          <cell r="C36" t="str">
            <v>MINION</v>
          </cell>
          <cell r="D36" t="str">
            <v>KUNING MUDA</v>
          </cell>
        </row>
        <row r="37">
          <cell r="B37" t="str">
            <v>BJ78</v>
          </cell>
          <cell r="C37" t="str">
            <v>MINION</v>
          </cell>
          <cell r="D37" t="str">
            <v>TOSCA</v>
          </cell>
        </row>
        <row r="38">
          <cell r="B38" t="str">
            <v>BJ79</v>
          </cell>
          <cell r="C38" t="str">
            <v>POLKADOT</v>
          </cell>
          <cell r="D38" t="str">
            <v>BLACK</v>
          </cell>
        </row>
        <row r="39">
          <cell r="B39" t="str">
            <v>BK06</v>
          </cell>
          <cell r="C39" t="str">
            <v>NANAS BESAR</v>
          </cell>
          <cell r="D39" t="str">
            <v>NAVY</v>
          </cell>
        </row>
        <row r="40">
          <cell r="B40" t="str">
            <v>BK18</v>
          </cell>
          <cell r="C40" t="str">
            <v>TENDA</v>
          </cell>
          <cell r="D40" t="str">
            <v>ABU</v>
          </cell>
        </row>
        <row r="41">
          <cell r="B41" t="str">
            <v>BK22</v>
          </cell>
          <cell r="C41" t="str">
            <v>FLAMINGO</v>
          </cell>
          <cell r="D41" t="str">
            <v>PINK</v>
          </cell>
        </row>
        <row r="42">
          <cell r="B42" t="str">
            <v>BK24</v>
          </cell>
          <cell r="C42" t="str">
            <v>BATMAN</v>
          </cell>
          <cell r="D42" t="str">
            <v>MAROON</v>
          </cell>
        </row>
        <row r="43">
          <cell r="B43" t="str">
            <v>BK25</v>
          </cell>
          <cell r="C43" t="str">
            <v xml:space="preserve">MINION </v>
          </cell>
          <cell r="D43" t="str">
            <v>BIRU</v>
          </cell>
        </row>
        <row r="44">
          <cell r="B44" t="str">
            <v>BK26</v>
          </cell>
          <cell r="C44" t="str">
            <v>MINION COPY KECIL</v>
          </cell>
          <cell r="D44" t="str">
            <v>YELLOW</v>
          </cell>
        </row>
        <row r="45">
          <cell r="B45" t="str">
            <v>BK27</v>
          </cell>
          <cell r="C45" t="str">
            <v>TEDDY BEAR</v>
          </cell>
          <cell r="D45" t="str">
            <v>NAVY</v>
          </cell>
        </row>
        <row r="46">
          <cell r="B46" t="str">
            <v>BK28</v>
          </cell>
          <cell r="C46" t="str">
            <v>BULAN SABIT</v>
          </cell>
          <cell r="D46" t="str">
            <v>NAVY</v>
          </cell>
        </row>
        <row r="47">
          <cell r="B47" t="str">
            <v>BK32</v>
          </cell>
          <cell r="C47" t="str">
            <v>WHALE AHOY</v>
          </cell>
          <cell r="D47" t="str">
            <v>WHITE</v>
          </cell>
        </row>
        <row r="48">
          <cell r="B48" t="str">
            <v>BK33</v>
          </cell>
          <cell r="C48" t="str">
            <v>PECAHAN KACA GARIS PUTIH</v>
          </cell>
          <cell r="D48" t="str">
            <v>NAVY</v>
          </cell>
        </row>
        <row r="49">
          <cell r="B49" t="str">
            <v>BK38</v>
          </cell>
          <cell r="C49" t="str">
            <v>PISANG DOT</v>
          </cell>
          <cell r="D49" t="str">
            <v>NAVY</v>
          </cell>
        </row>
        <row r="50">
          <cell r="B50" t="str">
            <v>BK39</v>
          </cell>
          <cell r="C50" t="str">
            <v>DAUN TALAS KECIL PINK</v>
          </cell>
          <cell r="D50" t="str">
            <v>WHITE</v>
          </cell>
        </row>
        <row r="51">
          <cell r="B51" t="str">
            <v>BK42</v>
          </cell>
          <cell r="C51" t="str">
            <v>PIXEL KUNING</v>
          </cell>
          <cell r="D51" t="str">
            <v>BLACK</v>
          </cell>
        </row>
        <row r="52">
          <cell r="B52" t="str">
            <v>BK44</v>
          </cell>
          <cell r="C52" t="str">
            <v>STRIPE LITTLE</v>
          </cell>
          <cell r="D52" t="str">
            <v>RED</v>
          </cell>
        </row>
        <row r="53">
          <cell r="B53" t="str">
            <v>BK45</v>
          </cell>
          <cell r="C53" t="str">
            <v>STRIPE LITTLE</v>
          </cell>
          <cell r="D53" t="str">
            <v>BLACK</v>
          </cell>
        </row>
        <row r="54">
          <cell r="B54" t="str">
            <v>BK46</v>
          </cell>
          <cell r="C54" t="str">
            <v>STRIPE LITTLE</v>
          </cell>
          <cell r="D54" t="str">
            <v>NAVY</v>
          </cell>
        </row>
        <row r="55">
          <cell r="B55" t="str">
            <v>BK47</v>
          </cell>
          <cell r="C55" t="str">
            <v>DAUN TALAS BESAR</v>
          </cell>
          <cell r="D55" t="str">
            <v>NAVY</v>
          </cell>
        </row>
        <row r="56">
          <cell r="B56" t="str">
            <v>BK48</v>
          </cell>
          <cell r="C56" t="str">
            <v>ZIGZAG</v>
          </cell>
          <cell r="D56" t="str">
            <v>NAVY</v>
          </cell>
        </row>
        <row r="57">
          <cell r="B57" t="str">
            <v>BK49</v>
          </cell>
          <cell r="C57" t="str">
            <v>RETRO ORANGE</v>
          </cell>
          <cell r="D57" t="str">
            <v>ABU</v>
          </cell>
        </row>
        <row r="58">
          <cell r="B58" t="str">
            <v>BK50</v>
          </cell>
          <cell r="C58" t="str">
            <v>DAUN PISANG BUNGA KUNING</v>
          </cell>
          <cell r="D58" t="str">
            <v>TOSCA</v>
          </cell>
        </row>
        <row r="59">
          <cell r="B59" t="str">
            <v>BK51</v>
          </cell>
          <cell r="C59" t="str">
            <v>HAVANAS</v>
          </cell>
          <cell r="D59" t="str">
            <v>WHITE</v>
          </cell>
        </row>
        <row r="60">
          <cell r="B60" t="str">
            <v>BK52</v>
          </cell>
          <cell r="C60" t="str">
            <v>KETUPAT</v>
          </cell>
          <cell r="D60" t="str">
            <v>NAVY</v>
          </cell>
        </row>
        <row r="61">
          <cell r="B61" t="str">
            <v>BK53</v>
          </cell>
          <cell r="C61" t="str">
            <v>MARBEL</v>
          </cell>
          <cell r="D61" t="str">
            <v>WHITE</v>
          </cell>
        </row>
        <row r="62">
          <cell r="B62" t="str">
            <v>BK54</v>
          </cell>
          <cell r="C62" t="str">
            <v>DORAEMON KECIL</v>
          </cell>
          <cell r="D62" t="str">
            <v>NAVY</v>
          </cell>
        </row>
        <row r="63">
          <cell r="B63" t="str">
            <v>BK55</v>
          </cell>
          <cell r="C63" t="str">
            <v>DAUN BAMBU BUNGA PUTIH</v>
          </cell>
          <cell r="D63" t="str">
            <v>NAVY</v>
          </cell>
        </row>
        <row r="64">
          <cell r="B64" t="str">
            <v>BK56</v>
          </cell>
          <cell r="C64" t="str">
            <v>BULU AYAM</v>
          </cell>
          <cell r="D64" t="str">
            <v>BLACK</v>
          </cell>
        </row>
        <row r="65">
          <cell r="B65" t="str">
            <v>BK57</v>
          </cell>
          <cell r="C65" t="str">
            <v>FLAMINGO TROPICAL ISLAND</v>
          </cell>
          <cell r="D65" t="str">
            <v>NAVY</v>
          </cell>
        </row>
        <row r="66">
          <cell r="B66" t="str">
            <v>BK58</v>
          </cell>
          <cell r="C66" t="str">
            <v>SEGITIGA</v>
          </cell>
          <cell r="D66" t="str">
            <v>ABSTRAK</v>
          </cell>
        </row>
        <row r="67">
          <cell r="B67" t="str">
            <v>BSK1</v>
          </cell>
          <cell r="C67" t="str">
            <v>ELMO</v>
          </cell>
          <cell r="D67" t="str">
            <v>RED</v>
          </cell>
        </row>
        <row r="68">
          <cell r="B68" t="str">
            <v>BSK10</v>
          </cell>
          <cell r="C68" t="str">
            <v>BEAR MINI</v>
          </cell>
          <cell r="D68" t="str">
            <v>BLUE</v>
          </cell>
        </row>
        <row r="69">
          <cell r="B69" t="str">
            <v>BSK100</v>
          </cell>
          <cell r="C69" t="str">
            <v>KOTAK PELANGI</v>
          </cell>
          <cell r="D69" t="str">
            <v>PELANGI</v>
          </cell>
        </row>
        <row r="70">
          <cell r="B70" t="str">
            <v>BSK101</v>
          </cell>
          <cell r="C70" t="str">
            <v>FLAMINGO SUMMER</v>
          </cell>
          <cell r="D70" t="str">
            <v>WHITE</v>
          </cell>
        </row>
        <row r="71">
          <cell r="B71" t="str">
            <v>BSK102</v>
          </cell>
          <cell r="C71" t="str">
            <v>BUNGA KAMBOJA</v>
          </cell>
          <cell r="D71" t="str">
            <v>PINK</v>
          </cell>
        </row>
        <row r="72">
          <cell r="B72" t="str">
            <v>BSK103</v>
          </cell>
          <cell r="C72" t="str">
            <v>CAT LOGO</v>
          </cell>
          <cell r="D72" t="str">
            <v>WHITE</v>
          </cell>
        </row>
        <row r="73">
          <cell r="B73" t="str">
            <v>BSK104</v>
          </cell>
          <cell r="C73" t="str">
            <v>CAT FACE</v>
          </cell>
          <cell r="D73" t="str">
            <v>PINK</v>
          </cell>
        </row>
        <row r="74">
          <cell r="B74" t="str">
            <v>BSK105</v>
          </cell>
          <cell r="C74" t="str">
            <v>BUNGA ANGGREK</v>
          </cell>
          <cell r="D74" t="str">
            <v>PINK</v>
          </cell>
        </row>
        <row r="75">
          <cell r="B75" t="str">
            <v>BSK106</v>
          </cell>
          <cell r="C75" t="str">
            <v>CAT CARTOON</v>
          </cell>
          <cell r="D75" t="str">
            <v>WHITE</v>
          </cell>
        </row>
        <row r="76">
          <cell r="B76" t="str">
            <v>BSK107</v>
          </cell>
          <cell r="C76" t="str">
            <v>STRIPE LITLLE</v>
          </cell>
          <cell r="D76" t="str">
            <v>NAVY</v>
          </cell>
        </row>
        <row r="77">
          <cell r="B77" t="str">
            <v>BSK108</v>
          </cell>
          <cell r="C77" t="str">
            <v>ROCKET SPACE</v>
          </cell>
          <cell r="D77" t="str">
            <v>NAVY</v>
          </cell>
        </row>
        <row r="78">
          <cell r="B78" t="str">
            <v>BSK109</v>
          </cell>
          <cell r="C78" t="str">
            <v>RETRO YELLOW</v>
          </cell>
          <cell r="D78" t="str">
            <v>ABU</v>
          </cell>
        </row>
        <row r="79">
          <cell r="B79" t="str">
            <v>BSK11</v>
          </cell>
          <cell r="C79" t="str">
            <v>TRIBAL</v>
          </cell>
          <cell r="D79" t="str">
            <v>PINK</v>
          </cell>
        </row>
        <row r="80">
          <cell r="B80" t="str">
            <v>BSK110</v>
          </cell>
          <cell r="C80" t="str">
            <v>JAJARGENJANG</v>
          </cell>
          <cell r="D80" t="str">
            <v>ABU</v>
          </cell>
        </row>
        <row r="81">
          <cell r="B81" t="str">
            <v>BSK111</v>
          </cell>
          <cell r="C81" t="str">
            <v>MARBLE HITAM</v>
          </cell>
          <cell r="D81" t="str">
            <v>BLACK</v>
          </cell>
        </row>
        <row r="82">
          <cell r="B82" t="str">
            <v>BSK112</v>
          </cell>
          <cell r="C82" t="str">
            <v>ABSTRAK</v>
          </cell>
          <cell r="D82" t="str">
            <v>PELANGI</v>
          </cell>
        </row>
        <row r="83">
          <cell r="B83" t="str">
            <v>BSK113</v>
          </cell>
          <cell r="C83" t="str">
            <v xml:space="preserve">PANAH </v>
          </cell>
          <cell r="D83" t="str">
            <v>PELANGI</v>
          </cell>
        </row>
        <row r="84">
          <cell r="B84" t="str">
            <v>BSK114</v>
          </cell>
          <cell r="C84" t="str">
            <v>BULAN SABIT</v>
          </cell>
          <cell r="D84" t="str">
            <v>ABU</v>
          </cell>
        </row>
        <row r="85">
          <cell r="B85" t="str">
            <v>BSK115</v>
          </cell>
          <cell r="C85" t="str">
            <v>SPONGEBOB JELLYFISH YELLOW</v>
          </cell>
          <cell r="D85" t="str">
            <v>YELLOW</v>
          </cell>
        </row>
        <row r="86">
          <cell r="B86" t="str">
            <v>BSK116</v>
          </cell>
          <cell r="C86" t="str">
            <v>SPONGEBOB STUDY BLUE</v>
          </cell>
          <cell r="D86" t="str">
            <v>BLUE</v>
          </cell>
        </row>
        <row r="87">
          <cell r="B87" t="str">
            <v>BSK117</v>
          </cell>
          <cell r="C87" t="str">
            <v>DUCK PINK</v>
          </cell>
          <cell r="D87" t="str">
            <v>PINK</v>
          </cell>
        </row>
        <row r="88">
          <cell r="B88" t="str">
            <v>BSK12</v>
          </cell>
          <cell r="C88" t="str">
            <v>LEAF</v>
          </cell>
          <cell r="D88" t="str">
            <v>HIJAU</v>
          </cell>
        </row>
        <row r="89">
          <cell r="B89" t="str">
            <v>BSK13</v>
          </cell>
          <cell r="C89" t="str">
            <v>KERANG</v>
          </cell>
          <cell r="D89" t="str">
            <v>BLUE</v>
          </cell>
        </row>
        <row r="90">
          <cell r="B90" t="str">
            <v>BSK14</v>
          </cell>
          <cell r="C90" t="str">
            <v>BEAR FACE</v>
          </cell>
          <cell r="D90" t="str">
            <v>NAVY</v>
          </cell>
        </row>
        <row r="91">
          <cell r="B91" t="str">
            <v>BSK15</v>
          </cell>
          <cell r="C91" t="str">
            <v xml:space="preserve">PISANG BERADAUN </v>
          </cell>
          <cell r="D91" t="str">
            <v>WHITE</v>
          </cell>
        </row>
        <row r="92">
          <cell r="B92" t="str">
            <v>BSK16</v>
          </cell>
          <cell r="C92" t="str">
            <v>PERSEGI KERUCUT BLUE</v>
          </cell>
          <cell r="D92" t="str">
            <v>PINK</v>
          </cell>
        </row>
        <row r="93">
          <cell r="B93" t="str">
            <v>BSK17</v>
          </cell>
          <cell r="C93" t="str">
            <v>RETRO PINK</v>
          </cell>
          <cell r="D93" t="str">
            <v>TOSCA</v>
          </cell>
        </row>
        <row r="94">
          <cell r="B94" t="str">
            <v>BSK18</v>
          </cell>
          <cell r="C94" t="str">
            <v>LEAF</v>
          </cell>
          <cell r="D94" t="str">
            <v>ABU</v>
          </cell>
        </row>
        <row r="95">
          <cell r="B95" t="str">
            <v>BSK19</v>
          </cell>
          <cell r="C95" t="str">
            <v>DORAEMON CATUR</v>
          </cell>
          <cell r="D95" t="str">
            <v>NAVY</v>
          </cell>
        </row>
        <row r="96">
          <cell r="B96" t="str">
            <v>BSK2</v>
          </cell>
          <cell r="C96" t="str">
            <v>ELMO</v>
          </cell>
          <cell r="D96" t="str">
            <v>BLUE</v>
          </cell>
        </row>
        <row r="97">
          <cell r="B97" t="str">
            <v>BSK20</v>
          </cell>
          <cell r="C97" t="str">
            <v>BATIK ORANGE</v>
          </cell>
          <cell r="D97" t="str">
            <v>WHITE</v>
          </cell>
        </row>
        <row r="98">
          <cell r="B98" t="str">
            <v>BSK21</v>
          </cell>
          <cell r="C98" t="str">
            <v>ZIGZAG YELLOW</v>
          </cell>
          <cell r="D98" t="str">
            <v>BLACK</v>
          </cell>
        </row>
        <row r="99">
          <cell r="B99" t="str">
            <v>BSK22</v>
          </cell>
          <cell r="C99" t="str">
            <v>AVENGER KOTAK</v>
          </cell>
          <cell r="D99" t="str">
            <v>RED</v>
          </cell>
        </row>
        <row r="100">
          <cell r="B100" t="str">
            <v>BSK23</v>
          </cell>
          <cell r="C100" t="str">
            <v>BEAR FACE</v>
          </cell>
          <cell r="D100" t="str">
            <v>RED</v>
          </cell>
        </row>
        <row r="101">
          <cell r="B101" t="str">
            <v>BSK24</v>
          </cell>
          <cell r="C101" t="str">
            <v>PISANG BERADAUN HITAM</v>
          </cell>
          <cell r="D101" t="str">
            <v>BLACK</v>
          </cell>
        </row>
        <row r="102">
          <cell r="B102" t="str">
            <v>BSK25</v>
          </cell>
          <cell r="C102" t="str">
            <v>POOH LEBAH</v>
          </cell>
          <cell r="D102" t="str">
            <v>ABU</v>
          </cell>
        </row>
        <row r="103">
          <cell r="B103" t="str">
            <v>BSK26</v>
          </cell>
          <cell r="C103" t="str">
            <v>DAUN SINGKONG</v>
          </cell>
          <cell r="D103" t="str">
            <v>ABU</v>
          </cell>
        </row>
        <row r="104">
          <cell r="B104" t="str">
            <v>BSK27</v>
          </cell>
          <cell r="C104" t="str">
            <v>NANAS KECIL</v>
          </cell>
          <cell r="D104" t="str">
            <v>BLACK</v>
          </cell>
        </row>
        <row r="105">
          <cell r="B105" t="str">
            <v>BSK28</v>
          </cell>
          <cell r="C105" t="str">
            <v>BATMAN LOGO</v>
          </cell>
          <cell r="D105" t="str">
            <v>ABU</v>
          </cell>
        </row>
        <row r="106">
          <cell r="B106" t="str">
            <v>BSK29</v>
          </cell>
          <cell r="C106" t="str">
            <v>STRIPE LITLLE</v>
          </cell>
          <cell r="D106" t="str">
            <v>RED</v>
          </cell>
        </row>
        <row r="107">
          <cell r="B107" t="str">
            <v>BSK3</v>
          </cell>
          <cell r="C107" t="str">
            <v>SPONGEBOB PATRICK</v>
          </cell>
          <cell r="D107" t="str">
            <v>YELLOW</v>
          </cell>
        </row>
        <row r="108">
          <cell r="B108" t="str">
            <v>BSK30</v>
          </cell>
          <cell r="C108" t="str">
            <v>RABBIT</v>
          </cell>
          <cell r="D108" t="str">
            <v>ABU</v>
          </cell>
        </row>
        <row r="109">
          <cell r="B109" t="str">
            <v>BSK31</v>
          </cell>
          <cell r="C109" t="str">
            <v>AVENGER KOTAK</v>
          </cell>
          <cell r="D109" t="str">
            <v>BLUE</v>
          </cell>
        </row>
        <row r="110">
          <cell r="B110" t="str">
            <v>BSK32</v>
          </cell>
          <cell r="C110" t="str">
            <v>BULAN SABIT</v>
          </cell>
          <cell r="D110" t="str">
            <v>YELLOW</v>
          </cell>
        </row>
        <row r="111">
          <cell r="B111" t="str">
            <v>BSK33</v>
          </cell>
          <cell r="C111" t="str">
            <v>SEGITIGA TOSCA</v>
          </cell>
          <cell r="D111" t="str">
            <v>WHITE</v>
          </cell>
        </row>
        <row r="112">
          <cell r="B112" t="str">
            <v>BSK34</v>
          </cell>
          <cell r="C112" t="str">
            <v>HIJAU DAUN</v>
          </cell>
          <cell r="D112" t="str">
            <v>WHITE</v>
          </cell>
        </row>
        <row r="113">
          <cell r="B113" t="str">
            <v>BSK35</v>
          </cell>
          <cell r="C113" t="str">
            <v>ZIGZAG</v>
          </cell>
          <cell r="D113" t="str">
            <v>NAVY</v>
          </cell>
        </row>
        <row r="114">
          <cell r="B114" t="str">
            <v>BSK36</v>
          </cell>
          <cell r="C114" t="str">
            <v>MINION COPY</v>
          </cell>
          <cell r="D114" t="str">
            <v>KUNING MUDA</v>
          </cell>
        </row>
        <row r="115">
          <cell r="B115" t="str">
            <v>BSK37</v>
          </cell>
          <cell r="C115" t="str">
            <v>DORAEMON EARTH</v>
          </cell>
          <cell r="D115" t="str">
            <v>RED</v>
          </cell>
        </row>
        <row r="116">
          <cell r="B116" t="str">
            <v>BSK38</v>
          </cell>
          <cell r="C116" t="str">
            <v>DAUN MONSTERA</v>
          </cell>
          <cell r="D116" t="str">
            <v>TOSCA</v>
          </cell>
        </row>
        <row r="117">
          <cell r="B117" t="str">
            <v>BSK39</v>
          </cell>
          <cell r="C117" t="str">
            <v>DAUN MONSTERA UNGU</v>
          </cell>
          <cell r="D117" t="str">
            <v>WHITE</v>
          </cell>
        </row>
        <row r="118">
          <cell r="B118" t="str">
            <v>BSK4</v>
          </cell>
          <cell r="C118" t="str">
            <v>SPIDERMAN JARING</v>
          </cell>
          <cell r="D118" t="str">
            <v>BLUE</v>
          </cell>
        </row>
        <row r="119">
          <cell r="B119" t="str">
            <v>BSK40</v>
          </cell>
          <cell r="C119" t="str">
            <v>PISANG KECIL</v>
          </cell>
          <cell r="D119" t="str">
            <v>BLACK</v>
          </cell>
        </row>
        <row r="120">
          <cell r="B120" t="str">
            <v>BSK41</v>
          </cell>
          <cell r="C120" t="str">
            <v>STRIPE MEDIUM ABU</v>
          </cell>
          <cell r="D120" t="str">
            <v>PINK</v>
          </cell>
        </row>
        <row r="121">
          <cell r="B121" t="str">
            <v>BSK42</v>
          </cell>
          <cell r="C121" t="str">
            <v>RABBIT</v>
          </cell>
          <cell r="D121" t="str">
            <v>PINK</v>
          </cell>
        </row>
        <row r="122">
          <cell r="B122" t="str">
            <v>BSK43</v>
          </cell>
          <cell r="C122" t="str">
            <v>KOTAK</v>
          </cell>
          <cell r="D122" t="str">
            <v>BLACK</v>
          </cell>
        </row>
        <row r="123">
          <cell r="B123" t="str">
            <v>BSK44</v>
          </cell>
          <cell r="C123" t="str">
            <v>DAUN SOLACE RED</v>
          </cell>
          <cell r="D123" t="str">
            <v>RED</v>
          </cell>
        </row>
        <row r="124">
          <cell r="B124" t="str">
            <v>BSK45</v>
          </cell>
          <cell r="C124" t="str">
            <v>KEROPPI</v>
          </cell>
          <cell r="D124" t="str">
            <v>TOSCA</v>
          </cell>
        </row>
        <row r="125">
          <cell r="B125" t="str">
            <v>BSK46</v>
          </cell>
          <cell r="C125" t="str">
            <v>PERSEGI KERUCUT</v>
          </cell>
          <cell r="D125" t="str">
            <v>RED</v>
          </cell>
        </row>
        <row r="126">
          <cell r="B126" t="str">
            <v>BSK47</v>
          </cell>
          <cell r="C126" t="str">
            <v>DINO BESAR</v>
          </cell>
          <cell r="D126" t="str">
            <v>NAVY</v>
          </cell>
        </row>
        <row r="127">
          <cell r="B127" t="str">
            <v>BSK48</v>
          </cell>
          <cell r="C127" t="str">
            <v>MINION COPY</v>
          </cell>
          <cell r="D127" t="str">
            <v>YELLOW</v>
          </cell>
        </row>
        <row r="128">
          <cell r="B128" t="str">
            <v>BSK49</v>
          </cell>
          <cell r="C128" t="str">
            <v>MINION BLUE</v>
          </cell>
          <cell r="D128" t="str">
            <v>BLUE</v>
          </cell>
        </row>
        <row r="129">
          <cell r="B129" t="str">
            <v>BSK5</v>
          </cell>
          <cell r="C129" t="str">
            <v>BATMAN LOGO</v>
          </cell>
          <cell r="D129" t="str">
            <v>NAVY</v>
          </cell>
        </row>
        <row r="130">
          <cell r="B130" t="str">
            <v>BSK50</v>
          </cell>
          <cell r="C130" t="str">
            <v>ELMO NAVY</v>
          </cell>
          <cell r="D130" t="str">
            <v>NAVY</v>
          </cell>
        </row>
        <row r="131">
          <cell r="B131" t="str">
            <v>BSK51</v>
          </cell>
          <cell r="C131" t="str">
            <v>DAUN SOLACE TOSCA</v>
          </cell>
          <cell r="D131" t="str">
            <v>TOSCA</v>
          </cell>
        </row>
        <row r="132">
          <cell r="B132" t="str">
            <v>BSK52</v>
          </cell>
          <cell r="C132" t="str">
            <v>STAR</v>
          </cell>
          <cell r="D132" t="str">
            <v>ABU</v>
          </cell>
        </row>
        <row r="133">
          <cell r="B133" t="str">
            <v>BSK53</v>
          </cell>
          <cell r="C133" t="str">
            <v>ASTRONOT</v>
          </cell>
          <cell r="D133" t="str">
            <v>NAVY</v>
          </cell>
        </row>
        <row r="134">
          <cell r="B134" t="str">
            <v>BSK54</v>
          </cell>
          <cell r="C134" t="str">
            <v>DAISY</v>
          </cell>
          <cell r="D134" t="str">
            <v>MAROON</v>
          </cell>
        </row>
        <row r="135">
          <cell r="B135" t="str">
            <v>BSK55</v>
          </cell>
          <cell r="C135" t="str">
            <v>KUNGFU PANDA</v>
          </cell>
          <cell r="D135" t="str">
            <v>BLACK</v>
          </cell>
        </row>
        <row r="136">
          <cell r="B136" t="str">
            <v>BSK56</v>
          </cell>
          <cell r="C136" t="str">
            <v>PISANG BERADAUN NAVY</v>
          </cell>
          <cell r="D136" t="str">
            <v>NAVY</v>
          </cell>
        </row>
        <row r="137">
          <cell r="B137" t="str">
            <v>BSK57</v>
          </cell>
          <cell r="C137" t="str">
            <v>DINO T-REX</v>
          </cell>
          <cell r="D137" t="str">
            <v>NAVY</v>
          </cell>
        </row>
        <row r="138">
          <cell r="B138" t="str">
            <v>BSK58</v>
          </cell>
          <cell r="C138" t="str">
            <v>POOH</v>
          </cell>
          <cell r="D138" t="str">
            <v>NAVY</v>
          </cell>
        </row>
        <row r="139">
          <cell r="B139" t="str">
            <v>BSK59</v>
          </cell>
          <cell r="C139" t="str">
            <v>MOUNTBLANK UNGU</v>
          </cell>
          <cell r="D139" t="str">
            <v>WHITE</v>
          </cell>
        </row>
        <row r="140">
          <cell r="B140" t="str">
            <v>BSK6</v>
          </cell>
          <cell r="C140" t="str">
            <v>IKAN KECIL BLUE</v>
          </cell>
          <cell r="D140" t="str">
            <v>WHITE</v>
          </cell>
        </row>
        <row r="141">
          <cell r="B141" t="str">
            <v>BSK60</v>
          </cell>
          <cell r="C141" t="str">
            <v>TOY STORY</v>
          </cell>
          <cell r="D141" t="str">
            <v>NAVY</v>
          </cell>
        </row>
        <row r="142">
          <cell r="B142" t="str">
            <v>BSK61</v>
          </cell>
          <cell r="C142" t="str">
            <v>AYAM POLKADOT</v>
          </cell>
          <cell r="D142" t="str">
            <v>NAVY</v>
          </cell>
        </row>
        <row r="143">
          <cell r="B143" t="str">
            <v>BSK62</v>
          </cell>
          <cell r="C143" t="str">
            <v>MICKEY MOUSE</v>
          </cell>
          <cell r="D143" t="str">
            <v>YELLOW</v>
          </cell>
        </row>
        <row r="144">
          <cell r="B144" t="str">
            <v>BSK63</v>
          </cell>
          <cell r="C144" t="str">
            <v>MINION</v>
          </cell>
          <cell r="D144" t="str">
            <v>YELLOW</v>
          </cell>
        </row>
        <row r="145">
          <cell r="B145" t="str">
            <v>BSK64</v>
          </cell>
          <cell r="C145" t="str">
            <v>BUNGA MELATI RED</v>
          </cell>
          <cell r="D145" t="str">
            <v>RED</v>
          </cell>
        </row>
        <row r="146">
          <cell r="B146" t="str">
            <v>BSK65</v>
          </cell>
          <cell r="C146" t="str">
            <v>BATMAN KOMIK</v>
          </cell>
          <cell r="D146" t="str">
            <v>NAVY</v>
          </cell>
        </row>
        <row r="147">
          <cell r="B147" t="str">
            <v>BSK66</v>
          </cell>
          <cell r="C147" t="str">
            <v>DUCK NAVY</v>
          </cell>
          <cell r="D147" t="str">
            <v>NAVY</v>
          </cell>
        </row>
        <row r="148">
          <cell r="B148" t="str">
            <v>BSK67</v>
          </cell>
          <cell r="C148" t="str">
            <v>MARVELS RED</v>
          </cell>
          <cell r="D148" t="str">
            <v>RED</v>
          </cell>
        </row>
        <row r="149">
          <cell r="B149" t="str">
            <v>BSK68</v>
          </cell>
          <cell r="C149" t="str">
            <v>PISANG POLKADOT</v>
          </cell>
          <cell r="D149" t="str">
            <v>BLACK</v>
          </cell>
        </row>
        <row r="150">
          <cell r="B150" t="str">
            <v>BSK69</v>
          </cell>
          <cell r="C150" t="str">
            <v>BUNGA MELATI TOSCA</v>
          </cell>
          <cell r="D150" t="str">
            <v>TOSCA</v>
          </cell>
        </row>
        <row r="151">
          <cell r="B151" t="str">
            <v>BSK7</v>
          </cell>
          <cell r="C151" t="str">
            <v>KOTAK MAROON</v>
          </cell>
          <cell r="D151" t="str">
            <v>MAROON</v>
          </cell>
        </row>
        <row r="152">
          <cell r="B152" t="str">
            <v>BSK70</v>
          </cell>
          <cell r="C152" t="str">
            <v>APEL WHITE</v>
          </cell>
          <cell r="D152" t="str">
            <v>WHITE</v>
          </cell>
        </row>
        <row r="153">
          <cell r="B153" t="str">
            <v>BSK70</v>
          </cell>
          <cell r="C153" t="str">
            <v>LEAF PASTEL</v>
          </cell>
          <cell r="D153" t="str">
            <v>PASTEL</v>
          </cell>
        </row>
        <row r="154">
          <cell r="B154" t="str">
            <v>BSK71</v>
          </cell>
          <cell r="C154" t="str">
            <v>LEAF</v>
          </cell>
          <cell r="D154" t="str">
            <v>PASTEL</v>
          </cell>
        </row>
        <row r="155">
          <cell r="B155" t="str">
            <v>BSK72</v>
          </cell>
          <cell r="C155" t="str">
            <v>MICKEY MOUSE</v>
          </cell>
          <cell r="D155" t="str">
            <v>NAVY</v>
          </cell>
        </row>
        <row r="156">
          <cell r="B156" t="str">
            <v>BSK73</v>
          </cell>
          <cell r="C156" t="str">
            <v>SUPERMAN</v>
          </cell>
          <cell r="D156" t="str">
            <v>ABU</v>
          </cell>
        </row>
        <row r="157">
          <cell r="B157" t="str">
            <v>BSK74</v>
          </cell>
          <cell r="C157" t="str">
            <v>DINO MITE ABU</v>
          </cell>
          <cell r="D157" t="str">
            <v>ABU</v>
          </cell>
        </row>
        <row r="158">
          <cell r="B158" t="str">
            <v>BSK75</v>
          </cell>
          <cell r="C158" t="str">
            <v>MARVELS NAVY</v>
          </cell>
          <cell r="D158" t="str">
            <v>NAVY</v>
          </cell>
        </row>
        <row r="159">
          <cell r="B159" t="str">
            <v>BSK76</v>
          </cell>
          <cell r="C159" t="str">
            <v>DINO MIGHTY ROAR</v>
          </cell>
          <cell r="D159" t="str">
            <v>ABU</v>
          </cell>
        </row>
        <row r="160">
          <cell r="B160" t="str">
            <v>BSK77</v>
          </cell>
          <cell r="C160" t="str">
            <v>ELMO RED</v>
          </cell>
          <cell r="D160" t="str">
            <v>RED</v>
          </cell>
        </row>
        <row r="161">
          <cell r="B161" t="str">
            <v>BSK78</v>
          </cell>
          <cell r="C161" t="str">
            <v>SEGITIGA ABSTRAK</v>
          </cell>
          <cell r="D161" t="str">
            <v>PASTEL</v>
          </cell>
        </row>
        <row r="162">
          <cell r="B162" t="str">
            <v>BSK79</v>
          </cell>
          <cell r="C162" t="str">
            <v xml:space="preserve">SEGITIGA </v>
          </cell>
          <cell r="D162" t="str">
            <v>ORANGE</v>
          </cell>
        </row>
        <row r="163">
          <cell r="B163" t="str">
            <v>BSK8</v>
          </cell>
          <cell r="C163" t="str">
            <v>TOPENG SPIDERMAN</v>
          </cell>
          <cell r="D163" t="str">
            <v>NAVY</v>
          </cell>
        </row>
        <row r="164">
          <cell r="B164" t="str">
            <v>BSK80</v>
          </cell>
          <cell r="C164" t="str">
            <v>PISANG BESAR</v>
          </cell>
          <cell r="D164" t="str">
            <v>NAVY</v>
          </cell>
        </row>
        <row r="165">
          <cell r="B165" t="str">
            <v>BSK81</v>
          </cell>
          <cell r="C165" t="str">
            <v>LOVE</v>
          </cell>
          <cell r="D165" t="str">
            <v>PINK</v>
          </cell>
        </row>
        <row r="166">
          <cell r="B166" t="str">
            <v>BSK82</v>
          </cell>
          <cell r="C166" t="str">
            <v>STRIPE MEDIUM</v>
          </cell>
          <cell r="D166" t="str">
            <v>BLUE</v>
          </cell>
        </row>
        <row r="167">
          <cell r="B167" t="str">
            <v>BSK83</v>
          </cell>
          <cell r="C167" t="str">
            <v>AMALFI TOSCA</v>
          </cell>
          <cell r="D167" t="str">
            <v>TOSCA</v>
          </cell>
        </row>
        <row r="168">
          <cell r="B168" t="str">
            <v>BSK84</v>
          </cell>
          <cell r="C168" t="str">
            <v>SPONGEBOB STUDY</v>
          </cell>
          <cell r="D168" t="str">
            <v>YELLOW</v>
          </cell>
        </row>
        <row r="169">
          <cell r="B169" t="str">
            <v>BSK85</v>
          </cell>
          <cell r="C169" t="str">
            <v>DUCK</v>
          </cell>
          <cell r="D169" t="str">
            <v>BLUE</v>
          </cell>
        </row>
        <row r="170">
          <cell r="B170" t="str">
            <v>BSK86</v>
          </cell>
          <cell r="C170" t="str">
            <v>RETRO TOSCA</v>
          </cell>
          <cell r="D170" t="str">
            <v>RED</v>
          </cell>
        </row>
        <row r="171">
          <cell r="B171" t="str">
            <v>BSK87</v>
          </cell>
          <cell r="C171" t="str">
            <v>STITCH</v>
          </cell>
          <cell r="D171" t="str">
            <v>NAVY</v>
          </cell>
        </row>
        <row r="172">
          <cell r="B172" t="str">
            <v>BSK88</v>
          </cell>
          <cell r="C172" t="str">
            <v>ROCKET ASTRONOT</v>
          </cell>
          <cell r="D172" t="str">
            <v>ABU</v>
          </cell>
        </row>
        <row r="173">
          <cell r="B173" t="str">
            <v>BSK89</v>
          </cell>
          <cell r="C173" t="str">
            <v>SPIDERMAN JUNIOR</v>
          </cell>
          <cell r="D173" t="str">
            <v>NAVY</v>
          </cell>
        </row>
        <row r="174">
          <cell r="B174" t="str">
            <v>BSK9</v>
          </cell>
          <cell r="C174" t="str">
            <v>AVOCADO WHITE</v>
          </cell>
          <cell r="D174" t="str">
            <v>WHITE</v>
          </cell>
        </row>
        <row r="175">
          <cell r="B175" t="str">
            <v>BSK90</v>
          </cell>
          <cell r="C175" t="str">
            <v>PERSEGI KERUCUT ABU</v>
          </cell>
          <cell r="D175" t="str">
            <v>PINK</v>
          </cell>
        </row>
        <row r="176">
          <cell r="B176" t="str">
            <v>BSK91</v>
          </cell>
          <cell r="C176" t="str">
            <v>ABSTRAK BLUE</v>
          </cell>
          <cell r="D176" t="str">
            <v>ABU</v>
          </cell>
        </row>
        <row r="177">
          <cell r="B177" t="str">
            <v>BSK92</v>
          </cell>
          <cell r="C177" t="str">
            <v>MICKEY BESAR</v>
          </cell>
          <cell r="D177" t="str">
            <v>BLACK</v>
          </cell>
        </row>
        <row r="178">
          <cell r="B178" t="str">
            <v>BSK93</v>
          </cell>
          <cell r="C178" t="str">
            <v>NANAS BESAR</v>
          </cell>
          <cell r="D178" t="str">
            <v>BLACK</v>
          </cell>
        </row>
        <row r="179">
          <cell r="B179" t="str">
            <v>BSK94</v>
          </cell>
          <cell r="C179" t="str">
            <v>BUNGA ANGGREK</v>
          </cell>
          <cell r="D179" t="str">
            <v>NAVY</v>
          </cell>
        </row>
        <row r="180">
          <cell r="B180" t="str">
            <v>BSK95</v>
          </cell>
          <cell r="C180" t="str">
            <v>ANIMAL</v>
          </cell>
          <cell r="D180" t="str">
            <v>NAVY</v>
          </cell>
        </row>
        <row r="181">
          <cell r="B181" t="str">
            <v>BSK96</v>
          </cell>
          <cell r="C181" t="str">
            <v>DAISY PASTEL</v>
          </cell>
          <cell r="D181" t="str">
            <v>PASTEL</v>
          </cell>
        </row>
        <row r="182">
          <cell r="B182" t="str">
            <v>BSK97</v>
          </cell>
          <cell r="C182" t="str">
            <v>CARS 95</v>
          </cell>
          <cell r="D182" t="str">
            <v>NAVY</v>
          </cell>
        </row>
        <row r="183">
          <cell r="B183" t="str">
            <v>BSK98</v>
          </cell>
          <cell r="C183" t="str">
            <v>PISANG HAND</v>
          </cell>
          <cell r="D183" t="str">
            <v>NAVY</v>
          </cell>
        </row>
        <row r="184">
          <cell r="B184" t="str">
            <v>BSK99</v>
          </cell>
          <cell r="C184" t="str">
            <v>KOTAK NAVY</v>
          </cell>
          <cell r="D184" t="str">
            <v>NAVY</v>
          </cell>
        </row>
        <row r="185">
          <cell r="B185" t="str">
            <v>BTA1</v>
          </cell>
          <cell r="C185" t="str">
            <v>MOUNTBLANK</v>
          </cell>
          <cell r="D185" t="str">
            <v>WHITE</v>
          </cell>
        </row>
        <row r="186">
          <cell r="B186" t="str">
            <v>BTA1</v>
          </cell>
          <cell r="C186" t="str">
            <v>MOUNTBLANK</v>
          </cell>
          <cell r="D186" t="str">
            <v>WHITE</v>
          </cell>
        </row>
        <row r="187">
          <cell r="B187" t="str">
            <v>BTA10</v>
          </cell>
          <cell r="C187" t="str">
            <v>ZIGZAG ABU</v>
          </cell>
          <cell r="D187" t="str">
            <v>ABU</v>
          </cell>
        </row>
        <row r="188">
          <cell r="B188" t="str">
            <v>BTA100</v>
          </cell>
          <cell r="C188" t="str">
            <v>STRIPE PINK</v>
          </cell>
          <cell r="D188" t="str">
            <v>RAINBOW</v>
          </cell>
        </row>
        <row r="189">
          <cell r="B189" t="str">
            <v>BTA101</v>
          </cell>
          <cell r="C189" t="str">
            <v>STRIPE BIRU</v>
          </cell>
          <cell r="D189" t="str">
            <v>HIJAU</v>
          </cell>
        </row>
        <row r="190">
          <cell r="B190" t="str">
            <v>BTA102</v>
          </cell>
          <cell r="C190" t="str">
            <v>MOUNTBLANK NAVY</v>
          </cell>
          <cell r="D190" t="str">
            <v>WHITE</v>
          </cell>
        </row>
        <row r="191">
          <cell r="B191" t="str">
            <v>BTA103</v>
          </cell>
          <cell r="C191" t="str">
            <v>ZIGZAG BLUE</v>
          </cell>
          <cell r="D191" t="str">
            <v>BLUE</v>
          </cell>
        </row>
        <row r="192">
          <cell r="B192" t="str">
            <v>BTA104</v>
          </cell>
          <cell r="C192" t="str">
            <v>ZIGZAG TOSCA</v>
          </cell>
          <cell r="D192" t="str">
            <v>TOSCA</v>
          </cell>
        </row>
        <row r="193">
          <cell r="B193" t="str">
            <v>BTA105</v>
          </cell>
          <cell r="C193" t="str">
            <v>JAJARGENJANG</v>
          </cell>
          <cell r="D193" t="str">
            <v>BLACK</v>
          </cell>
        </row>
        <row r="194">
          <cell r="B194" t="str">
            <v>BTA106</v>
          </cell>
          <cell r="C194" t="str">
            <v>ABSTRAK</v>
          </cell>
          <cell r="D194" t="str">
            <v>PELANGI</v>
          </cell>
        </row>
        <row r="195">
          <cell r="B195" t="str">
            <v>BTA107</v>
          </cell>
          <cell r="C195" t="str">
            <v>ZIGZAG</v>
          </cell>
          <cell r="D195" t="str">
            <v>HIJAU</v>
          </cell>
        </row>
        <row r="196">
          <cell r="B196" t="str">
            <v>BTA108</v>
          </cell>
          <cell r="C196" t="str">
            <v>RETRO PINK</v>
          </cell>
          <cell r="D196" t="str">
            <v>ABU</v>
          </cell>
        </row>
        <row r="197">
          <cell r="B197" t="str">
            <v>BTA109</v>
          </cell>
          <cell r="C197" t="str">
            <v>ABSTRAK COKLAT</v>
          </cell>
          <cell r="D197" t="str">
            <v>CREAM</v>
          </cell>
        </row>
        <row r="198">
          <cell r="B198" t="str">
            <v>BTA11</v>
          </cell>
          <cell r="C198" t="str">
            <v>ZIGZAG</v>
          </cell>
          <cell r="D198" t="str">
            <v>NAVY</v>
          </cell>
        </row>
        <row r="199">
          <cell r="B199" t="str">
            <v>BTA11</v>
          </cell>
          <cell r="C199" t="str">
            <v>ZIGZAG</v>
          </cell>
          <cell r="D199" t="str">
            <v>NAVY</v>
          </cell>
        </row>
        <row r="200">
          <cell r="B200" t="str">
            <v>BTA11</v>
          </cell>
          <cell r="C200" t="str">
            <v>ZIGZAG</v>
          </cell>
          <cell r="D200" t="str">
            <v>NAVY</v>
          </cell>
        </row>
        <row r="201">
          <cell r="B201" t="str">
            <v>BTA110</v>
          </cell>
          <cell r="C201" t="str">
            <v>ZIGZAG TOSCA</v>
          </cell>
          <cell r="D201" t="str">
            <v>WHITE</v>
          </cell>
        </row>
        <row r="202">
          <cell r="B202" t="str">
            <v>BTA111</v>
          </cell>
          <cell r="C202" t="str">
            <v>STAR ABU</v>
          </cell>
          <cell r="D202" t="str">
            <v>ABU</v>
          </cell>
        </row>
        <row r="203">
          <cell r="B203" t="str">
            <v>BTA112</v>
          </cell>
          <cell r="C203" t="str">
            <v>STAR BLUE</v>
          </cell>
          <cell r="D203" t="str">
            <v>BLUE</v>
          </cell>
        </row>
        <row r="204">
          <cell r="B204" t="str">
            <v>BTA113</v>
          </cell>
          <cell r="C204" t="str">
            <v>STAR PINK</v>
          </cell>
          <cell r="D204" t="str">
            <v>PINK</v>
          </cell>
        </row>
        <row r="205">
          <cell r="B205" t="str">
            <v>BTA114</v>
          </cell>
          <cell r="C205" t="str">
            <v>MOO PINK</v>
          </cell>
          <cell r="D205" t="str">
            <v>DUSTY</v>
          </cell>
        </row>
        <row r="206">
          <cell r="B206" t="str">
            <v>BTA115</v>
          </cell>
          <cell r="C206" t="str">
            <v>MOO WHITE</v>
          </cell>
          <cell r="D206" t="str">
            <v>WHITE</v>
          </cell>
        </row>
        <row r="207">
          <cell r="B207" t="str">
            <v>BTA116</v>
          </cell>
          <cell r="C207" t="str">
            <v xml:space="preserve">MOO </v>
          </cell>
          <cell r="D207" t="str">
            <v>ABU</v>
          </cell>
        </row>
        <row r="208">
          <cell r="B208" t="str">
            <v>BTA117</v>
          </cell>
          <cell r="C208" t="str">
            <v>PIXEL YELLOW</v>
          </cell>
          <cell r="D208" t="str">
            <v>YELLOW</v>
          </cell>
        </row>
        <row r="209">
          <cell r="B209" t="str">
            <v>BTA118</v>
          </cell>
          <cell r="C209" t="str">
            <v>PRISMA ABU</v>
          </cell>
          <cell r="D209" t="str">
            <v>ABU</v>
          </cell>
        </row>
        <row r="210">
          <cell r="B210" t="str">
            <v>BTA119</v>
          </cell>
          <cell r="C210" t="str">
            <v>MARBLE ABU</v>
          </cell>
          <cell r="D210" t="str">
            <v>ABU</v>
          </cell>
        </row>
        <row r="211">
          <cell r="B211" t="str">
            <v>BTA12</v>
          </cell>
          <cell r="C211" t="str">
            <v>SEGITIGA</v>
          </cell>
          <cell r="D211" t="str">
            <v>PELANGI</v>
          </cell>
        </row>
        <row r="212">
          <cell r="B212" t="str">
            <v>BTA12</v>
          </cell>
          <cell r="C212" t="str">
            <v>SEGITIGA MOTIF</v>
          </cell>
          <cell r="D212" t="str">
            <v>PASTEL</v>
          </cell>
        </row>
        <row r="213">
          <cell r="B213" t="str">
            <v>BTA120</v>
          </cell>
          <cell r="C213" t="str">
            <v>BUNGA MELATI ABU</v>
          </cell>
          <cell r="D213" t="str">
            <v>ABU</v>
          </cell>
        </row>
        <row r="214">
          <cell r="B214" t="str">
            <v>BTA121</v>
          </cell>
          <cell r="C214" t="str">
            <v>ABSTRAK PINK</v>
          </cell>
          <cell r="D214" t="str">
            <v>TOSCA</v>
          </cell>
        </row>
        <row r="215">
          <cell r="B215" t="str">
            <v>BTA122</v>
          </cell>
          <cell r="C215" t="str">
            <v>STONE</v>
          </cell>
          <cell r="D215" t="str">
            <v>WHITE</v>
          </cell>
        </row>
        <row r="216">
          <cell r="B216" t="str">
            <v>BTA13</v>
          </cell>
          <cell r="C216" t="str">
            <v>SEGITIGA MOTIF KECIL</v>
          </cell>
          <cell r="D216" t="str">
            <v>ABU</v>
          </cell>
        </row>
        <row r="217">
          <cell r="B217" t="str">
            <v>BTA14</v>
          </cell>
          <cell r="C217" t="str">
            <v>PANAH</v>
          </cell>
          <cell r="D217" t="str">
            <v>PELANGI</v>
          </cell>
        </row>
        <row r="218">
          <cell r="B218" t="str">
            <v>BTA14</v>
          </cell>
          <cell r="C218" t="str">
            <v>ZIGZAG 3D</v>
          </cell>
          <cell r="D218" t="str">
            <v>ORANGE</v>
          </cell>
        </row>
        <row r="219">
          <cell r="B219" t="str">
            <v>BTA15</v>
          </cell>
          <cell r="C219" t="str">
            <v>STRIPE LITTLE</v>
          </cell>
          <cell r="D219" t="str">
            <v>NAVY</v>
          </cell>
        </row>
        <row r="220">
          <cell r="B220" t="str">
            <v>BTA16</v>
          </cell>
          <cell r="C220" t="str">
            <v>STRIPE LITTLE</v>
          </cell>
          <cell r="D220" t="str">
            <v>BLACK</v>
          </cell>
        </row>
        <row r="221">
          <cell r="B221" t="str">
            <v>BTA17</v>
          </cell>
          <cell r="C221" t="str">
            <v>BINTANG</v>
          </cell>
          <cell r="D221" t="str">
            <v>ABU</v>
          </cell>
        </row>
        <row r="222">
          <cell r="B222" t="str">
            <v>BTA18</v>
          </cell>
          <cell r="C222" t="str">
            <v>SEGITIGA POLKADOT BLUE</v>
          </cell>
          <cell r="D222" t="str">
            <v>BLUE</v>
          </cell>
        </row>
        <row r="223">
          <cell r="B223" t="str">
            <v>BTA19</v>
          </cell>
          <cell r="C223" t="str">
            <v>SEGITIGA POLKADOT PINK</v>
          </cell>
          <cell r="D223" t="str">
            <v>PINK</v>
          </cell>
        </row>
        <row r="224">
          <cell r="B224" t="str">
            <v>BTA2</v>
          </cell>
          <cell r="C224" t="str">
            <v>RETRO ORANGE</v>
          </cell>
          <cell r="D224" t="str">
            <v>ABU</v>
          </cell>
        </row>
        <row r="225">
          <cell r="B225" t="str">
            <v>BTA20</v>
          </cell>
          <cell r="C225" t="str">
            <v>SEGITIGA ABSTRAK</v>
          </cell>
          <cell r="D225" t="str">
            <v>ABU</v>
          </cell>
        </row>
        <row r="226">
          <cell r="B226" t="str">
            <v>BTA21</v>
          </cell>
          <cell r="C226" t="str">
            <v>SEGITIGA ABSTRAK</v>
          </cell>
          <cell r="D226" t="str">
            <v>TOSCA</v>
          </cell>
        </row>
        <row r="227">
          <cell r="B227" t="str">
            <v>BTA22</v>
          </cell>
          <cell r="C227" t="str">
            <v>RETRO TOSCA</v>
          </cell>
          <cell r="D227" t="str">
            <v>ABU</v>
          </cell>
        </row>
        <row r="228">
          <cell r="B228" t="str">
            <v>BTA22</v>
          </cell>
          <cell r="C228" t="str">
            <v>RETRO TOSCA</v>
          </cell>
          <cell r="D228" t="str">
            <v>ABU</v>
          </cell>
        </row>
        <row r="229">
          <cell r="B229" t="str">
            <v>BTA23</v>
          </cell>
          <cell r="C229" t="str">
            <v>ZIGZAG</v>
          </cell>
          <cell r="D229" t="str">
            <v>MARSMELLOW</v>
          </cell>
        </row>
        <row r="230">
          <cell r="B230" t="str">
            <v>BTA24</v>
          </cell>
          <cell r="C230" t="str">
            <v>PERSEGI 3D</v>
          </cell>
          <cell r="D230" t="str">
            <v>ABU</v>
          </cell>
        </row>
        <row r="231">
          <cell r="B231" t="str">
            <v>BTA25</v>
          </cell>
          <cell r="C231" t="str">
            <v>PANAH</v>
          </cell>
          <cell r="D231" t="str">
            <v>CREAM</v>
          </cell>
        </row>
        <row r="232">
          <cell r="B232" t="str">
            <v>BTA25</v>
          </cell>
          <cell r="C232" t="str">
            <v>PANAH</v>
          </cell>
          <cell r="D232" t="str">
            <v>CREAM</v>
          </cell>
        </row>
        <row r="233">
          <cell r="B233" t="str">
            <v>BTA26</v>
          </cell>
          <cell r="C233" t="str">
            <v>STAR</v>
          </cell>
          <cell r="D233" t="str">
            <v>BLACK</v>
          </cell>
        </row>
        <row r="234">
          <cell r="B234" t="str">
            <v>BTA27</v>
          </cell>
          <cell r="C234" t="str">
            <v>PRISMA</v>
          </cell>
          <cell r="D234" t="str">
            <v>BLACK</v>
          </cell>
        </row>
        <row r="235">
          <cell r="B235" t="str">
            <v>BTA27</v>
          </cell>
          <cell r="C235" t="str">
            <v>PRISMA</v>
          </cell>
          <cell r="D235" t="str">
            <v>BLACK</v>
          </cell>
        </row>
        <row r="236">
          <cell r="B236" t="str">
            <v>BTA27</v>
          </cell>
          <cell r="C236" t="str">
            <v>PRISMA</v>
          </cell>
          <cell r="D236" t="str">
            <v>BLACK</v>
          </cell>
        </row>
        <row r="237">
          <cell r="B237" t="str">
            <v>BTA28</v>
          </cell>
          <cell r="C237" t="str">
            <v>RETRO PINK</v>
          </cell>
          <cell r="D237" t="str">
            <v>TOSCA</v>
          </cell>
        </row>
        <row r="238">
          <cell r="B238" t="str">
            <v>BTA29</v>
          </cell>
          <cell r="C238" t="str">
            <v xml:space="preserve">LORENG </v>
          </cell>
          <cell r="D238" t="str">
            <v>BLACK &amp; WHITE</v>
          </cell>
        </row>
        <row r="239">
          <cell r="B239" t="str">
            <v>BTA29</v>
          </cell>
          <cell r="C239" t="str">
            <v xml:space="preserve">LORENG </v>
          </cell>
          <cell r="D239" t="str">
            <v>BLACK &amp; WHITE</v>
          </cell>
        </row>
        <row r="240">
          <cell r="B240" t="str">
            <v>BTA29</v>
          </cell>
          <cell r="C240" t="str">
            <v xml:space="preserve">LORENG </v>
          </cell>
          <cell r="D240" t="str">
            <v>BLACK &amp; WHITE</v>
          </cell>
        </row>
        <row r="241">
          <cell r="B241" t="str">
            <v>BTA3</v>
          </cell>
          <cell r="C241" t="str">
            <v>STRIPE LITTLE</v>
          </cell>
          <cell r="D241" t="str">
            <v>RED</v>
          </cell>
        </row>
        <row r="242">
          <cell r="B242" t="str">
            <v>BTA30</v>
          </cell>
          <cell r="C242" t="str">
            <v>BATIK</v>
          </cell>
          <cell r="D242" t="str">
            <v>ABU</v>
          </cell>
        </row>
        <row r="243">
          <cell r="B243" t="str">
            <v>BTA30</v>
          </cell>
          <cell r="C243" t="str">
            <v>BATIK</v>
          </cell>
          <cell r="D243" t="str">
            <v>ABU</v>
          </cell>
        </row>
        <row r="244">
          <cell r="B244" t="str">
            <v>BTA31</v>
          </cell>
          <cell r="C244" t="str">
            <v>BATIK</v>
          </cell>
          <cell r="D244" t="str">
            <v>HIJAU</v>
          </cell>
        </row>
        <row r="245">
          <cell r="B245" t="str">
            <v>BTA32</v>
          </cell>
          <cell r="C245" t="str">
            <v>SEGITIGA KECIL RANDOM</v>
          </cell>
          <cell r="D245" t="str">
            <v>UNGU</v>
          </cell>
        </row>
        <row r="246">
          <cell r="B246" t="str">
            <v>BTA33</v>
          </cell>
          <cell r="C246" t="str">
            <v>SEGITIGA KECIL RANDOM</v>
          </cell>
          <cell r="D246" t="str">
            <v>BROWN</v>
          </cell>
        </row>
        <row r="247">
          <cell r="B247" t="str">
            <v>BTA34</v>
          </cell>
          <cell r="C247" t="str">
            <v>CROWN</v>
          </cell>
          <cell r="D247" t="str">
            <v>CREAM</v>
          </cell>
        </row>
        <row r="248">
          <cell r="B248" t="str">
            <v>BTA35</v>
          </cell>
          <cell r="C248" t="str">
            <v>DIAMOND</v>
          </cell>
          <cell r="D248" t="str">
            <v>ORANGE</v>
          </cell>
        </row>
        <row r="249">
          <cell r="B249" t="str">
            <v>BTA36</v>
          </cell>
          <cell r="C249" t="str">
            <v>ZIGZAG BLACK</v>
          </cell>
          <cell r="D249" t="str">
            <v>BLACK</v>
          </cell>
        </row>
        <row r="250">
          <cell r="B250" t="str">
            <v>BTA37</v>
          </cell>
          <cell r="C250" t="str">
            <v>SEGITIGA PERSEGI</v>
          </cell>
          <cell r="D250" t="str">
            <v>DENIM</v>
          </cell>
        </row>
        <row r="251">
          <cell r="B251" t="str">
            <v>BTA37</v>
          </cell>
          <cell r="C251" t="str">
            <v>SEGITIGA PERSEGI</v>
          </cell>
          <cell r="D251" t="str">
            <v>DENIM</v>
          </cell>
        </row>
        <row r="252">
          <cell r="B252" t="str">
            <v>BTA37</v>
          </cell>
          <cell r="C252" t="str">
            <v>SEGITIGA PERSEGI</v>
          </cell>
          <cell r="D252" t="str">
            <v>DENIM</v>
          </cell>
        </row>
        <row r="253">
          <cell r="B253" t="str">
            <v>BTA38</v>
          </cell>
          <cell r="C253" t="str">
            <v>PERSEGI</v>
          </cell>
          <cell r="D253" t="str">
            <v>ABU</v>
          </cell>
        </row>
        <row r="254">
          <cell r="B254" t="str">
            <v>BTA39</v>
          </cell>
          <cell r="C254" t="str">
            <v>JAJAR GENJANG MOTIF</v>
          </cell>
          <cell r="D254" t="str">
            <v>BLUE</v>
          </cell>
        </row>
        <row r="255">
          <cell r="B255" t="str">
            <v>BTA4</v>
          </cell>
          <cell r="C255" t="str">
            <v>ZIGZAG FILL</v>
          </cell>
          <cell r="D255" t="str">
            <v>UNGU</v>
          </cell>
        </row>
        <row r="256">
          <cell r="B256" t="str">
            <v>BTA40</v>
          </cell>
          <cell r="C256" t="str">
            <v xml:space="preserve">TRIBAL </v>
          </cell>
          <cell r="D256" t="str">
            <v>BLACK &amp; WHITE</v>
          </cell>
        </row>
        <row r="257">
          <cell r="B257" t="str">
            <v>BTA40</v>
          </cell>
          <cell r="C257" t="str">
            <v xml:space="preserve">TRIBAL </v>
          </cell>
          <cell r="D257" t="str">
            <v>BLACK &amp; WHITE</v>
          </cell>
        </row>
        <row r="258">
          <cell r="B258" t="str">
            <v>BTA41</v>
          </cell>
          <cell r="C258" t="str">
            <v>OVAL YELLOW</v>
          </cell>
          <cell r="D258" t="str">
            <v>GREY</v>
          </cell>
        </row>
        <row r="259">
          <cell r="B259" t="str">
            <v>BTA42</v>
          </cell>
          <cell r="C259" t="str">
            <v>KOTAK</v>
          </cell>
          <cell r="D259" t="str">
            <v>PELANGI</v>
          </cell>
        </row>
        <row r="260">
          <cell r="B260" t="str">
            <v>BTA43</v>
          </cell>
          <cell r="C260" t="str">
            <v>STRIPE MEDIUM</v>
          </cell>
          <cell r="D260" t="str">
            <v>BLUE</v>
          </cell>
        </row>
        <row r="261">
          <cell r="B261" t="str">
            <v>BTA44</v>
          </cell>
          <cell r="C261" t="str">
            <v>STRIPE VERTICAL</v>
          </cell>
          <cell r="D261" t="str">
            <v>NAVY</v>
          </cell>
        </row>
        <row r="262">
          <cell r="B262" t="str">
            <v>BTA45</v>
          </cell>
          <cell r="C262" t="str">
            <v>JARING MURMER</v>
          </cell>
          <cell r="D262" t="str">
            <v>WHITE</v>
          </cell>
        </row>
        <row r="263">
          <cell r="B263" t="str">
            <v>BTA46</v>
          </cell>
          <cell r="C263" t="str">
            <v>BULAN SABIT</v>
          </cell>
          <cell r="D263" t="str">
            <v>YELLOW</v>
          </cell>
        </row>
        <row r="264">
          <cell r="B264" t="str">
            <v>BTA47</v>
          </cell>
          <cell r="C264" t="str">
            <v>PANAH</v>
          </cell>
          <cell r="D264" t="str">
            <v>RANDOM</v>
          </cell>
        </row>
        <row r="265">
          <cell r="B265" t="str">
            <v>BTA48</v>
          </cell>
          <cell r="C265" t="str">
            <v xml:space="preserve">LOVE </v>
          </cell>
          <cell r="D265" t="str">
            <v>PINK</v>
          </cell>
        </row>
        <row r="266">
          <cell r="B266" t="str">
            <v>BTA49</v>
          </cell>
          <cell r="C266" t="str">
            <v>BALOK</v>
          </cell>
          <cell r="D266" t="str">
            <v>BLACK</v>
          </cell>
        </row>
        <row r="267">
          <cell r="B267" t="str">
            <v>BTA5</v>
          </cell>
          <cell r="C267" t="str">
            <v>JAJAR GENJANG</v>
          </cell>
          <cell r="D267" t="str">
            <v>ABU</v>
          </cell>
        </row>
        <row r="268">
          <cell r="B268" t="str">
            <v>BTA5</v>
          </cell>
          <cell r="C268" t="str">
            <v>JAJAR GENJANG MOTIF</v>
          </cell>
          <cell r="D268" t="str">
            <v>ABU</v>
          </cell>
        </row>
        <row r="269">
          <cell r="B269" t="str">
            <v>BTA50</v>
          </cell>
          <cell r="C269" t="str">
            <v>PERSEGI KERUCUT</v>
          </cell>
          <cell r="D269" t="str">
            <v>TOSCA</v>
          </cell>
        </row>
        <row r="270">
          <cell r="B270" t="str">
            <v>BTA51</v>
          </cell>
          <cell r="C270" t="str">
            <v>PERSEGI KETUPAT BLUE</v>
          </cell>
          <cell r="D270" t="str">
            <v>ABU</v>
          </cell>
        </row>
        <row r="271">
          <cell r="B271" t="str">
            <v>BTA52</v>
          </cell>
          <cell r="C271" t="str">
            <v>PERSEGI KERUCUT</v>
          </cell>
          <cell r="D271" t="str">
            <v>YELLOW</v>
          </cell>
        </row>
        <row r="272">
          <cell r="B272" t="str">
            <v>BTA53</v>
          </cell>
          <cell r="C272" t="str">
            <v>SEGITIGA STRIPE</v>
          </cell>
          <cell r="D272" t="str">
            <v>PASTEL</v>
          </cell>
        </row>
        <row r="273">
          <cell r="B273" t="str">
            <v>BTA54</v>
          </cell>
          <cell r="C273" t="str">
            <v>SEGITIGA</v>
          </cell>
          <cell r="D273" t="str">
            <v>TOSCA</v>
          </cell>
        </row>
        <row r="274">
          <cell r="B274" t="str">
            <v>BTA54</v>
          </cell>
          <cell r="C274" t="str">
            <v>SEGITIGA</v>
          </cell>
          <cell r="D274" t="str">
            <v>TOSCA</v>
          </cell>
        </row>
        <row r="275">
          <cell r="B275" t="str">
            <v>BTA55</v>
          </cell>
          <cell r="C275" t="str">
            <v>BATIK ORANGE</v>
          </cell>
          <cell r="D275" t="str">
            <v>WHITE</v>
          </cell>
        </row>
        <row r="276">
          <cell r="B276" t="str">
            <v>BTA56</v>
          </cell>
          <cell r="C276" t="str">
            <v>BULAN SABIT NAVY</v>
          </cell>
          <cell r="D276" t="str">
            <v>NAVY</v>
          </cell>
        </row>
        <row r="277">
          <cell r="B277" t="str">
            <v>BTA57</v>
          </cell>
          <cell r="C277" t="str">
            <v>STRIPE KERUCUT</v>
          </cell>
          <cell r="D277" t="str">
            <v>RED</v>
          </cell>
        </row>
        <row r="278">
          <cell r="B278" t="str">
            <v>BTA58</v>
          </cell>
          <cell r="C278" t="str">
            <v>KOTAK</v>
          </cell>
          <cell r="D278" t="str">
            <v>PELANGI</v>
          </cell>
        </row>
        <row r="279">
          <cell r="B279" t="str">
            <v>BTA59</v>
          </cell>
          <cell r="C279" t="str">
            <v>RETRO PINK</v>
          </cell>
          <cell r="D279" t="str">
            <v>TOSCA</v>
          </cell>
        </row>
        <row r="280">
          <cell r="B280" t="str">
            <v>BTA6</v>
          </cell>
          <cell r="C280" t="str">
            <v>JAJAR GENJANG MOTIF</v>
          </cell>
          <cell r="D280" t="str">
            <v>BLUE</v>
          </cell>
        </row>
        <row r="281">
          <cell r="B281" t="str">
            <v>BTA6</v>
          </cell>
          <cell r="C281" t="str">
            <v>JAJAR GENJANG MOTIF</v>
          </cell>
          <cell r="D281" t="str">
            <v>TOSCA</v>
          </cell>
        </row>
        <row r="282">
          <cell r="B282" t="str">
            <v>BTA60</v>
          </cell>
          <cell r="C282" t="str">
            <v>BUNGA BUNGA</v>
          </cell>
          <cell r="D282" t="str">
            <v>VIOLET</v>
          </cell>
        </row>
        <row r="283">
          <cell r="B283" t="str">
            <v>BTA61</v>
          </cell>
          <cell r="C283" t="str">
            <v>SEGITIGA ABSTRAK</v>
          </cell>
          <cell r="D283" t="str">
            <v>PASTEL</v>
          </cell>
        </row>
        <row r="284">
          <cell r="B284" t="str">
            <v>BTA62</v>
          </cell>
          <cell r="C284" t="str">
            <v>SEGITIGA</v>
          </cell>
          <cell r="D284" t="str">
            <v>PASTEL</v>
          </cell>
        </row>
        <row r="285">
          <cell r="B285" t="str">
            <v>BTA63</v>
          </cell>
          <cell r="C285" t="str">
            <v>SEGITIGA</v>
          </cell>
          <cell r="D285" t="str">
            <v>ORANGE</v>
          </cell>
        </row>
        <row r="286">
          <cell r="B286" t="str">
            <v>BTA64</v>
          </cell>
          <cell r="C286" t="str">
            <v>Wave</v>
          </cell>
          <cell r="D286" t="str">
            <v>BLUE</v>
          </cell>
        </row>
        <row r="287">
          <cell r="B287" t="str">
            <v>BTA65</v>
          </cell>
          <cell r="C287" t="str">
            <v>PERSEGI KETUPAT</v>
          </cell>
          <cell r="D287" t="str">
            <v>PINK</v>
          </cell>
        </row>
        <row r="288">
          <cell r="B288" t="str">
            <v>BTA66</v>
          </cell>
          <cell r="C288" t="str">
            <v>BULAN SABIT</v>
          </cell>
          <cell r="D288" t="str">
            <v>ABU</v>
          </cell>
        </row>
        <row r="289">
          <cell r="B289" t="str">
            <v>BTA67</v>
          </cell>
          <cell r="C289" t="str">
            <v>BULAN SABIT</v>
          </cell>
          <cell r="D289" t="str">
            <v>TOSCA</v>
          </cell>
        </row>
        <row r="290">
          <cell r="B290" t="str">
            <v>BTA68</v>
          </cell>
          <cell r="C290" t="str">
            <v>PERSEGI KERUCUT PINK</v>
          </cell>
          <cell r="D290" t="str">
            <v>BLUE</v>
          </cell>
        </row>
        <row r="291">
          <cell r="B291" t="str">
            <v>BTA69</v>
          </cell>
          <cell r="C291" t="str">
            <v>ABSTRAK</v>
          </cell>
          <cell r="D291" t="str">
            <v>PELANGI</v>
          </cell>
        </row>
        <row r="292">
          <cell r="B292" t="str">
            <v>BTA7</v>
          </cell>
          <cell r="C292" t="str">
            <v>SEGITIGA MOTIF KECIL</v>
          </cell>
          <cell r="D292" t="str">
            <v>TOSCA</v>
          </cell>
        </row>
        <row r="293">
          <cell r="B293" t="str">
            <v>BTA70</v>
          </cell>
          <cell r="C293" t="str">
            <v>ZIGZAG</v>
          </cell>
          <cell r="D293" t="str">
            <v>RED</v>
          </cell>
        </row>
        <row r="294">
          <cell r="B294" t="str">
            <v>BTA71</v>
          </cell>
          <cell r="C294" t="str">
            <v>RETRO</v>
          </cell>
          <cell r="D294" t="str">
            <v>ABU</v>
          </cell>
        </row>
        <row r="295">
          <cell r="B295" t="str">
            <v>BTA72</v>
          </cell>
          <cell r="C295" t="str">
            <v>PERSEGI PINK</v>
          </cell>
          <cell r="D295" t="str">
            <v>MAROON</v>
          </cell>
        </row>
        <row r="296">
          <cell r="B296" t="str">
            <v>BTA73</v>
          </cell>
          <cell r="C296" t="str">
            <v>PERSEGI NAVY</v>
          </cell>
          <cell r="D296" t="str">
            <v>TOSCA</v>
          </cell>
        </row>
        <row r="297">
          <cell r="B297" t="str">
            <v>BTA74</v>
          </cell>
          <cell r="C297" t="str">
            <v>ABSTRAK</v>
          </cell>
          <cell r="D297" t="str">
            <v>BROWN</v>
          </cell>
        </row>
        <row r="298">
          <cell r="B298" t="str">
            <v>BTA75</v>
          </cell>
          <cell r="C298" t="str">
            <v>ARROW</v>
          </cell>
          <cell r="D298" t="str">
            <v>WHITE</v>
          </cell>
        </row>
        <row r="299">
          <cell r="B299" t="str">
            <v>BTA76</v>
          </cell>
          <cell r="C299" t="str">
            <v>STRIPE LITTLE</v>
          </cell>
          <cell r="D299" t="str">
            <v>RED</v>
          </cell>
        </row>
        <row r="300">
          <cell r="B300" t="str">
            <v>BTA77</v>
          </cell>
          <cell r="C300" t="str">
            <v>STRIPE LITTLE</v>
          </cell>
          <cell r="D300" t="str">
            <v>NAVY</v>
          </cell>
        </row>
        <row r="301">
          <cell r="B301" t="str">
            <v>BTA78</v>
          </cell>
          <cell r="C301" t="str">
            <v>GRIDLOCK PINK</v>
          </cell>
          <cell r="D301" t="str">
            <v>TOSCA</v>
          </cell>
        </row>
        <row r="302">
          <cell r="B302" t="str">
            <v>BTA79</v>
          </cell>
          <cell r="C302" t="str">
            <v>RETRO TOSCA</v>
          </cell>
          <cell r="D302" t="str">
            <v>RED</v>
          </cell>
        </row>
        <row r="303">
          <cell r="B303" t="str">
            <v>BTA8</v>
          </cell>
          <cell r="C303" t="str">
            <v>JARING</v>
          </cell>
          <cell r="D303" t="str">
            <v>VIOLET</v>
          </cell>
        </row>
        <row r="304">
          <cell r="B304" t="str">
            <v>BTA80</v>
          </cell>
          <cell r="C304" t="str">
            <v>TRIANGLES</v>
          </cell>
          <cell r="D304" t="str">
            <v>ABU</v>
          </cell>
        </row>
        <row r="305">
          <cell r="B305" t="str">
            <v>BTA81</v>
          </cell>
          <cell r="C305" t="str">
            <v>X</v>
          </cell>
          <cell r="D305" t="str">
            <v>TOSCA</v>
          </cell>
        </row>
        <row r="306">
          <cell r="B306" t="str">
            <v>BTA82</v>
          </cell>
          <cell r="C306" t="str">
            <v>TRIBAL</v>
          </cell>
          <cell r="D306" t="str">
            <v>PASTEL</v>
          </cell>
        </row>
        <row r="307">
          <cell r="B307" t="str">
            <v>BTA83</v>
          </cell>
          <cell r="C307" t="str">
            <v>SEGITIGA</v>
          </cell>
          <cell r="D307" t="str">
            <v>WHITE</v>
          </cell>
        </row>
        <row r="308">
          <cell r="B308" t="str">
            <v>BTA84</v>
          </cell>
          <cell r="C308" t="str">
            <v>PLUS</v>
          </cell>
          <cell r="D308" t="str">
            <v>BROWN</v>
          </cell>
        </row>
        <row r="309">
          <cell r="B309" t="str">
            <v>BTA85</v>
          </cell>
          <cell r="C309" t="str">
            <v>PLUS</v>
          </cell>
          <cell r="D309" t="str">
            <v>DENIM</v>
          </cell>
        </row>
        <row r="310">
          <cell r="B310" t="str">
            <v>BTA86</v>
          </cell>
          <cell r="C310" t="str">
            <v>PLUS</v>
          </cell>
          <cell r="D310" t="str">
            <v>RED</v>
          </cell>
        </row>
        <row r="311">
          <cell r="B311" t="str">
            <v>BTA87</v>
          </cell>
          <cell r="C311" t="str">
            <v>BULAN SABIT KECIL</v>
          </cell>
          <cell r="D311" t="str">
            <v>BROWN</v>
          </cell>
        </row>
        <row r="312">
          <cell r="B312" t="str">
            <v>BTA88</v>
          </cell>
          <cell r="C312" t="str">
            <v>BULAN SABIT KECIL</v>
          </cell>
          <cell r="D312" t="str">
            <v>NAVY</v>
          </cell>
        </row>
        <row r="313">
          <cell r="B313" t="str">
            <v>BTA89</v>
          </cell>
          <cell r="C313" t="str">
            <v>MOO</v>
          </cell>
          <cell r="D313" t="str">
            <v>BLACK &amp; WHITE</v>
          </cell>
        </row>
        <row r="314">
          <cell r="B314" t="str">
            <v>BTA9</v>
          </cell>
          <cell r="C314" t="str">
            <v>PIXEL ORANGE</v>
          </cell>
          <cell r="D314" t="str">
            <v>BLACK</v>
          </cell>
        </row>
        <row r="315">
          <cell r="B315" t="str">
            <v>BTA9</v>
          </cell>
          <cell r="C315" t="str">
            <v>PIXEL ORANGE BLACK</v>
          </cell>
          <cell r="D315" t="str">
            <v>BLACK</v>
          </cell>
        </row>
        <row r="316">
          <cell r="B316" t="str">
            <v>BTA90</v>
          </cell>
          <cell r="C316" t="str">
            <v>PIXEL</v>
          </cell>
          <cell r="D316" t="str">
            <v>BLACK &amp; WHITE</v>
          </cell>
        </row>
        <row r="317">
          <cell r="B317" t="str">
            <v>BTA91</v>
          </cell>
          <cell r="C317" t="str">
            <v>ABSTRAK UNGU</v>
          </cell>
          <cell r="D317" t="str">
            <v>ABU</v>
          </cell>
        </row>
        <row r="318">
          <cell r="B318" t="str">
            <v>BTA92</v>
          </cell>
          <cell r="C318" t="str">
            <v>POLOS</v>
          </cell>
          <cell r="D318" t="str">
            <v>BLACK</v>
          </cell>
        </row>
        <row r="319">
          <cell r="B319" t="str">
            <v>BTA93</v>
          </cell>
          <cell r="C319" t="str">
            <v>POLOS</v>
          </cell>
          <cell r="D319" t="str">
            <v>RED</v>
          </cell>
        </row>
        <row r="320">
          <cell r="B320" t="str">
            <v>BTA94</v>
          </cell>
          <cell r="C320" t="str">
            <v>STRIPE MEDIUM</v>
          </cell>
          <cell r="D320" t="str">
            <v>ABU</v>
          </cell>
        </row>
        <row r="321">
          <cell r="B321" t="str">
            <v>BTA95</v>
          </cell>
          <cell r="C321" t="str">
            <v>PIXEL</v>
          </cell>
          <cell r="D321" t="str">
            <v>TOSCA</v>
          </cell>
        </row>
        <row r="322">
          <cell r="B322" t="str">
            <v>BTA96</v>
          </cell>
          <cell r="C322" t="str">
            <v>ABSTRAK</v>
          </cell>
          <cell r="D322" t="str">
            <v>RAINBOW</v>
          </cell>
        </row>
        <row r="323">
          <cell r="B323" t="str">
            <v>BTA97</v>
          </cell>
          <cell r="C323" t="str">
            <v>JAJAR GENJANG</v>
          </cell>
          <cell r="D323" t="str">
            <v>TOSCA</v>
          </cell>
        </row>
        <row r="324">
          <cell r="B324" t="str">
            <v>BTA98</v>
          </cell>
          <cell r="C324" t="str">
            <v>ABSTRAK PINK</v>
          </cell>
          <cell r="D324" t="str">
            <v>ABU</v>
          </cell>
        </row>
        <row r="325">
          <cell r="B325" t="str">
            <v>BTA99</v>
          </cell>
          <cell r="C325" t="str">
            <v>ABSTRAK TOSCA</v>
          </cell>
          <cell r="D325" t="str">
            <v>ABU</v>
          </cell>
        </row>
        <row r="326">
          <cell r="B326" t="str">
            <v>BTK1</v>
          </cell>
          <cell r="C326" t="str">
            <v>ROCKET COSMOS</v>
          </cell>
          <cell r="D326" t="str">
            <v>ABU</v>
          </cell>
        </row>
        <row r="327">
          <cell r="B327" t="str">
            <v>BTK1</v>
          </cell>
          <cell r="C327" t="str">
            <v>ROCKET COSMOS</v>
          </cell>
          <cell r="D327" t="str">
            <v>ABU</v>
          </cell>
        </row>
        <row r="328">
          <cell r="B328" t="str">
            <v>BTK10</v>
          </cell>
          <cell r="C328" t="str">
            <v>KERANG</v>
          </cell>
          <cell r="D328" t="str">
            <v>TOSCA</v>
          </cell>
        </row>
        <row r="329">
          <cell r="B329" t="str">
            <v>BTK100</v>
          </cell>
          <cell r="C329" t="str">
            <v>CAT LOGO</v>
          </cell>
          <cell r="D329" t="str">
            <v>WHITE</v>
          </cell>
        </row>
        <row r="330">
          <cell r="B330" t="str">
            <v>BTK101</v>
          </cell>
          <cell r="C330" t="str">
            <v>GIRAFFE</v>
          </cell>
          <cell r="D330" t="str">
            <v>GREY</v>
          </cell>
        </row>
        <row r="331">
          <cell r="B331" t="str">
            <v>BTK102</v>
          </cell>
          <cell r="C331" t="str">
            <v>MINION COPY</v>
          </cell>
          <cell r="D331" t="str">
            <v>YELLOW</v>
          </cell>
        </row>
        <row r="332">
          <cell r="B332" t="str">
            <v>BTK104</v>
          </cell>
          <cell r="C332" t="str">
            <v>BABY CAT</v>
          </cell>
          <cell r="D332" t="str">
            <v>TOSCA</v>
          </cell>
        </row>
        <row r="333">
          <cell r="B333" t="str">
            <v>BTK105</v>
          </cell>
          <cell r="C333" t="str">
            <v>SUPERMAN</v>
          </cell>
          <cell r="D333" t="str">
            <v>ABU</v>
          </cell>
        </row>
        <row r="334">
          <cell r="B334" t="str">
            <v>BTK106</v>
          </cell>
          <cell r="C334" t="str">
            <v>SUPERMAN</v>
          </cell>
          <cell r="D334" t="str">
            <v>BLUE</v>
          </cell>
        </row>
        <row r="335">
          <cell r="B335" t="str">
            <v>BTK107</v>
          </cell>
          <cell r="C335" t="str">
            <v>DINO</v>
          </cell>
          <cell r="D335" t="str">
            <v>NAVY</v>
          </cell>
        </row>
        <row r="336">
          <cell r="B336" t="str">
            <v>BTK108</v>
          </cell>
          <cell r="C336" t="str">
            <v>PANDA KING</v>
          </cell>
          <cell r="D336" t="str">
            <v>PINK</v>
          </cell>
        </row>
        <row r="337">
          <cell r="B337" t="str">
            <v>BTK109</v>
          </cell>
          <cell r="C337" t="str">
            <v>CARS 95</v>
          </cell>
          <cell r="D337" t="str">
            <v>NAVY</v>
          </cell>
        </row>
        <row r="338">
          <cell r="B338" t="str">
            <v>BTK11</v>
          </cell>
          <cell r="C338" t="str">
            <v>KERANG</v>
          </cell>
          <cell r="D338" t="str">
            <v>BLUE</v>
          </cell>
        </row>
        <row r="339">
          <cell r="B339" t="str">
            <v>BTK110</v>
          </cell>
          <cell r="C339" t="str">
            <v>OWL</v>
          </cell>
          <cell r="D339" t="str">
            <v>TOSCA</v>
          </cell>
        </row>
        <row r="340">
          <cell r="B340" t="str">
            <v>BTK111</v>
          </cell>
          <cell r="C340" t="str">
            <v>ZEBRA</v>
          </cell>
          <cell r="D340" t="str">
            <v>ABU</v>
          </cell>
        </row>
        <row r="341">
          <cell r="B341" t="str">
            <v>BTK112</v>
          </cell>
          <cell r="C341" t="str">
            <v>KANTONG PANDA</v>
          </cell>
          <cell r="D341" t="str">
            <v>TOSCA</v>
          </cell>
        </row>
        <row r="342">
          <cell r="B342" t="str">
            <v>BTK113</v>
          </cell>
          <cell r="C342" t="str">
            <v>ROBOT MACHINE</v>
          </cell>
          <cell r="D342" t="str">
            <v>RED</v>
          </cell>
        </row>
        <row r="343">
          <cell r="B343" t="str">
            <v>BTK114</v>
          </cell>
          <cell r="C343" t="str">
            <v>DISNEY FACE</v>
          </cell>
          <cell r="D343" t="str">
            <v>BLUE</v>
          </cell>
        </row>
        <row r="344">
          <cell r="B344" t="str">
            <v>BTK115</v>
          </cell>
          <cell r="C344" t="str">
            <v>TOY STORY</v>
          </cell>
          <cell r="D344" t="str">
            <v>NAVY</v>
          </cell>
        </row>
        <row r="345">
          <cell r="B345" t="str">
            <v>BTK116</v>
          </cell>
          <cell r="C345" t="str">
            <v>BEAR MINI</v>
          </cell>
          <cell r="D345" t="str">
            <v>NAVY</v>
          </cell>
        </row>
        <row r="346">
          <cell r="B346" t="str">
            <v>BTK117</v>
          </cell>
          <cell r="C346" t="str">
            <v>DINO</v>
          </cell>
          <cell r="D346" t="str">
            <v>NAVY</v>
          </cell>
        </row>
        <row r="347">
          <cell r="B347" t="str">
            <v>BTK118</v>
          </cell>
          <cell r="C347" t="str">
            <v>MINION COPY</v>
          </cell>
          <cell r="D347" t="str">
            <v>KUNING MUDA</v>
          </cell>
        </row>
        <row r="348">
          <cell r="B348" t="str">
            <v>BTK118</v>
          </cell>
          <cell r="C348" t="str">
            <v>MINION COPY</v>
          </cell>
          <cell r="D348" t="str">
            <v>KUNING MUDA</v>
          </cell>
        </row>
        <row r="349">
          <cell r="B349" t="str">
            <v>BTK119</v>
          </cell>
          <cell r="C349" t="str">
            <v>KUCING</v>
          </cell>
          <cell r="D349" t="str">
            <v>ORANGE</v>
          </cell>
        </row>
        <row r="350">
          <cell r="B350" t="str">
            <v>BTK12</v>
          </cell>
          <cell r="C350" t="str">
            <v>M&amp;M CANDY</v>
          </cell>
          <cell r="D350" t="str">
            <v>CREAM</v>
          </cell>
        </row>
        <row r="351">
          <cell r="B351" t="str">
            <v>BTK120</v>
          </cell>
          <cell r="C351" t="str">
            <v>PALM BIRD</v>
          </cell>
          <cell r="D351" t="str">
            <v>BLUE</v>
          </cell>
        </row>
        <row r="352">
          <cell r="B352" t="str">
            <v>BTK121</v>
          </cell>
          <cell r="C352" t="str">
            <v>BEAR MINI</v>
          </cell>
          <cell r="D352" t="str">
            <v>WHITE</v>
          </cell>
        </row>
        <row r="353">
          <cell r="B353" t="str">
            <v>BTK122</v>
          </cell>
          <cell r="C353" t="str">
            <v>ANGRYBIRD</v>
          </cell>
          <cell r="D353" t="str">
            <v>TOSCA</v>
          </cell>
        </row>
        <row r="354">
          <cell r="B354" t="str">
            <v>BTK123</v>
          </cell>
          <cell r="C354" t="str">
            <v>DINO</v>
          </cell>
          <cell r="D354" t="str">
            <v>NAVY</v>
          </cell>
        </row>
        <row r="355">
          <cell r="B355" t="str">
            <v>BTK124</v>
          </cell>
          <cell r="C355" t="str">
            <v>CHICKEN EGG</v>
          </cell>
          <cell r="D355" t="str">
            <v>ABU</v>
          </cell>
        </row>
        <row r="356">
          <cell r="B356" t="str">
            <v>BTK125</v>
          </cell>
          <cell r="C356" t="str">
            <v>WORTEL YELLOW</v>
          </cell>
          <cell r="D356" t="str">
            <v>ABU</v>
          </cell>
        </row>
        <row r="357">
          <cell r="B357" t="str">
            <v>BTK128</v>
          </cell>
          <cell r="C357" t="str">
            <v>RABBIT</v>
          </cell>
          <cell r="D357" t="str">
            <v>ABU</v>
          </cell>
        </row>
        <row r="358">
          <cell r="B358" t="str">
            <v>BTK129</v>
          </cell>
          <cell r="C358" t="str">
            <v>RABBIT</v>
          </cell>
          <cell r="D358" t="str">
            <v>BLUE</v>
          </cell>
        </row>
        <row r="359">
          <cell r="B359" t="str">
            <v>BTK13</v>
          </cell>
          <cell r="C359" t="str">
            <v>SPONGEBOB STUDY</v>
          </cell>
          <cell r="D359" t="str">
            <v>YELLOW</v>
          </cell>
        </row>
        <row r="360">
          <cell r="B360" t="str">
            <v>BTK130</v>
          </cell>
          <cell r="C360" t="str">
            <v>RABBIT</v>
          </cell>
          <cell r="D360" t="str">
            <v>PINK</v>
          </cell>
        </row>
        <row r="361">
          <cell r="B361" t="str">
            <v>BTK131</v>
          </cell>
          <cell r="C361" t="str">
            <v>ANIMAL</v>
          </cell>
          <cell r="D361" t="str">
            <v>NAVY</v>
          </cell>
        </row>
        <row r="362">
          <cell r="B362" t="str">
            <v>BTK132</v>
          </cell>
          <cell r="C362" t="str">
            <v>KEROPI</v>
          </cell>
          <cell r="D362" t="str">
            <v>HIJAU</v>
          </cell>
        </row>
        <row r="363">
          <cell r="B363" t="str">
            <v>BTK133</v>
          </cell>
          <cell r="C363" t="str">
            <v>HIU BLUE</v>
          </cell>
          <cell r="D363" t="str">
            <v>WHITE</v>
          </cell>
        </row>
        <row r="364">
          <cell r="B364" t="str">
            <v>BTK134</v>
          </cell>
          <cell r="C364" t="str">
            <v>SAPI</v>
          </cell>
          <cell r="D364" t="str">
            <v>PINK</v>
          </cell>
        </row>
        <row r="365">
          <cell r="B365" t="str">
            <v>BTK135</v>
          </cell>
          <cell r="C365" t="str">
            <v>ROCKET SPACE</v>
          </cell>
          <cell r="D365" t="str">
            <v>NAVY</v>
          </cell>
        </row>
        <row r="366">
          <cell r="B366" t="str">
            <v>BTK136</v>
          </cell>
          <cell r="C366" t="str">
            <v>WINNIE POOH</v>
          </cell>
          <cell r="D366" t="str">
            <v>ABU</v>
          </cell>
        </row>
        <row r="367">
          <cell r="B367" t="str">
            <v>BTK137</v>
          </cell>
          <cell r="C367" t="str">
            <v>DORAEMON</v>
          </cell>
          <cell r="D367" t="str">
            <v>NAVY</v>
          </cell>
        </row>
        <row r="368">
          <cell r="B368" t="str">
            <v>BTK138</v>
          </cell>
          <cell r="C368" t="str">
            <v>CAT CARTOON</v>
          </cell>
          <cell r="D368" t="str">
            <v>WHITE</v>
          </cell>
        </row>
        <row r="369">
          <cell r="B369" t="str">
            <v>BTK139</v>
          </cell>
          <cell r="C369" t="str">
            <v>AVENGER</v>
          </cell>
          <cell r="D369" t="str">
            <v>WHITE</v>
          </cell>
        </row>
        <row r="370">
          <cell r="B370" t="str">
            <v>BTK14</v>
          </cell>
          <cell r="C370" t="str">
            <v>ROBOT</v>
          </cell>
          <cell r="D370" t="str">
            <v>WHITE</v>
          </cell>
        </row>
        <row r="371">
          <cell r="B371" t="str">
            <v>BTK14</v>
          </cell>
          <cell r="C371" t="str">
            <v>ROBOT</v>
          </cell>
          <cell r="D371" t="str">
            <v>WHITE</v>
          </cell>
        </row>
        <row r="372">
          <cell r="B372" t="str">
            <v>BTK140</v>
          </cell>
          <cell r="C372" t="str">
            <v>TRANSPORT</v>
          </cell>
          <cell r="D372" t="str">
            <v>WHITE</v>
          </cell>
        </row>
        <row r="373">
          <cell r="B373" t="str">
            <v>BTK141</v>
          </cell>
          <cell r="C373" t="str">
            <v>SAPI</v>
          </cell>
          <cell r="D373" t="str">
            <v>PINK</v>
          </cell>
        </row>
        <row r="374">
          <cell r="B374" t="str">
            <v>BTK142</v>
          </cell>
          <cell r="C374" t="str">
            <v>SAPI</v>
          </cell>
          <cell r="D374" t="str">
            <v>TOSCA</v>
          </cell>
        </row>
        <row r="375">
          <cell r="B375" t="str">
            <v>BTK143</v>
          </cell>
          <cell r="C375" t="str">
            <v>DORY</v>
          </cell>
          <cell r="D375" t="str">
            <v>WHITE</v>
          </cell>
        </row>
        <row r="376">
          <cell r="B376" t="str">
            <v>BTK144</v>
          </cell>
          <cell r="C376" t="str">
            <v>HELIKOPTER</v>
          </cell>
          <cell r="D376" t="str">
            <v>CREAM</v>
          </cell>
        </row>
        <row r="377">
          <cell r="B377" t="str">
            <v>BTK145</v>
          </cell>
          <cell r="C377" t="str">
            <v>JUNGLE DINO</v>
          </cell>
          <cell r="D377" t="str">
            <v>NAVY</v>
          </cell>
        </row>
        <row r="378">
          <cell r="B378" t="str">
            <v>BTK146</v>
          </cell>
          <cell r="C378" t="str">
            <v>ANIMAL FACE</v>
          </cell>
          <cell r="D378" t="str">
            <v>NAVY</v>
          </cell>
        </row>
        <row r="379">
          <cell r="B379" t="str">
            <v>BTK147</v>
          </cell>
          <cell r="C379" t="str">
            <v>PIKACHU</v>
          </cell>
          <cell r="D379" t="str">
            <v>NAVY</v>
          </cell>
        </row>
        <row r="380">
          <cell r="B380" t="str">
            <v>BTK148</v>
          </cell>
          <cell r="C380" t="str">
            <v>STITCH</v>
          </cell>
          <cell r="D380" t="str">
            <v>NAVY</v>
          </cell>
        </row>
        <row r="381">
          <cell r="B381" t="str">
            <v>BTK149</v>
          </cell>
          <cell r="C381" t="str">
            <v>POOH AND FRIENDS</v>
          </cell>
          <cell r="D381" t="str">
            <v>YELLOW</v>
          </cell>
        </row>
        <row r="382">
          <cell r="B382" t="str">
            <v>BTK15</v>
          </cell>
          <cell r="C382" t="str">
            <v>FLAMINGGO HELLO SUMMER</v>
          </cell>
          <cell r="D382" t="str">
            <v>NAVY</v>
          </cell>
        </row>
        <row r="383">
          <cell r="B383" t="str">
            <v>BTK15</v>
          </cell>
          <cell r="C383" t="str">
            <v>HELLO SUMMER</v>
          </cell>
          <cell r="D383" t="str">
            <v>NAVY</v>
          </cell>
        </row>
        <row r="384">
          <cell r="B384" t="str">
            <v>BTK152</v>
          </cell>
          <cell r="C384" t="str">
            <v>MICKEY MOUSE RED</v>
          </cell>
          <cell r="D384" t="str">
            <v>RED</v>
          </cell>
        </row>
        <row r="385">
          <cell r="B385" t="str">
            <v>BTK153</v>
          </cell>
          <cell r="C385" t="str">
            <v>BUNGA MELATI PINK</v>
          </cell>
          <cell r="D385" t="str">
            <v>PINK</v>
          </cell>
        </row>
        <row r="386">
          <cell r="B386" t="str">
            <v>BTK154</v>
          </cell>
          <cell r="C386" t="str">
            <v>BUNGA MELATI BLUE</v>
          </cell>
          <cell r="D386" t="str">
            <v>BLUE</v>
          </cell>
        </row>
        <row r="387">
          <cell r="B387" t="str">
            <v>BTK155</v>
          </cell>
          <cell r="C387" t="str">
            <v>POWER PUFF GIRL</v>
          </cell>
          <cell r="D387" t="str">
            <v>TOSCA</v>
          </cell>
        </row>
        <row r="388">
          <cell r="B388" t="str">
            <v>BTK156</v>
          </cell>
          <cell r="C388" t="str">
            <v>DINO ORANGE</v>
          </cell>
          <cell r="D388" t="str">
            <v>WHITE</v>
          </cell>
        </row>
        <row r="389">
          <cell r="B389" t="str">
            <v>BTK157</v>
          </cell>
          <cell r="C389" t="str">
            <v>MICKEY FLASH WHITE</v>
          </cell>
          <cell r="D389" t="str">
            <v>WHITE</v>
          </cell>
        </row>
        <row r="390">
          <cell r="B390" t="str">
            <v>BTK158</v>
          </cell>
          <cell r="C390" t="str">
            <v>MICKEY FLASH NAVY</v>
          </cell>
          <cell r="D390" t="str">
            <v>NAVY</v>
          </cell>
        </row>
        <row r="391">
          <cell r="B391" t="str">
            <v>BTK159</v>
          </cell>
          <cell r="C391" t="str">
            <v>BEAR CARTOON</v>
          </cell>
          <cell r="D391" t="str">
            <v>WHITE</v>
          </cell>
        </row>
        <row r="392">
          <cell r="B392" t="str">
            <v>BTK16</v>
          </cell>
          <cell r="C392" t="str">
            <v>PANDA</v>
          </cell>
          <cell r="D392" t="str">
            <v>TOSCA</v>
          </cell>
        </row>
        <row r="393">
          <cell r="B393" t="str">
            <v>BTK160</v>
          </cell>
          <cell r="C393" t="str">
            <v>CAT FOLLOW</v>
          </cell>
          <cell r="D393" t="str">
            <v>WHITE</v>
          </cell>
        </row>
        <row r="394">
          <cell r="B394" t="str">
            <v>BTK161</v>
          </cell>
          <cell r="C394" t="str">
            <v>BEAR FACE</v>
          </cell>
          <cell r="D394" t="str">
            <v>CREAM</v>
          </cell>
        </row>
        <row r="395">
          <cell r="B395" t="str">
            <v>BTK162</v>
          </cell>
          <cell r="C395" t="str">
            <v>WORTEL RABBIT</v>
          </cell>
          <cell r="D395" t="str">
            <v>YELLOW</v>
          </cell>
        </row>
        <row r="396">
          <cell r="B396" t="str">
            <v>BTK163</v>
          </cell>
          <cell r="C396" t="str">
            <v>ANGSA PINK</v>
          </cell>
          <cell r="D396" t="str">
            <v>PINK</v>
          </cell>
        </row>
        <row r="397">
          <cell r="B397" t="str">
            <v>BTK164</v>
          </cell>
          <cell r="C397" t="str">
            <v>ANGSA ABU</v>
          </cell>
          <cell r="D397" t="str">
            <v>ABU</v>
          </cell>
        </row>
        <row r="398">
          <cell r="B398" t="str">
            <v>BTK165</v>
          </cell>
          <cell r="C398" t="str">
            <v>ELMO FACE BLACK</v>
          </cell>
          <cell r="D398" t="str">
            <v>BLACK</v>
          </cell>
        </row>
        <row r="399">
          <cell r="B399" t="str">
            <v>BTK166</v>
          </cell>
          <cell r="C399" t="str">
            <v>ELMO FACE BLUE</v>
          </cell>
          <cell r="D399" t="str">
            <v>BLUE</v>
          </cell>
        </row>
        <row r="400">
          <cell r="B400" t="str">
            <v>BTK167</v>
          </cell>
          <cell r="C400" t="str">
            <v>RABBIT MINI BLUE</v>
          </cell>
          <cell r="D400" t="str">
            <v>BLUE</v>
          </cell>
        </row>
        <row r="401">
          <cell r="B401" t="str">
            <v>BTK168</v>
          </cell>
          <cell r="C401" t="str">
            <v>RABBIT MINI YELLOW</v>
          </cell>
          <cell r="D401" t="str">
            <v>YELLOW</v>
          </cell>
        </row>
        <row r="402">
          <cell r="B402" t="str">
            <v>BTK169</v>
          </cell>
          <cell r="C402" t="str">
            <v>RABBIT MINI PINK</v>
          </cell>
          <cell r="D402" t="str">
            <v>PINK</v>
          </cell>
        </row>
        <row r="403">
          <cell r="B403" t="str">
            <v>BTK17</v>
          </cell>
          <cell r="C403" t="str">
            <v>ROCKET ALIEN</v>
          </cell>
          <cell r="D403" t="str">
            <v>WHITE</v>
          </cell>
        </row>
        <row r="404">
          <cell r="B404" t="str">
            <v>BTK170</v>
          </cell>
          <cell r="C404" t="str">
            <v>BEE HONEY</v>
          </cell>
          <cell r="D404" t="str">
            <v>YELLOW</v>
          </cell>
        </row>
        <row r="405">
          <cell r="B405" t="str">
            <v>BTK171</v>
          </cell>
          <cell r="C405" t="str">
            <v>LIFTOFF SPACE</v>
          </cell>
          <cell r="D405" t="str">
            <v>NAVY</v>
          </cell>
        </row>
        <row r="406">
          <cell r="B406" t="str">
            <v>BTK172</v>
          </cell>
          <cell r="C406" t="str">
            <v>FLAMINGGO SUMMER YELLOW</v>
          </cell>
          <cell r="D406" t="str">
            <v>YELLOW</v>
          </cell>
        </row>
        <row r="407">
          <cell r="B407" t="str">
            <v>BTK173</v>
          </cell>
          <cell r="C407" t="str">
            <v>FLAMINGGO SUMMER PINK</v>
          </cell>
          <cell r="D407" t="str">
            <v>PINK</v>
          </cell>
        </row>
        <row r="408">
          <cell r="B408" t="str">
            <v>BTK174</v>
          </cell>
          <cell r="C408" t="str">
            <v>BATMAN KABOOM ABU</v>
          </cell>
          <cell r="D408" t="str">
            <v>ABU</v>
          </cell>
        </row>
        <row r="409">
          <cell r="B409" t="str">
            <v>BTK175</v>
          </cell>
          <cell r="C409" t="str">
            <v>BATMAN KABOOM NAVY</v>
          </cell>
          <cell r="D409" t="str">
            <v>NAVY</v>
          </cell>
        </row>
        <row r="410">
          <cell r="B410" t="str">
            <v>BTK176</v>
          </cell>
          <cell r="C410" t="str">
            <v>SHEEP ABU</v>
          </cell>
          <cell r="D410" t="str">
            <v>ABU</v>
          </cell>
        </row>
        <row r="411">
          <cell r="B411" t="str">
            <v>BTK177</v>
          </cell>
          <cell r="C411" t="str">
            <v>SHEEP BLUE</v>
          </cell>
          <cell r="D411" t="str">
            <v>BLUE</v>
          </cell>
        </row>
        <row r="412">
          <cell r="B412" t="str">
            <v>BTK178</v>
          </cell>
          <cell r="C412" t="str">
            <v>SKETCH ANIMAL NAVY</v>
          </cell>
          <cell r="D412" t="str">
            <v>NAVY</v>
          </cell>
        </row>
        <row r="413">
          <cell r="B413" t="str">
            <v>BTK179</v>
          </cell>
          <cell r="C413" t="str">
            <v>SKETCH ANIMAL BLUE</v>
          </cell>
          <cell r="D413" t="str">
            <v>BLUE</v>
          </cell>
        </row>
        <row r="414">
          <cell r="B414" t="str">
            <v>BTK18</v>
          </cell>
          <cell r="C414" t="str">
            <v xml:space="preserve">SPONGEBOB </v>
          </cell>
          <cell r="D414" t="str">
            <v>YELLOW</v>
          </cell>
        </row>
        <row r="415">
          <cell r="B415" t="str">
            <v>BTK18</v>
          </cell>
          <cell r="C415" t="str">
            <v>SPONGEBOB COPY</v>
          </cell>
          <cell r="D415" t="str">
            <v>YELLOW</v>
          </cell>
        </row>
        <row r="416">
          <cell r="B416" t="str">
            <v>BTK180</v>
          </cell>
          <cell r="C416" t="str">
            <v>DINO SMILE CREAM</v>
          </cell>
          <cell r="D416" t="str">
            <v>CREAM</v>
          </cell>
        </row>
        <row r="417">
          <cell r="B417" t="str">
            <v>BTK181</v>
          </cell>
          <cell r="C417" t="str">
            <v>DINO STRONAUT ABU</v>
          </cell>
          <cell r="D417" t="str">
            <v>ABU</v>
          </cell>
        </row>
        <row r="418">
          <cell r="B418" t="str">
            <v>BTK182</v>
          </cell>
          <cell r="C418" t="str">
            <v>DINO STRONAUT NAVY</v>
          </cell>
          <cell r="D418" t="str">
            <v>NAVY</v>
          </cell>
        </row>
        <row r="419">
          <cell r="B419" t="str">
            <v>BTK183</v>
          </cell>
          <cell r="C419" t="str">
            <v>CARS CHAMPION ABU</v>
          </cell>
          <cell r="D419" t="str">
            <v>ABU</v>
          </cell>
        </row>
        <row r="420">
          <cell r="B420" t="str">
            <v>BTK184</v>
          </cell>
          <cell r="C420" t="str">
            <v>CARS CHAMPION NAVY</v>
          </cell>
          <cell r="D420" t="str">
            <v>NAVY</v>
          </cell>
        </row>
        <row r="421">
          <cell r="B421" t="str">
            <v>BTK19</v>
          </cell>
          <cell r="C421" t="str">
            <v>ELMO ALPHABET</v>
          </cell>
          <cell r="D421" t="str">
            <v>CREAM</v>
          </cell>
        </row>
        <row r="422">
          <cell r="B422" t="str">
            <v>BTK2</v>
          </cell>
          <cell r="C422" t="str">
            <v>HELLO SUMMER</v>
          </cell>
          <cell r="D422" t="str">
            <v>PINK</v>
          </cell>
        </row>
        <row r="423">
          <cell r="B423" t="str">
            <v>BTK20</v>
          </cell>
          <cell r="C423" t="str">
            <v>KONTRAKTOR</v>
          </cell>
          <cell r="D423" t="str">
            <v>WHITE</v>
          </cell>
        </row>
        <row r="424">
          <cell r="B424" t="str">
            <v>BTK21</v>
          </cell>
          <cell r="C424" t="str">
            <v>TOPENG BATMAN</v>
          </cell>
          <cell r="D424" t="str">
            <v>ABU</v>
          </cell>
        </row>
        <row r="425">
          <cell r="B425" t="str">
            <v>BTK22</v>
          </cell>
          <cell r="C425" t="str">
            <v>PANDA RAJA</v>
          </cell>
          <cell r="D425" t="str">
            <v>ABU</v>
          </cell>
        </row>
        <row r="426">
          <cell r="B426" t="str">
            <v>BTK23</v>
          </cell>
          <cell r="C426" t="str">
            <v>PANDA RAJA</v>
          </cell>
          <cell r="D426" t="str">
            <v>TOSCA</v>
          </cell>
        </row>
        <row r="427">
          <cell r="B427" t="str">
            <v>BTK24</v>
          </cell>
          <cell r="C427" t="str">
            <v>ASTRONOT</v>
          </cell>
          <cell r="D427" t="str">
            <v>NAVY</v>
          </cell>
        </row>
        <row r="428">
          <cell r="B428" t="str">
            <v>BTK24</v>
          </cell>
          <cell r="C428" t="str">
            <v>ASTRONOT</v>
          </cell>
          <cell r="D428" t="str">
            <v>NAVY</v>
          </cell>
        </row>
        <row r="429">
          <cell r="B429" t="str">
            <v>BTK25</v>
          </cell>
          <cell r="C429" t="str">
            <v>CARS</v>
          </cell>
          <cell r="D429" t="str">
            <v>ABU</v>
          </cell>
        </row>
        <row r="430">
          <cell r="B430" t="str">
            <v>BTK26</v>
          </cell>
          <cell r="C430" t="str">
            <v>POWER PUFF GIRL</v>
          </cell>
          <cell r="D430" t="str">
            <v>PINK</v>
          </cell>
        </row>
        <row r="431">
          <cell r="B431" t="str">
            <v>BTK27</v>
          </cell>
          <cell r="C431" t="str">
            <v>PUWER PUFF GIRL</v>
          </cell>
          <cell r="D431" t="str">
            <v>PINK</v>
          </cell>
        </row>
        <row r="432">
          <cell r="B432" t="str">
            <v>BTK27</v>
          </cell>
          <cell r="C432" t="str">
            <v>SPONGEBOB</v>
          </cell>
          <cell r="D432" t="str">
            <v>BLUE</v>
          </cell>
        </row>
        <row r="433">
          <cell r="B433" t="str">
            <v>BTK28</v>
          </cell>
          <cell r="C433" t="str">
            <v>ROCKET SPACE</v>
          </cell>
          <cell r="D433" t="str">
            <v>NAVY</v>
          </cell>
        </row>
        <row r="434">
          <cell r="B434" t="str">
            <v>BTK29</v>
          </cell>
          <cell r="C434" t="str">
            <v>PAUL FRANK</v>
          </cell>
          <cell r="D434" t="str">
            <v>BLUE</v>
          </cell>
        </row>
        <row r="435">
          <cell r="B435" t="str">
            <v>BTK3</v>
          </cell>
          <cell r="C435" t="str">
            <v>FLAMINGO TROPICAL ISLAND</v>
          </cell>
          <cell r="D435" t="str">
            <v>NAVY</v>
          </cell>
        </row>
        <row r="436">
          <cell r="B436" t="str">
            <v>BTK30</v>
          </cell>
          <cell r="C436" t="str">
            <v>DISNEY FACE BESAR</v>
          </cell>
          <cell r="D436" t="str">
            <v>NAVY</v>
          </cell>
        </row>
        <row r="437">
          <cell r="B437" t="str">
            <v>BTK31</v>
          </cell>
          <cell r="C437" t="str">
            <v>FALMINGO BEACH</v>
          </cell>
          <cell r="D437" t="str">
            <v>BLUE</v>
          </cell>
        </row>
        <row r="438">
          <cell r="B438" t="str">
            <v>BTK32</v>
          </cell>
          <cell r="C438" t="str">
            <v>FLAMINGO KAPAL</v>
          </cell>
          <cell r="D438" t="str">
            <v>YELLOW</v>
          </cell>
        </row>
        <row r="439">
          <cell r="B439" t="str">
            <v>BTK33</v>
          </cell>
          <cell r="C439" t="str">
            <v>FLAMINGO KAPAL</v>
          </cell>
          <cell r="D439" t="str">
            <v>PINK</v>
          </cell>
        </row>
        <row r="440">
          <cell r="B440" t="str">
            <v>BTK34</v>
          </cell>
          <cell r="C440" t="str">
            <v>SUPERMAN</v>
          </cell>
          <cell r="D440" t="str">
            <v>NAVY</v>
          </cell>
        </row>
        <row r="441">
          <cell r="B441" t="str">
            <v>BTK35</v>
          </cell>
          <cell r="C441" t="str">
            <v>ROCKET EARTH</v>
          </cell>
          <cell r="D441" t="str">
            <v>NAVY</v>
          </cell>
        </row>
        <row r="442">
          <cell r="B442" t="str">
            <v>BTK36</v>
          </cell>
          <cell r="C442" t="str">
            <v>DUCK</v>
          </cell>
          <cell r="D442" t="str">
            <v>ORANGE</v>
          </cell>
        </row>
        <row r="443">
          <cell r="B443" t="str">
            <v>BTK36</v>
          </cell>
          <cell r="C443" t="str">
            <v>DUCK</v>
          </cell>
          <cell r="D443" t="str">
            <v>ORANGE</v>
          </cell>
        </row>
        <row r="444">
          <cell r="B444" t="str">
            <v>BTK37</v>
          </cell>
          <cell r="C444" t="str">
            <v>DINO ROAR</v>
          </cell>
          <cell r="D444" t="str">
            <v>DENIM</v>
          </cell>
        </row>
        <row r="445">
          <cell r="B445" t="str">
            <v>BTK38</v>
          </cell>
          <cell r="C445" t="str">
            <v>DINO ROAR</v>
          </cell>
          <cell r="D445" t="str">
            <v>ABU</v>
          </cell>
        </row>
        <row r="446">
          <cell r="B446" t="str">
            <v>BTK39</v>
          </cell>
          <cell r="C446" t="str">
            <v>PAUL FRANK</v>
          </cell>
          <cell r="D446" t="str">
            <v>WHITE</v>
          </cell>
        </row>
        <row r="447">
          <cell r="B447" t="str">
            <v>BTK4</v>
          </cell>
          <cell r="C447" t="str">
            <v>DINO MITE</v>
          </cell>
          <cell r="D447" t="str">
            <v>NAVY</v>
          </cell>
        </row>
        <row r="448">
          <cell r="B448" t="str">
            <v>BTK40</v>
          </cell>
          <cell r="C448" t="str">
            <v>KITTY</v>
          </cell>
          <cell r="D448" t="str">
            <v>BLACK</v>
          </cell>
        </row>
        <row r="449">
          <cell r="B449" t="str">
            <v>BTK41</v>
          </cell>
          <cell r="C449" t="str">
            <v>CAPTAIN AMERICA</v>
          </cell>
          <cell r="D449" t="str">
            <v>RED</v>
          </cell>
        </row>
        <row r="450">
          <cell r="B450" t="str">
            <v>BTK42</v>
          </cell>
          <cell r="C450" t="str">
            <v>CAPTAIN AMERICA</v>
          </cell>
          <cell r="D450" t="str">
            <v>BLUE</v>
          </cell>
        </row>
        <row r="451">
          <cell r="B451" t="str">
            <v>BTK43</v>
          </cell>
          <cell r="C451" t="str">
            <v>UNIVERSE</v>
          </cell>
          <cell r="D451" t="str">
            <v>NAVY</v>
          </cell>
        </row>
        <row r="452">
          <cell r="B452" t="str">
            <v>BTK43</v>
          </cell>
          <cell r="C452" t="str">
            <v>UNIVERSE</v>
          </cell>
          <cell r="D452" t="str">
            <v>NAVY</v>
          </cell>
        </row>
        <row r="453">
          <cell r="B453" t="str">
            <v>BTK44</v>
          </cell>
          <cell r="C453" t="str">
            <v>FLAMINGO BEACH</v>
          </cell>
          <cell r="D453" t="str">
            <v>CREAM</v>
          </cell>
        </row>
        <row r="454">
          <cell r="B454" t="str">
            <v>BTK45</v>
          </cell>
          <cell r="C454" t="str">
            <v>FLAMINGO BEACH</v>
          </cell>
          <cell r="D454" t="str">
            <v>BLUE</v>
          </cell>
        </row>
        <row r="455">
          <cell r="B455" t="str">
            <v>BTK46</v>
          </cell>
          <cell r="C455" t="str">
            <v>BATMAN</v>
          </cell>
          <cell r="D455" t="str">
            <v>NAVY</v>
          </cell>
        </row>
        <row r="456">
          <cell r="B456" t="str">
            <v>BTK46</v>
          </cell>
          <cell r="C456" t="str">
            <v>BATMAN LOGO</v>
          </cell>
          <cell r="D456" t="str">
            <v>NAVY</v>
          </cell>
        </row>
        <row r="457">
          <cell r="B457" t="str">
            <v>BTK46</v>
          </cell>
          <cell r="C457" t="str">
            <v>BATMAN LOGO</v>
          </cell>
          <cell r="D457" t="str">
            <v>NAVY</v>
          </cell>
        </row>
        <row r="458">
          <cell r="B458" t="str">
            <v>BTK47</v>
          </cell>
          <cell r="C458" t="str">
            <v>BATMAN</v>
          </cell>
          <cell r="D458" t="str">
            <v>ABU</v>
          </cell>
        </row>
        <row r="459">
          <cell r="B459" t="str">
            <v>BTK47</v>
          </cell>
          <cell r="C459" t="str">
            <v>BATMAN LOGO</v>
          </cell>
          <cell r="D459" t="str">
            <v>ABU</v>
          </cell>
        </row>
        <row r="460">
          <cell r="B460" t="str">
            <v>BTK47</v>
          </cell>
          <cell r="C460" t="str">
            <v xml:space="preserve">BATMAN LOGO </v>
          </cell>
          <cell r="D460" t="str">
            <v>ABU</v>
          </cell>
        </row>
        <row r="461">
          <cell r="B461" t="str">
            <v>BTK47</v>
          </cell>
          <cell r="C461" t="str">
            <v>PIKACHU</v>
          </cell>
          <cell r="D461" t="str">
            <v>NAVY</v>
          </cell>
        </row>
        <row r="462">
          <cell r="B462" t="str">
            <v>BTK48</v>
          </cell>
          <cell r="C462" t="str">
            <v>ELMO FACE</v>
          </cell>
          <cell r="D462" t="str">
            <v>RED</v>
          </cell>
        </row>
        <row r="463">
          <cell r="B463" t="str">
            <v>BTK49</v>
          </cell>
          <cell r="C463" t="str">
            <v>ELMO SEASAME</v>
          </cell>
          <cell r="D463" t="str">
            <v>RED</v>
          </cell>
        </row>
        <row r="464">
          <cell r="B464" t="str">
            <v>BTK5</v>
          </cell>
          <cell r="C464" t="str">
            <v>DINO MITE</v>
          </cell>
          <cell r="D464" t="str">
            <v>CREAM</v>
          </cell>
        </row>
        <row r="465">
          <cell r="B465" t="str">
            <v>BTK50</v>
          </cell>
          <cell r="C465" t="str">
            <v>KITTY</v>
          </cell>
          <cell r="D465" t="str">
            <v>WHITE</v>
          </cell>
        </row>
        <row r="466">
          <cell r="B466" t="str">
            <v>BTK51</v>
          </cell>
          <cell r="C466" t="str">
            <v>KUCING KECIL</v>
          </cell>
          <cell r="D466" t="str">
            <v>ABU</v>
          </cell>
        </row>
        <row r="467">
          <cell r="B467" t="str">
            <v>BTK51</v>
          </cell>
          <cell r="C467" t="str">
            <v>KUCING KECIL</v>
          </cell>
          <cell r="D467" t="str">
            <v>ABU</v>
          </cell>
        </row>
        <row r="468">
          <cell r="B468" t="str">
            <v>BTK52</v>
          </cell>
          <cell r="C468" t="str">
            <v>ROBOT SPACE</v>
          </cell>
          <cell r="D468" t="str">
            <v>BLUE</v>
          </cell>
        </row>
        <row r="469">
          <cell r="B469" t="str">
            <v>BTK53</v>
          </cell>
          <cell r="C469" t="str">
            <v>STAR</v>
          </cell>
          <cell r="D469" t="str">
            <v>ABU</v>
          </cell>
        </row>
        <row r="470">
          <cell r="B470" t="str">
            <v>BTK54</v>
          </cell>
          <cell r="C470" t="str">
            <v>WHALE</v>
          </cell>
          <cell r="D470" t="str">
            <v>ABU</v>
          </cell>
        </row>
        <row r="471">
          <cell r="B471" t="str">
            <v>BTK55</v>
          </cell>
          <cell r="C471" t="str">
            <v>SAILOR</v>
          </cell>
          <cell r="D471" t="str">
            <v>COKLAT</v>
          </cell>
        </row>
        <row r="472">
          <cell r="B472" t="str">
            <v>BTK55</v>
          </cell>
          <cell r="C472" t="str">
            <v>SAILOR SUMMER</v>
          </cell>
          <cell r="D472" t="str">
            <v>CREAM</v>
          </cell>
        </row>
        <row r="473">
          <cell r="B473" t="str">
            <v>BTK56</v>
          </cell>
          <cell r="C473" t="str">
            <v>DORAEMON DORAYAKI</v>
          </cell>
          <cell r="D473" t="str">
            <v>ABU</v>
          </cell>
        </row>
        <row r="474">
          <cell r="B474" t="str">
            <v>BTK56</v>
          </cell>
          <cell r="C474" t="str">
            <v>DORAEMON DORAYAKI</v>
          </cell>
          <cell r="D474" t="str">
            <v>ABU</v>
          </cell>
        </row>
        <row r="475">
          <cell r="B475" t="str">
            <v>BTK57</v>
          </cell>
          <cell r="C475" t="str">
            <v>SMILE</v>
          </cell>
          <cell r="D475" t="str">
            <v>DENIM</v>
          </cell>
        </row>
        <row r="476">
          <cell r="B476" t="str">
            <v>BTK58</v>
          </cell>
          <cell r="C476" t="str">
            <v>TOPENG BATMAN</v>
          </cell>
          <cell r="D476" t="str">
            <v>BLUE</v>
          </cell>
        </row>
        <row r="477">
          <cell r="B477" t="str">
            <v>BTK58</v>
          </cell>
          <cell r="C477" t="str">
            <v>TOPENG BATMAN</v>
          </cell>
          <cell r="D477" t="str">
            <v>BLUE</v>
          </cell>
        </row>
        <row r="478">
          <cell r="B478" t="str">
            <v>BTK58</v>
          </cell>
          <cell r="C478" t="str">
            <v>TOPENG BATMAN</v>
          </cell>
          <cell r="D478" t="str">
            <v>BLUE</v>
          </cell>
        </row>
        <row r="479">
          <cell r="B479" t="str">
            <v>BTK58</v>
          </cell>
          <cell r="C479" t="str">
            <v>TOPENG BATMAN</v>
          </cell>
          <cell r="D479" t="str">
            <v>BLUE</v>
          </cell>
        </row>
        <row r="480">
          <cell r="B480" t="str">
            <v>BTK59</v>
          </cell>
          <cell r="C480" t="str">
            <v>ROCKET EARTH NAVY</v>
          </cell>
          <cell r="D480" t="str">
            <v>NAVY</v>
          </cell>
        </row>
        <row r="481">
          <cell r="B481" t="str">
            <v>BTK6</v>
          </cell>
          <cell r="C481" t="str">
            <v>SUPERMAN</v>
          </cell>
          <cell r="D481" t="str">
            <v>BIRU MUDA</v>
          </cell>
        </row>
        <row r="482">
          <cell r="B482" t="str">
            <v>BTK6</v>
          </cell>
          <cell r="C482" t="str">
            <v xml:space="preserve">SUPERMAN </v>
          </cell>
          <cell r="D482" t="str">
            <v>BLUE</v>
          </cell>
        </row>
        <row r="483">
          <cell r="B483" t="str">
            <v>BTK60</v>
          </cell>
          <cell r="C483" t="str">
            <v>ELEGANT FLAMIMGO</v>
          </cell>
          <cell r="D483" t="str">
            <v>CREAM</v>
          </cell>
        </row>
        <row r="484">
          <cell r="B484" t="str">
            <v>BTK60</v>
          </cell>
          <cell r="C484" t="str">
            <v>ELEGANT FLAMINGO</v>
          </cell>
          <cell r="D484" t="str">
            <v>CREAM</v>
          </cell>
        </row>
        <row r="485">
          <cell r="B485" t="str">
            <v>BTK61</v>
          </cell>
          <cell r="C485" t="str">
            <v>ELEGANT FLAMIMGO</v>
          </cell>
          <cell r="D485" t="str">
            <v>BLUE</v>
          </cell>
        </row>
        <row r="486">
          <cell r="B486" t="str">
            <v>BTK61</v>
          </cell>
          <cell r="C486" t="str">
            <v>ELEGANT FLAMINGO</v>
          </cell>
          <cell r="D486" t="str">
            <v>BLUE</v>
          </cell>
        </row>
        <row r="487">
          <cell r="B487" t="str">
            <v>BTK62</v>
          </cell>
          <cell r="C487" t="str">
            <v>MICKEY MOUSE</v>
          </cell>
          <cell r="D487" t="str">
            <v>BLACK</v>
          </cell>
        </row>
        <row r="488">
          <cell r="B488" t="str">
            <v>BTK63</v>
          </cell>
          <cell r="C488" t="str">
            <v>LONDON</v>
          </cell>
          <cell r="D488" t="str">
            <v>NAVY</v>
          </cell>
        </row>
        <row r="489">
          <cell r="B489" t="str">
            <v>BTK64</v>
          </cell>
          <cell r="C489" t="str">
            <v>LONDON</v>
          </cell>
          <cell r="D489" t="str">
            <v>WHITE</v>
          </cell>
        </row>
        <row r="490">
          <cell r="B490" t="str">
            <v>BTK65</v>
          </cell>
          <cell r="C490" t="str">
            <v>DORAEMON BALING</v>
          </cell>
          <cell r="D490" t="str">
            <v>RED</v>
          </cell>
        </row>
        <row r="491">
          <cell r="B491" t="str">
            <v>BTK65</v>
          </cell>
          <cell r="C491" t="str">
            <v>DORAEMON EARTH</v>
          </cell>
          <cell r="D491" t="str">
            <v>RED</v>
          </cell>
        </row>
        <row r="492">
          <cell r="B492" t="str">
            <v>BTK66</v>
          </cell>
          <cell r="C492" t="str">
            <v>KAKTUS</v>
          </cell>
          <cell r="D492" t="str">
            <v>BLUE</v>
          </cell>
        </row>
        <row r="493">
          <cell r="B493" t="str">
            <v>BTK67</v>
          </cell>
          <cell r="C493" t="str">
            <v>MICKEY MOUSE FACE</v>
          </cell>
          <cell r="D493" t="str">
            <v>BLACK</v>
          </cell>
        </row>
        <row r="494">
          <cell r="B494" t="str">
            <v>BTK68</v>
          </cell>
          <cell r="C494" t="str">
            <v>DINO MIGHTY</v>
          </cell>
          <cell r="D494" t="str">
            <v>ABU</v>
          </cell>
        </row>
        <row r="495">
          <cell r="B495" t="str">
            <v>BTK69</v>
          </cell>
          <cell r="C495" t="str">
            <v>DORAEMON BALING</v>
          </cell>
          <cell r="D495" t="str">
            <v>BLUE</v>
          </cell>
        </row>
        <row r="496">
          <cell r="B496" t="str">
            <v>BTK7</v>
          </cell>
          <cell r="C496" t="str">
            <v>TENDA</v>
          </cell>
          <cell r="D496" t="str">
            <v>ABU</v>
          </cell>
        </row>
        <row r="497">
          <cell r="B497" t="str">
            <v>BTK70</v>
          </cell>
          <cell r="C497" t="str">
            <v>KAKTUS BESAR</v>
          </cell>
          <cell r="D497" t="str">
            <v>NAVY</v>
          </cell>
        </row>
        <row r="498">
          <cell r="B498" t="str">
            <v>BTK71</v>
          </cell>
          <cell r="C498" t="str">
            <v>BATMAN KOMIK</v>
          </cell>
          <cell r="D498" t="str">
            <v>BLUE</v>
          </cell>
        </row>
        <row r="499">
          <cell r="B499" t="str">
            <v>BTK72</v>
          </cell>
          <cell r="C499" t="str">
            <v>CARS SPEED</v>
          </cell>
          <cell r="D499" t="str">
            <v>ABU</v>
          </cell>
        </row>
        <row r="500">
          <cell r="B500" t="str">
            <v>BTK73</v>
          </cell>
          <cell r="C500" t="str">
            <v>ROCKET</v>
          </cell>
          <cell r="D500" t="str">
            <v>RED</v>
          </cell>
        </row>
        <row r="501">
          <cell r="B501" t="str">
            <v>BTK74</v>
          </cell>
          <cell r="C501" t="str">
            <v>DONALD FACE</v>
          </cell>
          <cell r="D501" t="str">
            <v>BLUE</v>
          </cell>
        </row>
        <row r="502">
          <cell r="B502" t="str">
            <v>BTK75</v>
          </cell>
          <cell r="C502" t="str">
            <v>DONALD FACE</v>
          </cell>
          <cell r="D502" t="str">
            <v>PINK</v>
          </cell>
        </row>
        <row r="503">
          <cell r="B503" t="str">
            <v>BTK76</v>
          </cell>
          <cell r="C503" t="str">
            <v>KEPALA KUCING</v>
          </cell>
          <cell r="D503" t="str">
            <v>WHITE</v>
          </cell>
        </row>
        <row r="504">
          <cell r="B504" t="str">
            <v>BTK77</v>
          </cell>
          <cell r="C504" t="str">
            <v>POOH TIGER</v>
          </cell>
          <cell r="D504" t="str">
            <v>WHITE</v>
          </cell>
        </row>
        <row r="505">
          <cell r="B505" t="str">
            <v>BTK78</v>
          </cell>
          <cell r="C505" t="str">
            <v>MINION BANANA</v>
          </cell>
          <cell r="D505" t="str">
            <v>BLUE</v>
          </cell>
        </row>
        <row r="506">
          <cell r="B506" t="str">
            <v>BTK78</v>
          </cell>
          <cell r="C506" t="str">
            <v>MINION KING</v>
          </cell>
          <cell r="D506" t="str">
            <v>WHITE</v>
          </cell>
        </row>
        <row r="507">
          <cell r="B507" t="str">
            <v>BTK79</v>
          </cell>
          <cell r="C507" t="str">
            <v>HIU JANGKAR</v>
          </cell>
          <cell r="D507" t="str">
            <v>NAVY</v>
          </cell>
        </row>
        <row r="508">
          <cell r="B508" t="str">
            <v>BTK8</v>
          </cell>
          <cell r="C508" t="str">
            <v>BURUNG HANTU</v>
          </cell>
          <cell r="D508" t="str">
            <v>NAVY</v>
          </cell>
        </row>
        <row r="509">
          <cell r="B509" t="str">
            <v>BTK8</v>
          </cell>
          <cell r="C509" t="str">
            <v>BURUNG HANTU NIGHT</v>
          </cell>
          <cell r="D509" t="str">
            <v>NAVY</v>
          </cell>
        </row>
        <row r="510">
          <cell r="B510" t="str">
            <v>BTK80</v>
          </cell>
          <cell r="C510" t="str">
            <v>KONTRAKTOR CAR</v>
          </cell>
          <cell r="D510" t="str">
            <v>TOSCA</v>
          </cell>
        </row>
        <row r="511">
          <cell r="B511" t="str">
            <v>BTK81</v>
          </cell>
          <cell r="C511" t="str">
            <v>TEDDY BEAR NIGHT</v>
          </cell>
          <cell r="D511" t="str">
            <v>NAVY</v>
          </cell>
        </row>
        <row r="512">
          <cell r="B512" t="str">
            <v>BTK82</v>
          </cell>
          <cell r="C512" t="str">
            <v>SPIDERMAN</v>
          </cell>
          <cell r="D512" t="str">
            <v>ABU</v>
          </cell>
        </row>
        <row r="513">
          <cell r="B513" t="str">
            <v>BTK82</v>
          </cell>
          <cell r="C513" t="str">
            <v>SPIDERMAN</v>
          </cell>
          <cell r="D513" t="str">
            <v>ABU</v>
          </cell>
        </row>
        <row r="514">
          <cell r="B514" t="str">
            <v>BTK83</v>
          </cell>
          <cell r="C514" t="str">
            <v>KEPALA KUCING WHITE</v>
          </cell>
          <cell r="D514" t="str">
            <v>PINK</v>
          </cell>
        </row>
        <row r="515">
          <cell r="B515" t="str">
            <v>BTK84</v>
          </cell>
          <cell r="C515" t="str">
            <v>SAILOR</v>
          </cell>
          <cell r="D515" t="str">
            <v>BLUE</v>
          </cell>
        </row>
        <row r="516">
          <cell r="B516" t="str">
            <v>BTK85</v>
          </cell>
          <cell r="C516" t="str">
            <v>ROCKET UNIVERSE</v>
          </cell>
          <cell r="D516" t="str">
            <v>NAVY</v>
          </cell>
        </row>
        <row r="517">
          <cell r="B517" t="str">
            <v>BTK86</v>
          </cell>
          <cell r="C517" t="str">
            <v>CARS</v>
          </cell>
          <cell r="D517" t="str">
            <v>WHITE</v>
          </cell>
        </row>
        <row r="518">
          <cell r="B518" t="str">
            <v>BTK87</v>
          </cell>
          <cell r="C518" t="str">
            <v>SUPERMAN</v>
          </cell>
          <cell r="D518" t="str">
            <v>NAVY</v>
          </cell>
        </row>
        <row r="519">
          <cell r="B519" t="str">
            <v>BTK88</v>
          </cell>
          <cell r="C519" t="str">
            <v>FLAMINGO SUMMER</v>
          </cell>
          <cell r="D519" t="str">
            <v>WHITE</v>
          </cell>
        </row>
        <row r="520">
          <cell r="B520" t="str">
            <v>BTK89</v>
          </cell>
          <cell r="C520" t="str">
            <v>DINO MITE</v>
          </cell>
          <cell r="D520" t="str">
            <v>GREY</v>
          </cell>
        </row>
        <row r="521">
          <cell r="B521" t="str">
            <v>BTK9</v>
          </cell>
          <cell r="C521" t="str">
            <v>ROBOT</v>
          </cell>
          <cell r="D521" t="str">
            <v>NAVY</v>
          </cell>
        </row>
        <row r="522">
          <cell r="B522" t="str">
            <v>BTK9</v>
          </cell>
          <cell r="C522" t="str">
            <v>ROBOT</v>
          </cell>
          <cell r="D522" t="str">
            <v>NAVY</v>
          </cell>
        </row>
        <row r="523">
          <cell r="B523" t="str">
            <v>BTK90</v>
          </cell>
          <cell r="C523" t="str">
            <v>PLANE</v>
          </cell>
          <cell r="D523" t="str">
            <v>GREY</v>
          </cell>
        </row>
        <row r="524">
          <cell r="B524" t="str">
            <v>BTK91</v>
          </cell>
          <cell r="C524" t="str">
            <v>ROCKET UNIVERSE</v>
          </cell>
          <cell r="D524" t="str">
            <v>NAVY</v>
          </cell>
        </row>
        <row r="525">
          <cell r="B525" t="str">
            <v>BTK92</v>
          </cell>
          <cell r="C525" t="str">
            <v>MICKEY MOUSE FACE</v>
          </cell>
          <cell r="D525" t="str">
            <v>NAVY</v>
          </cell>
        </row>
        <row r="526">
          <cell r="B526" t="str">
            <v>BTK93</v>
          </cell>
          <cell r="C526" t="str">
            <v>FALMINGO HEART</v>
          </cell>
          <cell r="D526" t="str">
            <v>TOSCA</v>
          </cell>
        </row>
        <row r="527">
          <cell r="B527" t="str">
            <v>BTK94</v>
          </cell>
          <cell r="C527" t="str">
            <v>FALMINGO HEART</v>
          </cell>
          <cell r="D527" t="str">
            <v>PINK</v>
          </cell>
        </row>
        <row r="528">
          <cell r="B528" t="str">
            <v>BTK95</v>
          </cell>
          <cell r="C528" t="str">
            <v>DINO ROAR</v>
          </cell>
          <cell r="D528" t="str">
            <v>BROWN</v>
          </cell>
        </row>
        <row r="529">
          <cell r="B529" t="str">
            <v>BTK96</v>
          </cell>
          <cell r="C529" t="str">
            <v>MICKEY MOUSE</v>
          </cell>
          <cell r="D529" t="str">
            <v>YELLOW</v>
          </cell>
        </row>
        <row r="530">
          <cell r="B530" t="str">
            <v>BTK96</v>
          </cell>
          <cell r="C530" t="str">
            <v xml:space="preserve">MICKEY MOUSE </v>
          </cell>
          <cell r="D530" t="str">
            <v>YELLOW</v>
          </cell>
        </row>
        <row r="531">
          <cell r="B531" t="str">
            <v>BTK97</v>
          </cell>
          <cell r="C531" t="str">
            <v>ROBOT</v>
          </cell>
          <cell r="D531" t="str">
            <v>WHITE</v>
          </cell>
        </row>
        <row r="532">
          <cell r="B532" t="str">
            <v>BTK98</v>
          </cell>
          <cell r="C532" t="str">
            <v>MICKEY MOUSE HEAD</v>
          </cell>
          <cell r="D532" t="str">
            <v>YELLOW</v>
          </cell>
        </row>
        <row r="533">
          <cell r="B533" t="str">
            <v xml:space="preserve">BTK99 </v>
          </cell>
          <cell r="C533" t="str">
            <v>DORAEMON</v>
          </cell>
          <cell r="D533" t="str">
            <v>GREY</v>
          </cell>
        </row>
        <row r="534">
          <cell r="B534" t="str">
            <v>BTNA1</v>
          </cell>
          <cell r="C534" t="str">
            <v>STRIPE LITTLE</v>
          </cell>
          <cell r="D534" t="str">
            <v>BLACK</v>
          </cell>
        </row>
        <row r="535">
          <cell r="B535" t="str">
            <v>BTNA2</v>
          </cell>
          <cell r="C535" t="str">
            <v>STRIPE LITTLE</v>
          </cell>
          <cell r="D535" t="str">
            <v>NAVY</v>
          </cell>
        </row>
        <row r="536">
          <cell r="B536" t="str">
            <v>BTNA3</v>
          </cell>
          <cell r="C536" t="str">
            <v>RETRO ORANGE</v>
          </cell>
          <cell r="D536" t="str">
            <v>ABU</v>
          </cell>
        </row>
        <row r="537">
          <cell r="B537" t="str">
            <v>BTNA4</v>
          </cell>
          <cell r="C537" t="str">
            <v>PIXEL KUNING</v>
          </cell>
          <cell r="D537" t="str">
            <v>BLACK</v>
          </cell>
        </row>
        <row r="538">
          <cell r="B538" t="str">
            <v>BTNA5</v>
          </cell>
          <cell r="C538" t="str">
            <v>PANAH PELANGI</v>
          </cell>
          <cell r="D538" t="str">
            <v>CREAM</v>
          </cell>
        </row>
        <row r="539">
          <cell r="B539" t="str">
            <v>BTNA6</v>
          </cell>
          <cell r="C539" t="str">
            <v>JAJAR GENJANG MOTIF</v>
          </cell>
          <cell r="D539" t="str">
            <v>ABU</v>
          </cell>
        </row>
        <row r="540">
          <cell r="B540" t="str">
            <v>BTNA7</v>
          </cell>
          <cell r="C540" t="str">
            <v>JAJAR GENJANG MOTIF</v>
          </cell>
          <cell r="D540" t="str">
            <v>TOSCA</v>
          </cell>
        </row>
        <row r="541">
          <cell r="B541" t="str">
            <v>BTNA8</v>
          </cell>
          <cell r="C541" t="str">
            <v>ZIGZAG</v>
          </cell>
          <cell r="D541" t="str">
            <v>BLACK</v>
          </cell>
        </row>
        <row r="542">
          <cell r="B542" t="str">
            <v>BTNA9</v>
          </cell>
          <cell r="C542" t="str">
            <v>STRIPE BESAR</v>
          </cell>
          <cell r="D542" t="str">
            <v>TOSCA</v>
          </cell>
        </row>
        <row r="543">
          <cell r="B543" t="str">
            <v>BTNK1</v>
          </cell>
          <cell r="C543" t="str">
            <v>IKAN</v>
          </cell>
          <cell r="D543" t="str">
            <v>PELANGI</v>
          </cell>
        </row>
        <row r="544">
          <cell r="B544" t="str">
            <v>BTNK2</v>
          </cell>
          <cell r="C544" t="str">
            <v>PANDA</v>
          </cell>
          <cell r="D544" t="str">
            <v>TOSCA</v>
          </cell>
        </row>
        <row r="545">
          <cell r="B545" t="str">
            <v>BTNK3</v>
          </cell>
          <cell r="C545" t="str">
            <v>SNOOPY</v>
          </cell>
          <cell r="D545" t="str">
            <v>YELLOW</v>
          </cell>
        </row>
        <row r="546">
          <cell r="B546" t="str">
            <v>BTNK4</v>
          </cell>
          <cell r="C546" t="str">
            <v>ROCKET COSMOS</v>
          </cell>
          <cell r="D546" t="str">
            <v>ABU</v>
          </cell>
        </row>
        <row r="547">
          <cell r="B547" t="str">
            <v>BTNK5</v>
          </cell>
          <cell r="C547" t="str">
            <v>CITY CAR</v>
          </cell>
          <cell r="D547" t="str">
            <v>WHITE</v>
          </cell>
        </row>
        <row r="548">
          <cell r="B548" t="str">
            <v>BTNK6</v>
          </cell>
          <cell r="C548" t="str">
            <v>FLAMINGO TROPICAL ISLAND</v>
          </cell>
          <cell r="D548" t="str">
            <v>NAVY</v>
          </cell>
        </row>
        <row r="549">
          <cell r="B549" t="str">
            <v>BTNK7</v>
          </cell>
          <cell r="C549" t="str">
            <v>DINO</v>
          </cell>
          <cell r="D549" t="str">
            <v>CREAM</v>
          </cell>
        </row>
        <row r="550">
          <cell r="B550" t="str">
            <v>BTNK8</v>
          </cell>
          <cell r="C550" t="str">
            <v>ROBOT</v>
          </cell>
          <cell r="D550" t="str">
            <v>NAVY</v>
          </cell>
        </row>
        <row r="551">
          <cell r="B551" t="str">
            <v>BTNT1</v>
          </cell>
          <cell r="C551" t="str">
            <v>BUNGA KAMBOJA</v>
          </cell>
          <cell r="D551" t="str">
            <v>WHITE</v>
          </cell>
        </row>
        <row r="552">
          <cell r="B552" t="str">
            <v>BTNT2</v>
          </cell>
          <cell r="C552" t="str">
            <v>HAVANAS</v>
          </cell>
          <cell r="D552" t="str">
            <v>WHITE</v>
          </cell>
        </row>
        <row r="553">
          <cell r="B553" t="str">
            <v>BTNT3</v>
          </cell>
          <cell r="C553" t="str">
            <v>AMALFI</v>
          </cell>
          <cell r="D553" t="str">
            <v>TOSCA</v>
          </cell>
        </row>
        <row r="554">
          <cell r="B554" t="str">
            <v>BTNT4</v>
          </cell>
          <cell r="C554" t="str">
            <v>DAUN TALAS BESAR</v>
          </cell>
          <cell r="D554" t="str">
            <v>NAVY</v>
          </cell>
        </row>
        <row r="555">
          <cell r="B555" t="str">
            <v>BTNT5</v>
          </cell>
          <cell r="C555" t="str">
            <v>NANAS KECIL</v>
          </cell>
          <cell r="D555" t="str">
            <v>BLACK</v>
          </cell>
        </row>
        <row r="556">
          <cell r="B556" t="str">
            <v>BTNT6</v>
          </cell>
          <cell r="C556" t="str">
            <v>PISANG KECIL</v>
          </cell>
          <cell r="D556" t="str">
            <v>BLACK</v>
          </cell>
        </row>
        <row r="557">
          <cell r="B557" t="str">
            <v>BTNT7</v>
          </cell>
          <cell r="C557" t="str">
            <v>PISANG BERDAUN</v>
          </cell>
          <cell r="D557" t="str">
            <v>NAVY</v>
          </cell>
        </row>
        <row r="558">
          <cell r="B558" t="str">
            <v>BTNT8</v>
          </cell>
          <cell r="C558" t="str">
            <v>NANAS BESAR</v>
          </cell>
          <cell r="D558" t="str">
            <v>NAVY</v>
          </cell>
        </row>
        <row r="559">
          <cell r="B559" t="str">
            <v>BTT1</v>
          </cell>
          <cell r="C559" t="str">
            <v>NANAS BESAR</v>
          </cell>
          <cell r="D559" t="str">
            <v>NAVY</v>
          </cell>
        </row>
        <row r="560">
          <cell r="B560" t="str">
            <v>BTT10</v>
          </cell>
          <cell r="C560" t="str">
            <v>DAUN TALAS BESAR</v>
          </cell>
          <cell r="D560" t="str">
            <v>MERAH</v>
          </cell>
        </row>
        <row r="561">
          <cell r="B561" t="str">
            <v>BTT11</v>
          </cell>
          <cell r="C561" t="str">
            <v>PISANG DOT</v>
          </cell>
          <cell r="D561" t="str">
            <v>BLACK</v>
          </cell>
        </row>
        <row r="562">
          <cell r="B562" t="str">
            <v>BTT12</v>
          </cell>
          <cell r="C562" t="str">
            <v>PISANG BERDAUN</v>
          </cell>
          <cell r="D562" t="str">
            <v>NAVY</v>
          </cell>
        </row>
        <row r="563">
          <cell r="B563" t="str">
            <v>BTT13</v>
          </cell>
          <cell r="C563" t="str">
            <v>DAUN MONSTERA TOSCA</v>
          </cell>
          <cell r="D563" t="str">
            <v>HIJAU</v>
          </cell>
        </row>
        <row r="564">
          <cell r="B564" t="str">
            <v>BTT14</v>
          </cell>
          <cell r="C564" t="str">
            <v>DAUN BAMBU</v>
          </cell>
          <cell r="D564" t="str">
            <v>BLACK</v>
          </cell>
        </row>
        <row r="565">
          <cell r="B565" t="str">
            <v>BTT14</v>
          </cell>
          <cell r="C565" t="str">
            <v>DAUN BAMBU</v>
          </cell>
          <cell r="D565" t="str">
            <v>BLACK</v>
          </cell>
        </row>
        <row r="566">
          <cell r="B566" t="str">
            <v>BTT14</v>
          </cell>
          <cell r="C566" t="str">
            <v>DAUN BAMBU</v>
          </cell>
          <cell r="D566" t="str">
            <v>BLACK</v>
          </cell>
        </row>
        <row r="567">
          <cell r="B567" t="str">
            <v>BTT15</v>
          </cell>
          <cell r="C567" t="str">
            <v>AMALFI</v>
          </cell>
          <cell r="D567" t="str">
            <v>TOSCA</v>
          </cell>
        </row>
        <row r="568">
          <cell r="B568" t="str">
            <v>BTT15</v>
          </cell>
          <cell r="C568" t="str">
            <v>AMALFI</v>
          </cell>
          <cell r="D568" t="str">
            <v>WHITE</v>
          </cell>
        </row>
        <row r="569">
          <cell r="B569" t="str">
            <v>BTT15</v>
          </cell>
          <cell r="C569" t="str">
            <v>AMALFI</v>
          </cell>
          <cell r="D569" t="str">
            <v>TOSCA</v>
          </cell>
        </row>
        <row r="570">
          <cell r="B570" t="str">
            <v>BTT16</v>
          </cell>
          <cell r="C570" t="str">
            <v>DAUN MINT</v>
          </cell>
          <cell r="D570" t="str">
            <v>TOSCA</v>
          </cell>
        </row>
        <row r="571">
          <cell r="B571" t="str">
            <v>BTT17</v>
          </cell>
          <cell r="C571" t="str">
            <v>BUNGA OLIVIA</v>
          </cell>
          <cell r="D571" t="str">
            <v>WHITE</v>
          </cell>
        </row>
        <row r="572">
          <cell r="B572" t="str">
            <v>BTT18</v>
          </cell>
          <cell r="C572" t="str">
            <v>DAUN SETAMAN</v>
          </cell>
          <cell r="D572" t="str">
            <v>TOSCA</v>
          </cell>
        </row>
        <row r="573">
          <cell r="B573" t="str">
            <v>BTT19</v>
          </cell>
          <cell r="C573" t="str">
            <v>DAUN PISANG</v>
          </cell>
          <cell r="D573" t="str">
            <v>ABU</v>
          </cell>
        </row>
        <row r="574">
          <cell r="B574" t="str">
            <v>BTT19</v>
          </cell>
          <cell r="C574" t="str">
            <v xml:space="preserve">DAUN PISANG </v>
          </cell>
          <cell r="D574" t="str">
            <v>ABU</v>
          </cell>
        </row>
        <row r="575">
          <cell r="B575" t="str">
            <v>BTT2</v>
          </cell>
          <cell r="C575" t="str">
            <v>PISANG KECIL</v>
          </cell>
          <cell r="D575" t="str">
            <v>BLACK</v>
          </cell>
        </row>
        <row r="576">
          <cell r="B576" t="str">
            <v>BTT20</v>
          </cell>
          <cell r="C576" t="str">
            <v>DAUN PISANG</v>
          </cell>
          <cell r="D576" t="str">
            <v>NAVY</v>
          </cell>
        </row>
        <row r="577">
          <cell r="B577" t="str">
            <v>BTT20</v>
          </cell>
          <cell r="C577" t="str">
            <v>DAUN PISANG DENIM</v>
          </cell>
          <cell r="D577" t="str">
            <v>DENIM</v>
          </cell>
        </row>
        <row r="578">
          <cell r="B578" t="str">
            <v>BTT21</v>
          </cell>
          <cell r="C578" t="str">
            <v>NANAS BESAR</v>
          </cell>
          <cell r="D578" t="str">
            <v>BLACK</v>
          </cell>
        </row>
        <row r="579">
          <cell r="B579" t="str">
            <v>BTT22</v>
          </cell>
          <cell r="C579" t="str">
            <v>DAUN PAKU</v>
          </cell>
          <cell r="D579" t="str">
            <v>CREAM</v>
          </cell>
        </row>
        <row r="580">
          <cell r="B580" t="str">
            <v>BTT23</v>
          </cell>
          <cell r="C580" t="str">
            <v>DAUN GUGUR</v>
          </cell>
          <cell r="D580" t="str">
            <v>BLACK</v>
          </cell>
        </row>
        <row r="581">
          <cell r="B581" t="str">
            <v>BTT24</v>
          </cell>
          <cell r="C581" t="str">
            <v>DAUN GUGUR</v>
          </cell>
          <cell r="D581" t="str">
            <v>UNGU</v>
          </cell>
        </row>
        <row r="582">
          <cell r="B582" t="str">
            <v>BTT25</v>
          </cell>
          <cell r="C582" t="str">
            <v>DAUN PISANG BUNGA KUNING</v>
          </cell>
          <cell r="D582" t="str">
            <v>HIJAU</v>
          </cell>
        </row>
        <row r="583">
          <cell r="B583" t="str">
            <v>BTT25</v>
          </cell>
          <cell r="C583" t="str">
            <v>DAUN PISANG BUNGA KUNING</v>
          </cell>
          <cell r="D583" t="str">
            <v>HIJAU</v>
          </cell>
        </row>
        <row r="584">
          <cell r="B584" t="str">
            <v>BTT26</v>
          </cell>
          <cell r="C584" t="str">
            <v>DAUN SOLACE</v>
          </cell>
          <cell r="D584" t="str">
            <v>RED</v>
          </cell>
        </row>
        <row r="585">
          <cell r="B585" t="str">
            <v>BTT27</v>
          </cell>
          <cell r="C585" t="str">
            <v>DAUN SOLACE</v>
          </cell>
          <cell r="D585" t="str">
            <v>HIJAU</v>
          </cell>
        </row>
        <row r="586">
          <cell r="B586" t="str">
            <v>BTT28</v>
          </cell>
          <cell r="C586" t="str">
            <v>NANAS BESAR CREAM</v>
          </cell>
          <cell r="D586" t="str">
            <v>NAVY</v>
          </cell>
        </row>
        <row r="587">
          <cell r="B587" t="str">
            <v>BTT29</v>
          </cell>
          <cell r="C587" t="str">
            <v>DAUN BAMBU BLUE</v>
          </cell>
          <cell r="D587" t="str">
            <v>BIRU MUDA</v>
          </cell>
        </row>
        <row r="588">
          <cell r="B588" t="str">
            <v>BTT3</v>
          </cell>
          <cell r="C588" t="str">
            <v>DAUN PISANG BUNGA KUNING</v>
          </cell>
          <cell r="D588" t="str">
            <v>TOSCA</v>
          </cell>
        </row>
        <row r="589">
          <cell r="B589" t="str">
            <v>BTT30</v>
          </cell>
          <cell r="C589" t="str">
            <v>BUNGA MAWAR</v>
          </cell>
          <cell r="D589" t="str">
            <v>CREAM</v>
          </cell>
        </row>
        <row r="590">
          <cell r="B590" t="str">
            <v>BTT31</v>
          </cell>
          <cell r="C590" t="str">
            <v>DAUN BAMBU TOSCA</v>
          </cell>
          <cell r="D590" t="str">
            <v>TOSCA</v>
          </cell>
        </row>
        <row r="591">
          <cell r="B591" t="str">
            <v>BTT31</v>
          </cell>
          <cell r="C591" t="str">
            <v>DAUN KIPAS</v>
          </cell>
          <cell r="D591" t="str">
            <v>HIJAU</v>
          </cell>
        </row>
        <row r="592">
          <cell r="B592" t="str">
            <v>BTT32</v>
          </cell>
          <cell r="C592" t="str">
            <v>DAUN ANGGUR BIRU</v>
          </cell>
          <cell r="D592" t="str">
            <v>WHITE</v>
          </cell>
        </row>
        <row r="593">
          <cell r="B593" t="str">
            <v>BTT32</v>
          </cell>
          <cell r="C593" t="str">
            <v>DAUN TALAS</v>
          </cell>
          <cell r="D593" t="str">
            <v>BLUE</v>
          </cell>
        </row>
        <row r="594">
          <cell r="B594" t="str">
            <v>BTT33</v>
          </cell>
          <cell r="C594" t="str">
            <v>BUNGA SEPATU</v>
          </cell>
          <cell r="D594" t="str">
            <v>CREAM</v>
          </cell>
        </row>
        <row r="595">
          <cell r="B595" t="str">
            <v>BTT34</v>
          </cell>
          <cell r="C595" t="str">
            <v>PISANG KECIL</v>
          </cell>
          <cell r="D595" t="str">
            <v>NAVY</v>
          </cell>
        </row>
        <row r="596">
          <cell r="B596" t="str">
            <v>BTT35</v>
          </cell>
          <cell r="C596" t="str">
            <v>HIJAU DAUN</v>
          </cell>
          <cell r="D596" t="str">
            <v>WHITE</v>
          </cell>
        </row>
        <row r="597">
          <cell r="B597" t="str">
            <v>BTT36</v>
          </cell>
          <cell r="C597" t="str">
            <v>BUNGA SEPATU</v>
          </cell>
          <cell r="D597" t="str">
            <v>CREAM</v>
          </cell>
        </row>
        <row r="598">
          <cell r="B598" t="str">
            <v>BTT37</v>
          </cell>
          <cell r="C598" t="str">
            <v>DAISY</v>
          </cell>
          <cell r="D598" t="str">
            <v>NAVY</v>
          </cell>
        </row>
        <row r="599">
          <cell r="B599" t="str">
            <v>BTT38</v>
          </cell>
          <cell r="C599" t="str">
            <v>DAISY</v>
          </cell>
          <cell r="D599" t="str">
            <v>MAROON</v>
          </cell>
        </row>
        <row r="600">
          <cell r="B600" t="str">
            <v>BTT39</v>
          </cell>
          <cell r="C600" t="str">
            <v>DAUN MONSTERA</v>
          </cell>
          <cell r="D600" t="str">
            <v>TOSCA</v>
          </cell>
        </row>
        <row r="601">
          <cell r="B601" t="str">
            <v>BTT4</v>
          </cell>
          <cell r="C601" t="str">
            <v>BUNGA KAMBOJA</v>
          </cell>
          <cell r="D601" t="str">
            <v>WHITE</v>
          </cell>
        </row>
        <row r="602">
          <cell r="B602" t="str">
            <v>BTT40</v>
          </cell>
          <cell r="C602" t="str">
            <v>BUNGA MELATI</v>
          </cell>
          <cell r="D602" t="str">
            <v>TOSCA</v>
          </cell>
        </row>
        <row r="603">
          <cell r="B603" t="str">
            <v>BTT41</v>
          </cell>
          <cell r="C603" t="str">
            <v>AVOCADO</v>
          </cell>
          <cell r="D603" t="str">
            <v>WHITE</v>
          </cell>
        </row>
        <row r="604">
          <cell r="B604" t="str">
            <v>BTT42</v>
          </cell>
          <cell r="C604" t="str">
            <v>APEL</v>
          </cell>
          <cell r="D604" t="str">
            <v>WHITE</v>
          </cell>
        </row>
        <row r="605">
          <cell r="B605" t="str">
            <v>BTT43</v>
          </cell>
          <cell r="C605" t="str">
            <v>NANAS KECIL</v>
          </cell>
          <cell r="D605" t="str">
            <v>NAVY</v>
          </cell>
        </row>
        <row r="606">
          <cell r="B606" t="str">
            <v>BTT43</v>
          </cell>
          <cell r="C606" t="str">
            <v>NANAS KECIL NAVY</v>
          </cell>
          <cell r="D606" t="str">
            <v>NAVY</v>
          </cell>
        </row>
        <row r="607">
          <cell r="B607" t="str">
            <v>BTT44</v>
          </cell>
          <cell r="C607" t="str">
            <v>DAUN MONSTERA</v>
          </cell>
          <cell r="D607" t="str">
            <v>WHITE</v>
          </cell>
        </row>
        <row r="608">
          <cell r="B608" t="str">
            <v>BTT45</v>
          </cell>
          <cell r="C608" t="str">
            <v>DAUN SINGKONG</v>
          </cell>
          <cell r="D608" t="str">
            <v>ABU</v>
          </cell>
        </row>
        <row r="609">
          <cell r="B609" t="str">
            <v>BTT46</v>
          </cell>
          <cell r="C609" t="str">
            <v>DAUN SETAMAN</v>
          </cell>
          <cell r="D609" t="str">
            <v>CREAM</v>
          </cell>
        </row>
        <row r="610">
          <cell r="B610" t="str">
            <v>BTT46</v>
          </cell>
          <cell r="C610" t="str">
            <v>DAUN SETAMAN</v>
          </cell>
          <cell r="D610" t="str">
            <v>BROWN</v>
          </cell>
        </row>
        <row r="611">
          <cell r="B611" t="str">
            <v>BTT47</v>
          </cell>
          <cell r="C611" t="str">
            <v>DAUN JENIFER</v>
          </cell>
          <cell r="D611" t="str">
            <v>ABU</v>
          </cell>
        </row>
        <row r="612">
          <cell r="B612" t="str">
            <v>BTT48</v>
          </cell>
          <cell r="C612" t="str">
            <v>DAISY</v>
          </cell>
          <cell r="D612" t="str">
            <v>PASTEL</v>
          </cell>
        </row>
        <row r="613">
          <cell r="B613" t="str">
            <v>BTT49</v>
          </cell>
          <cell r="C613" t="str">
            <v>DAUN MONSTERA</v>
          </cell>
          <cell r="D613" t="str">
            <v>WHITE</v>
          </cell>
        </row>
        <row r="614">
          <cell r="B614" t="str">
            <v>BTT5</v>
          </cell>
          <cell r="C614" t="str">
            <v>DAUN BAMBU</v>
          </cell>
          <cell r="D614" t="str">
            <v>NAVY</v>
          </cell>
        </row>
        <row r="615">
          <cell r="B615" t="str">
            <v>BTT50</v>
          </cell>
          <cell r="C615" t="str">
            <v>DAUN SOLACE</v>
          </cell>
          <cell r="D615" t="str">
            <v>TOSCA</v>
          </cell>
        </row>
        <row r="616">
          <cell r="B616" t="str">
            <v>BTT51</v>
          </cell>
          <cell r="C616" t="str">
            <v>DAUN SOLACE RED</v>
          </cell>
          <cell r="D616" t="str">
            <v>RED</v>
          </cell>
        </row>
        <row r="617">
          <cell r="B617" t="str">
            <v>BTT52</v>
          </cell>
          <cell r="C617" t="str">
            <v>BUNGA ANGGREK</v>
          </cell>
          <cell r="D617" t="str">
            <v>NAVY</v>
          </cell>
        </row>
        <row r="618">
          <cell r="B618" t="str">
            <v>BTT53</v>
          </cell>
          <cell r="C618" t="str">
            <v>BUNGA OLIVIA</v>
          </cell>
          <cell r="D618" t="str">
            <v>WHITE</v>
          </cell>
        </row>
        <row r="619">
          <cell r="B619" t="str">
            <v>BTT54</v>
          </cell>
          <cell r="C619" t="str">
            <v xml:space="preserve">PISANG </v>
          </cell>
          <cell r="D619" t="str">
            <v>NAVY</v>
          </cell>
        </row>
        <row r="620">
          <cell r="B620" t="str">
            <v>BTT55</v>
          </cell>
          <cell r="C620" t="str">
            <v>DAUN MONSTERA</v>
          </cell>
          <cell r="D620" t="str">
            <v>ABU</v>
          </cell>
        </row>
        <row r="621">
          <cell r="B621" t="str">
            <v>BTT56</v>
          </cell>
          <cell r="C621" t="str">
            <v>BUNGA MELATI</v>
          </cell>
          <cell r="D621" t="str">
            <v>RED</v>
          </cell>
        </row>
        <row r="622">
          <cell r="B622" t="str">
            <v>BTT57</v>
          </cell>
          <cell r="C622" t="str">
            <v xml:space="preserve">DAUN SINGKONG </v>
          </cell>
          <cell r="D622" t="str">
            <v>RED</v>
          </cell>
        </row>
        <row r="623">
          <cell r="B623" t="str">
            <v>BTT58</v>
          </cell>
          <cell r="C623" t="str">
            <v>BUNGA MATAHARI</v>
          </cell>
          <cell r="D623" t="str">
            <v>ABU</v>
          </cell>
        </row>
        <row r="624">
          <cell r="B624" t="str">
            <v>BTT59</v>
          </cell>
          <cell r="C624" t="str">
            <v>BUNGA OLIVIA</v>
          </cell>
          <cell r="D624" t="str">
            <v>WHITE</v>
          </cell>
        </row>
        <row r="625">
          <cell r="B625" t="str">
            <v>BTT6</v>
          </cell>
          <cell r="C625" t="str">
            <v>AMALFI</v>
          </cell>
          <cell r="D625" t="str">
            <v>HIJAU</v>
          </cell>
        </row>
        <row r="626">
          <cell r="B626" t="str">
            <v>BTT6</v>
          </cell>
          <cell r="C626" t="str">
            <v>AMALFI</v>
          </cell>
          <cell r="D626" t="str">
            <v>HIJAU</v>
          </cell>
        </row>
        <row r="627">
          <cell r="B627" t="str">
            <v>BTT6</v>
          </cell>
          <cell r="C627" t="str">
            <v>AMALFI</v>
          </cell>
          <cell r="D627" t="str">
            <v>HIJAU</v>
          </cell>
        </row>
        <row r="628">
          <cell r="B628" t="str">
            <v>BTT6</v>
          </cell>
          <cell r="C628" t="str">
            <v>AMALFI</v>
          </cell>
          <cell r="D628" t="str">
            <v>HIJAU</v>
          </cell>
        </row>
        <row r="629">
          <cell r="B629" t="str">
            <v>BTT60</v>
          </cell>
          <cell r="C629" t="str">
            <v>BUNGA ANGGREK</v>
          </cell>
          <cell r="D629" t="str">
            <v>TOSCA</v>
          </cell>
        </row>
        <row r="630">
          <cell r="B630" t="str">
            <v>BTT61</v>
          </cell>
          <cell r="C630" t="str">
            <v>LEAF</v>
          </cell>
          <cell r="D630" t="str">
            <v>ABU</v>
          </cell>
        </row>
        <row r="631">
          <cell r="B631" t="str">
            <v>BTT61</v>
          </cell>
          <cell r="C631" t="str">
            <v>LEAF ABU</v>
          </cell>
          <cell r="D631" t="str">
            <v>ABU</v>
          </cell>
        </row>
        <row r="632">
          <cell r="B632" t="str">
            <v>BTT62</v>
          </cell>
          <cell r="C632" t="str">
            <v>LEAF TOSCA</v>
          </cell>
          <cell r="D632" t="str">
            <v>TOSCA</v>
          </cell>
        </row>
        <row r="633">
          <cell r="B633" t="str">
            <v>BTT63</v>
          </cell>
          <cell r="C633" t="str">
            <v>PANDA BAMBU</v>
          </cell>
          <cell r="D633" t="str">
            <v>YELLOW</v>
          </cell>
        </row>
        <row r="634">
          <cell r="B634" t="str">
            <v>BTT64</v>
          </cell>
          <cell r="C634" t="str">
            <v>PANDA BAMBU</v>
          </cell>
          <cell r="D634" t="str">
            <v>TOSCA</v>
          </cell>
        </row>
        <row r="635">
          <cell r="B635" t="str">
            <v>BTT65</v>
          </cell>
          <cell r="C635" t="str">
            <v>DAUN GUGUR</v>
          </cell>
          <cell r="D635" t="str">
            <v>PELANGI</v>
          </cell>
        </row>
        <row r="636">
          <cell r="B636" t="str">
            <v>BTT65</v>
          </cell>
          <cell r="C636" t="str">
            <v>DAUN GUGUR RED</v>
          </cell>
          <cell r="D636" t="str">
            <v>CREAM</v>
          </cell>
        </row>
        <row r="637">
          <cell r="B637" t="str">
            <v>BTT66</v>
          </cell>
          <cell r="C637" t="str">
            <v>SAKURA</v>
          </cell>
          <cell r="D637" t="str">
            <v>PINK</v>
          </cell>
        </row>
        <row r="638">
          <cell r="B638" t="str">
            <v>BTT67</v>
          </cell>
          <cell r="C638" t="str">
            <v>BUNGA ANGGREK</v>
          </cell>
          <cell r="D638" t="str">
            <v>NAVY</v>
          </cell>
        </row>
        <row r="639">
          <cell r="B639" t="str">
            <v>BTT68</v>
          </cell>
          <cell r="C639" t="str">
            <v>LEAF</v>
          </cell>
          <cell r="D639" t="str">
            <v>PELANGI</v>
          </cell>
        </row>
        <row r="640">
          <cell r="B640" t="str">
            <v>BTT69</v>
          </cell>
          <cell r="C640" t="str">
            <v>DAUN MONSTERA ABU</v>
          </cell>
          <cell r="D640" t="str">
            <v>WHITE</v>
          </cell>
        </row>
        <row r="641">
          <cell r="B641" t="str">
            <v>BTT7</v>
          </cell>
          <cell r="C641" t="str">
            <v>PISANG BERDAUN</v>
          </cell>
          <cell r="D641" t="str">
            <v>BLACK</v>
          </cell>
        </row>
        <row r="642">
          <cell r="B642" t="str">
            <v>BTT7</v>
          </cell>
          <cell r="C642" t="str">
            <v>PISANG BERDAUN</v>
          </cell>
          <cell r="D642" t="str">
            <v>BLACK</v>
          </cell>
        </row>
        <row r="643">
          <cell r="B643" t="str">
            <v>BTT70</v>
          </cell>
          <cell r="C643" t="str">
            <v>LEAF BLACK</v>
          </cell>
          <cell r="D643" t="str">
            <v>BLACK</v>
          </cell>
        </row>
        <row r="644">
          <cell r="B644" t="str">
            <v>BTT71</v>
          </cell>
          <cell r="C644" t="str">
            <v>PISANG HAND</v>
          </cell>
          <cell r="D644" t="str">
            <v>NAVY</v>
          </cell>
        </row>
        <row r="645">
          <cell r="B645" t="str">
            <v>BTT72</v>
          </cell>
          <cell r="C645" t="str">
            <v>AVOCADO BLACK</v>
          </cell>
          <cell r="D645" t="str">
            <v>BLACK</v>
          </cell>
        </row>
        <row r="646">
          <cell r="B646" t="str">
            <v xml:space="preserve">BTT73 </v>
          </cell>
          <cell r="C646" t="str">
            <v>AVOCADO NAVY</v>
          </cell>
          <cell r="D646" t="str">
            <v>NAVY</v>
          </cell>
        </row>
        <row r="647">
          <cell r="B647" t="str">
            <v>BTT74</v>
          </cell>
          <cell r="C647" t="str">
            <v>LEAF</v>
          </cell>
          <cell r="D647" t="str">
            <v>PASTEL</v>
          </cell>
        </row>
        <row r="648">
          <cell r="B648" t="str">
            <v>BTT75</v>
          </cell>
          <cell r="C648" t="str">
            <v>DAUN GUGUR HIJAU</v>
          </cell>
          <cell r="D648" t="str">
            <v>CREAM</v>
          </cell>
        </row>
        <row r="649">
          <cell r="B649" t="str">
            <v>BTT76</v>
          </cell>
          <cell r="C649" t="str">
            <v>ROSE</v>
          </cell>
          <cell r="D649" t="str">
            <v>CREAM</v>
          </cell>
        </row>
        <row r="650">
          <cell r="B650" t="str">
            <v>BTT76</v>
          </cell>
          <cell r="C650" t="str">
            <v>ROSE</v>
          </cell>
          <cell r="D650" t="str">
            <v>CREAM</v>
          </cell>
        </row>
        <row r="651">
          <cell r="B651" t="str">
            <v>BTT77</v>
          </cell>
          <cell r="C651" t="str">
            <v>LEAF TOSCA</v>
          </cell>
          <cell r="D651" t="str">
            <v>PINK</v>
          </cell>
        </row>
        <row r="652">
          <cell r="B652" t="str">
            <v>BTT78</v>
          </cell>
          <cell r="C652" t="str">
            <v>BUNGA PINK</v>
          </cell>
          <cell r="D652" t="str">
            <v>BLACK</v>
          </cell>
        </row>
        <row r="653">
          <cell r="B653" t="str">
            <v>BTT79</v>
          </cell>
          <cell r="C653" t="str">
            <v>DAUN BAMBU</v>
          </cell>
          <cell r="D653" t="str">
            <v>WHITE</v>
          </cell>
        </row>
        <row r="654">
          <cell r="B654" t="str">
            <v>BTT8</v>
          </cell>
          <cell r="C654" t="str">
            <v>NANAS KECIL BLACK</v>
          </cell>
          <cell r="D654" t="str">
            <v>BLACK</v>
          </cell>
        </row>
        <row r="655">
          <cell r="B655" t="str">
            <v>BTT80</v>
          </cell>
          <cell r="C655" t="str">
            <v>DAUN SINGKONG WHITE</v>
          </cell>
          <cell r="D655" t="str">
            <v>WHITE</v>
          </cell>
        </row>
        <row r="656">
          <cell r="B656" t="str">
            <v>BTT81</v>
          </cell>
          <cell r="C656" t="str">
            <v>DAUN SINGKONG WHITE</v>
          </cell>
          <cell r="D656" t="str">
            <v>RED</v>
          </cell>
        </row>
        <row r="657">
          <cell r="B657" t="str">
            <v>BTT82</v>
          </cell>
          <cell r="C657" t="str">
            <v>DAUN KIPAS GOLD HIJAU</v>
          </cell>
          <cell r="D657" t="str">
            <v>HIJAU</v>
          </cell>
        </row>
        <row r="658">
          <cell r="B658" t="str">
            <v>BTT83</v>
          </cell>
          <cell r="C658" t="str">
            <v>LEAF NAVY</v>
          </cell>
          <cell r="D658" t="str">
            <v>CREAM</v>
          </cell>
        </row>
        <row r="659">
          <cell r="B659" t="str">
            <v>BTT84</v>
          </cell>
          <cell r="C659" t="str">
            <v>STRIPE DAUN</v>
          </cell>
          <cell r="D659" t="str">
            <v>ABU</v>
          </cell>
        </row>
        <row r="660">
          <cell r="B660" t="str">
            <v>BTT85</v>
          </cell>
          <cell r="C660" t="str">
            <v>DAUN MONSTERA UNGU</v>
          </cell>
          <cell r="D660" t="str">
            <v>WHITE</v>
          </cell>
        </row>
        <row r="661">
          <cell r="B661" t="str">
            <v>BTT86</v>
          </cell>
          <cell r="C661" t="str">
            <v>ANGGREK PINK</v>
          </cell>
          <cell r="D661" t="str">
            <v>BLUE</v>
          </cell>
        </row>
        <row r="662">
          <cell r="B662" t="str">
            <v>BTT87</v>
          </cell>
          <cell r="C662" t="str">
            <v>BUNGA DAUN PISANG</v>
          </cell>
          <cell r="D662" t="str">
            <v>BLUE</v>
          </cell>
        </row>
        <row r="663">
          <cell r="B663" t="str">
            <v>BTT88</v>
          </cell>
          <cell r="C663" t="str">
            <v>FLOWER</v>
          </cell>
          <cell r="D663" t="str">
            <v>BLACK</v>
          </cell>
        </row>
        <row r="664">
          <cell r="B664" t="str">
            <v>BTT89</v>
          </cell>
          <cell r="C664" t="str">
            <v>DAUN JAMBU</v>
          </cell>
          <cell r="D664" t="str">
            <v>ORANGE</v>
          </cell>
        </row>
        <row r="665">
          <cell r="B665" t="str">
            <v>BTT9</v>
          </cell>
          <cell r="C665" t="str">
            <v>DAUN TALAS BESAR</v>
          </cell>
          <cell r="D665" t="str">
            <v>NAVY</v>
          </cell>
        </row>
        <row r="666">
          <cell r="B666" t="str">
            <v>CVA1-20-10-02</v>
          </cell>
          <cell r="C666" t="str">
            <v xml:space="preserve">LEOPARD </v>
          </cell>
          <cell r="D666" t="str">
            <v>ABU</v>
          </cell>
        </row>
        <row r="667">
          <cell r="B667" t="str">
            <v>CVA2-20-10-02</v>
          </cell>
          <cell r="C667" t="str">
            <v xml:space="preserve">ZARAGOZA B </v>
          </cell>
          <cell r="D667" t="str">
            <v>KUNING</v>
          </cell>
        </row>
        <row r="668">
          <cell r="B668" t="str">
            <v>CVA3-20-10-02</v>
          </cell>
          <cell r="C668" t="str">
            <v>GARIS RAINBOW WARNA WARNI</v>
          </cell>
          <cell r="D668" t="str">
            <v>RAINBOW</v>
          </cell>
        </row>
        <row r="669">
          <cell r="B669" t="str">
            <v>CVT1-20-10-02</v>
          </cell>
          <cell r="C669" t="str">
            <v xml:space="preserve">KANAYA </v>
          </cell>
          <cell r="D669" t="str">
            <v>HITAM</v>
          </cell>
        </row>
        <row r="670">
          <cell r="B670" t="str">
            <v>CVT2-20-10-02</v>
          </cell>
          <cell r="C670" t="str">
            <v>DAUN</v>
          </cell>
          <cell r="D670" t="str">
            <v xml:space="preserve"> PINK</v>
          </cell>
        </row>
        <row r="671">
          <cell r="B671" t="str">
            <v>JKA1</v>
          </cell>
          <cell r="C671" t="str">
            <v>KOTAK ABSTRAK</v>
          </cell>
          <cell r="D671" t="str">
            <v>TOSCA</v>
          </cell>
        </row>
        <row r="672">
          <cell r="B672" t="str">
            <v>JKK1</v>
          </cell>
          <cell r="C672" t="str">
            <v>PANDA APEL RED</v>
          </cell>
          <cell r="D672" t="str">
            <v>RED</v>
          </cell>
        </row>
        <row r="673">
          <cell r="B673" t="str">
            <v>JKK2</v>
          </cell>
          <cell r="C673" t="str">
            <v>PANDA APEL TOSCA</v>
          </cell>
          <cell r="D673" t="str">
            <v>TOSCA</v>
          </cell>
        </row>
        <row r="674">
          <cell r="B674" t="str">
            <v>JKK3</v>
          </cell>
          <cell r="C674" t="str">
            <v>MINION COPY</v>
          </cell>
          <cell r="D674" t="str">
            <v>YELLOW</v>
          </cell>
        </row>
        <row r="675">
          <cell r="B675" t="str">
            <v>JKK4</v>
          </cell>
          <cell r="C675" t="str">
            <v>OWL RED</v>
          </cell>
          <cell r="D675" t="str">
            <v>RED</v>
          </cell>
        </row>
        <row r="676">
          <cell r="B676" t="str">
            <v>JKK5</v>
          </cell>
          <cell r="C676" t="str">
            <v>OWL NAVY</v>
          </cell>
          <cell r="D676" t="str">
            <v>NAVY</v>
          </cell>
        </row>
        <row r="677">
          <cell r="B677" t="str">
            <v>JKT1</v>
          </cell>
          <cell r="C677" t="str">
            <v>PISANG BERDAUN</v>
          </cell>
          <cell r="D677" t="str">
            <v>WHITE</v>
          </cell>
        </row>
        <row r="678">
          <cell r="B678" t="str">
            <v>JKT1</v>
          </cell>
          <cell r="C678" t="str">
            <v>PISANG BERDAUN</v>
          </cell>
          <cell r="D678" t="str">
            <v>WHITE</v>
          </cell>
        </row>
        <row r="679">
          <cell r="B679" t="str">
            <v>JKT10</v>
          </cell>
          <cell r="C679" t="str">
            <v>NANAS BESAR</v>
          </cell>
          <cell r="D679" t="str">
            <v>NAVY</v>
          </cell>
        </row>
        <row r="680">
          <cell r="B680" t="str">
            <v>JKT2</v>
          </cell>
          <cell r="C680" t="str">
            <v>PISANG BERDAUN</v>
          </cell>
          <cell r="D680" t="str">
            <v>BLACK</v>
          </cell>
        </row>
        <row r="681">
          <cell r="B681" t="str">
            <v>JKT2</v>
          </cell>
          <cell r="C681" t="str">
            <v>PISANG BERDAUN</v>
          </cell>
          <cell r="D681" t="str">
            <v>BLACK</v>
          </cell>
        </row>
        <row r="682">
          <cell r="B682" t="str">
            <v>JKT3</v>
          </cell>
          <cell r="C682" t="str">
            <v>PISANG BERDAUN</v>
          </cell>
          <cell r="D682" t="str">
            <v>NAVY</v>
          </cell>
        </row>
        <row r="683">
          <cell r="B683" t="str">
            <v>JKT3</v>
          </cell>
          <cell r="C683" t="str">
            <v>PISANG BERDAUN</v>
          </cell>
          <cell r="D683" t="str">
            <v>NAVY</v>
          </cell>
        </row>
        <row r="684">
          <cell r="B684" t="str">
            <v>JKT4</v>
          </cell>
          <cell r="C684" t="str">
            <v>PISANG KECIL</v>
          </cell>
          <cell r="D684" t="str">
            <v>NAVY</v>
          </cell>
        </row>
        <row r="685">
          <cell r="B685" t="str">
            <v>JKT5</v>
          </cell>
          <cell r="C685" t="str">
            <v>NANAS BESAR</v>
          </cell>
          <cell r="D685" t="str">
            <v>NAVY</v>
          </cell>
        </row>
        <row r="686">
          <cell r="B686" t="str">
            <v>JKT6</v>
          </cell>
          <cell r="C686" t="str">
            <v>PISANG KECIL</v>
          </cell>
          <cell r="D686" t="str">
            <v>NAVY</v>
          </cell>
        </row>
        <row r="687">
          <cell r="B687" t="str">
            <v>JKT7</v>
          </cell>
          <cell r="C687" t="str">
            <v>PISANG KECIL</v>
          </cell>
          <cell r="D687" t="str">
            <v>RED</v>
          </cell>
        </row>
        <row r="688">
          <cell r="B688" t="str">
            <v>JKT8</v>
          </cell>
          <cell r="C688" t="str">
            <v>AVOCADO</v>
          </cell>
          <cell r="D688" t="str">
            <v>WHITE</v>
          </cell>
        </row>
        <row r="689">
          <cell r="B689" t="str">
            <v>JKT9</v>
          </cell>
          <cell r="C689" t="str">
            <v>NANAS BESAR</v>
          </cell>
          <cell r="D689" t="str">
            <v>BLACK</v>
          </cell>
        </row>
        <row r="690">
          <cell r="B690" t="str">
            <v>PBA1</v>
          </cell>
          <cell r="C690" t="str">
            <v>STRIPE BESAR</v>
          </cell>
          <cell r="D690" t="str">
            <v>TOSCA</v>
          </cell>
        </row>
        <row r="691">
          <cell r="B691" t="str">
            <v>PBA10</v>
          </cell>
          <cell r="C691" t="str">
            <v>LOVE</v>
          </cell>
          <cell r="D691" t="str">
            <v>ABU</v>
          </cell>
        </row>
        <row r="692">
          <cell r="B692" t="str">
            <v>PBA11</v>
          </cell>
          <cell r="C692" t="str">
            <v>POLKADOT</v>
          </cell>
          <cell r="D692" t="str">
            <v>NAVY</v>
          </cell>
        </row>
        <row r="693">
          <cell r="B693" t="str">
            <v>PBA12</v>
          </cell>
          <cell r="C693" t="str">
            <v>KOTAK WHITE</v>
          </cell>
          <cell r="D693" t="str">
            <v>WHITE</v>
          </cell>
        </row>
        <row r="694">
          <cell r="B694" t="str">
            <v>PBA13</v>
          </cell>
          <cell r="C694" t="str">
            <v>POLOS</v>
          </cell>
          <cell r="D694" t="str">
            <v>BLACK</v>
          </cell>
        </row>
        <row r="695">
          <cell r="B695" t="str">
            <v>PBA14</v>
          </cell>
          <cell r="C695" t="str">
            <v>KOTAK</v>
          </cell>
          <cell r="D695" t="str">
            <v>BROWN</v>
          </cell>
        </row>
        <row r="696">
          <cell r="B696" t="str">
            <v>PBA15</v>
          </cell>
          <cell r="C696" t="str">
            <v>STRIPE MEDIUM</v>
          </cell>
          <cell r="D696" t="str">
            <v>PINK</v>
          </cell>
        </row>
        <row r="697">
          <cell r="B697" t="str">
            <v>PBA16</v>
          </cell>
          <cell r="C697" t="str">
            <v>STRIPE MEDIUM ABU</v>
          </cell>
          <cell r="D697" t="str">
            <v>PINK</v>
          </cell>
        </row>
        <row r="698">
          <cell r="B698" t="str">
            <v>PBA17</v>
          </cell>
          <cell r="C698" t="str">
            <v>BULAN SABIT ORANGE</v>
          </cell>
          <cell r="D698" t="str">
            <v>NAVY</v>
          </cell>
        </row>
        <row r="699">
          <cell r="B699" t="str">
            <v>PBA18</v>
          </cell>
          <cell r="C699" t="str">
            <v>BULAN SABIT YELLOW</v>
          </cell>
          <cell r="D699" t="str">
            <v>YELLOW</v>
          </cell>
        </row>
        <row r="700">
          <cell r="B700" t="str">
            <v>PBA18</v>
          </cell>
          <cell r="C700" t="str">
            <v>BULAN SABIT YELLOW</v>
          </cell>
          <cell r="D700" t="str">
            <v>YELLOW</v>
          </cell>
        </row>
        <row r="701">
          <cell r="B701" t="str">
            <v>PBA19</v>
          </cell>
          <cell r="C701" t="str">
            <v>STRIPE LITTLE</v>
          </cell>
          <cell r="D701" t="str">
            <v>MAROON</v>
          </cell>
        </row>
        <row r="702">
          <cell r="B702" t="str">
            <v>PBA2</v>
          </cell>
          <cell r="C702" t="str">
            <v>STRIPE BESAR</v>
          </cell>
          <cell r="D702" t="str">
            <v>ABU</v>
          </cell>
        </row>
        <row r="703">
          <cell r="B703" t="str">
            <v>PBA2</v>
          </cell>
          <cell r="C703" t="str">
            <v>STRIPE MEDIUM</v>
          </cell>
          <cell r="D703" t="str">
            <v>ABU</v>
          </cell>
        </row>
        <row r="704">
          <cell r="B704" t="str">
            <v>PBA20</v>
          </cell>
          <cell r="C704" t="str">
            <v>STRIPE LITTLE</v>
          </cell>
          <cell r="D704" t="str">
            <v>BROWN</v>
          </cell>
        </row>
        <row r="705">
          <cell r="B705" t="str">
            <v>PBA21</v>
          </cell>
          <cell r="C705" t="str">
            <v>STRIPE LITTLE BLUE</v>
          </cell>
          <cell r="D705" t="str">
            <v>BLUE</v>
          </cell>
        </row>
        <row r="706">
          <cell r="B706" t="str">
            <v>PBA21</v>
          </cell>
          <cell r="C706" t="str">
            <v>STRIPE LITTLE BLUE</v>
          </cell>
          <cell r="D706" t="str">
            <v>BLUE</v>
          </cell>
        </row>
        <row r="707">
          <cell r="B707" t="str">
            <v>PBA22</v>
          </cell>
          <cell r="C707" t="str">
            <v>BULAN SABIT TOSCA</v>
          </cell>
          <cell r="D707" t="str">
            <v>TOSCA</v>
          </cell>
        </row>
        <row r="708">
          <cell r="B708" t="str">
            <v>PBA23</v>
          </cell>
          <cell r="C708" t="str">
            <v>KOTAK RED</v>
          </cell>
          <cell r="D708" t="str">
            <v>RED</v>
          </cell>
        </row>
        <row r="709">
          <cell r="B709" t="str">
            <v>PBA24</v>
          </cell>
          <cell r="C709" t="str">
            <v>BIG STAR</v>
          </cell>
          <cell r="D709" t="str">
            <v>NAVY</v>
          </cell>
        </row>
        <row r="710">
          <cell r="B710" t="str">
            <v>PBA25</v>
          </cell>
          <cell r="C710" t="str">
            <v>BULAN SABIT</v>
          </cell>
          <cell r="D710" t="str">
            <v>NAVY</v>
          </cell>
        </row>
        <row r="711">
          <cell r="B711" t="str">
            <v>PBA26</v>
          </cell>
          <cell r="C711" t="str">
            <v>STRIPE LITTLE TOSCA</v>
          </cell>
          <cell r="D711" t="str">
            <v>TOSCA</v>
          </cell>
        </row>
        <row r="712">
          <cell r="B712" t="str">
            <v>PBA27</v>
          </cell>
          <cell r="C712" t="str">
            <v>LOVE BLACK</v>
          </cell>
          <cell r="D712" t="str">
            <v>BLACK</v>
          </cell>
        </row>
        <row r="713">
          <cell r="B713" t="str">
            <v>PBA27</v>
          </cell>
          <cell r="C713" t="str">
            <v xml:space="preserve">PRISMA </v>
          </cell>
          <cell r="D713" t="str">
            <v>BLACK</v>
          </cell>
        </row>
        <row r="714">
          <cell r="B714" t="str">
            <v>PBA28</v>
          </cell>
          <cell r="C714" t="str">
            <v>LOVE NAVY</v>
          </cell>
          <cell r="D714" t="str">
            <v>NAVY</v>
          </cell>
        </row>
        <row r="715">
          <cell r="B715" t="str">
            <v>PBA29</v>
          </cell>
          <cell r="C715" t="str">
            <v>BIG STAR YELLOW</v>
          </cell>
          <cell r="D715" t="str">
            <v>YELLOW</v>
          </cell>
        </row>
        <row r="716">
          <cell r="B716" t="str">
            <v>PBA3</v>
          </cell>
          <cell r="C716" t="str">
            <v>STRIPE LITTLE  NAVY</v>
          </cell>
          <cell r="D716" t="str">
            <v>NAVY</v>
          </cell>
        </row>
        <row r="717">
          <cell r="B717" t="str">
            <v>PBA30</v>
          </cell>
          <cell r="C717" t="str">
            <v>LOVE AMORE YELLOW</v>
          </cell>
          <cell r="D717" t="str">
            <v>YELLOW</v>
          </cell>
        </row>
        <row r="718">
          <cell r="B718" t="str">
            <v>PBA31</v>
          </cell>
          <cell r="C718" t="str">
            <v>LOVE AMORE TOSCA</v>
          </cell>
          <cell r="D718" t="str">
            <v>TOSCA</v>
          </cell>
        </row>
        <row r="719">
          <cell r="B719" t="str">
            <v>PBA32</v>
          </cell>
          <cell r="C719" t="str">
            <v>BUNGA SEPATU</v>
          </cell>
          <cell r="D719" t="str">
            <v>ABU</v>
          </cell>
        </row>
        <row r="720">
          <cell r="B720" t="str">
            <v>PBA4</v>
          </cell>
          <cell r="C720" t="str">
            <v>STRIPE MEDIUM TOSCA</v>
          </cell>
          <cell r="D720" t="str">
            <v>ABU</v>
          </cell>
        </row>
        <row r="721">
          <cell r="B721" t="str">
            <v>PBA5</v>
          </cell>
          <cell r="C721" t="str">
            <v>KOTAK NAVY</v>
          </cell>
          <cell r="D721" t="str">
            <v>NAVY</v>
          </cell>
        </row>
        <row r="722">
          <cell r="B722" t="str">
            <v>PBA6</v>
          </cell>
          <cell r="C722" t="str">
            <v>STRIPE LITTLE  BLACK</v>
          </cell>
          <cell r="D722" t="str">
            <v>BLACK</v>
          </cell>
        </row>
        <row r="723">
          <cell r="B723" t="str">
            <v>PBA7</v>
          </cell>
          <cell r="C723" t="str">
            <v>KOTAK</v>
          </cell>
          <cell r="D723" t="str">
            <v>ARMY</v>
          </cell>
        </row>
        <row r="724">
          <cell r="B724" t="str">
            <v>PBA7</v>
          </cell>
          <cell r="C724" t="str">
            <v>KOTAK ABU</v>
          </cell>
          <cell r="D724" t="str">
            <v>ABU</v>
          </cell>
        </row>
        <row r="725">
          <cell r="B725" t="str">
            <v>PBA8</v>
          </cell>
          <cell r="C725" t="str">
            <v>STRIPE LITLLE</v>
          </cell>
          <cell r="D725" t="str">
            <v>RED</v>
          </cell>
        </row>
        <row r="726">
          <cell r="B726" t="str">
            <v>PBA9</v>
          </cell>
          <cell r="C726" t="str">
            <v>KOTAK BLACK</v>
          </cell>
          <cell r="D726" t="str">
            <v>BLACK</v>
          </cell>
        </row>
        <row r="727">
          <cell r="B727" t="str">
            <v>PBK1</v>
          </cell>
          <cell r="C727" t="str">
            <v>SPIDERMAN JARING</v>
          </cell>
          <cell r="D727" t="str">
            <v>NAVY</v>
          </cell>
        </row>
        <row r="728">
          <cell r="B728" t="str">
            <v>PBK10</v>
          </cell>
          <cell r="C728" t="str">
            <v>BATMAN JUNIOR</v>
          </cell>
          <cell r="D728" t="str">
            <v>RED</v>
          </cell>
        </row>
        <row r="729">
          <cell r="B729" t="str">
            <v>PBK11</v>
          </cell>
          <cell r="C729" t="str">
            <v>BATMAN JUNIOR</v>
          </cell>
          <cell r="D729" t="str">
            <v>BLUE</v>
          </cell>
        </row>
        <row r="730">
          <cell r="B730" t="str">
            <v>PBK12</v>
          </cell>
          <cell r="C730" t="str">
            <v>SPONGEBOB PATRICK</v>
          </cell>
          <cell r="D730" t="str">
            <v>TOSCA</v>
          </cell>
        </row>
        <row r="731">
          <cell r="B731" t="str">
            <v>PBK13</v>
          </cell>
          <cell r="C731" t="str">
            <v>SPONGEBOB PATRICK</v>
          </cell>
          <cell r="D731" t="str">
            <v>YELLOW</v>
          </cell>
        </row>
        <row r="732">
          <cell r="B732" t="str">
            <v>PBK14</v>
          </cell>
          <cell r="C732" t="str">
            <v>DORAEMON CATUR NAVY</v>
          </cell>
          <cell r="D732" t="str">
            <v>NAVY</v>
          </cell>
        </row>
        <row r="733">
          <cell r="B733" t="str">
            <v>PBK15</v>
          </cell>
          <cell r="C733" t="str">
            <v>TWITTY</v>
          </cell>
          <cell r="D733" t="str">
            <v>NAVY</v>
          </cell>
        </row>
        <row r="734">
          <cell r="B734" t="str">
            <v>PBK16</v>
          </cell>
          <cell r="C734" t="str">
            <v>DUCK</v>
          </cell>
          <cell r="D734" t="str">
            <v>NAVY</v>
          </cell>
        </row>
        <row r="735">
          <cell r="B735" t="str">
            <v>PBK17</v>
          </cell>
          <cell r="C735" t="str">
            <v>TEDDY BEAR</v>
          </cell>
          <cell r="D735" t="str">
            <v>NAVY</v>
          </cell>
        </row>
        <row r="736">
          <cell r="B736" t="str">
            <v>PBK18</v>
          </cell>
          <cell r="C736" t="str">
            <v>ROCKET MINI</v>
          </cell>
          <cell r="D736" t="str">
            <v>GREY</v>
          </cell>
        </row>
        <row r="737">
          <cell r="B737" t="str">
            <v>PBK19</v>
          </cell>
          <cell r="C737" t="str">
            <v>TEDDY BEAR FACE</v>
          </cell>
          <cell r="D737" t="str">
            <v>NAVY</v>
          </cell>
        </row>
        <row r="738">
          <cell r="B738" t="str">
            <v>PBK2</v>
          </cell>
          <cell r="C738" t="str">
            <v>SPIDERMAN FACE</v>
          </cell>
          <cell r="D738" t="str">
            <v>BIRU ELECTRIC</v>
          </cell>
        </row>
        <row r="739">
          <cell r="B739" t="str">
            <v>PBK20</v>
          </cell>
          <cell r="C739" t="str">
            <v>CAPTAIN AMERICA</v>
          </cell>
          <cell r="D739" t="str">
            <v>NAVY</v>
          </cell>
        </row>
        <row r="740">
          <cell r="B740" t="str">
            <v>PBK21</v>
          </cell>
          <cell r="C740" t="str">
            <v>CARS SHERIFF</v>
          </cell>
          <cell r="D740" t="str">
            <v>RED</v>
          </cell>
        </row>
        <row r="741">
          <cell r="B741" t="str">
            <v>PBK22</v>
          </cell>
          <cell r="C741" t="str">
            <v>DORAEMON CATUR BLUE</v>
          </cell>
          <cell r="D741" t="str">
            <v>BLUE</v>
          </cell>
        </row>
        <row r="742">
          <cell r="B742" t="str">
            <v>PBK23</v>
          </cell>
          <cell r="C742" t="str">
            <v>ROCKET MINI</v>
          </cell>
          <cell r="D742" t="str">
            <v>BLUE</v>
          </cell>
        </row>
        <row r="743">
          <cell r="B743" t="str">
            <v>PBK24</v>
          </cell>
          <cell r="C743" t="str">
            <v>TEDDY  BEAR FACE</v>
          </cell>
          <cell r="D743" t="str">
            <v>RED</v>
          </cell>
        </row>
        <row r="744">
          <cell r="B744" t="str">
            <v>PBK25</v>
          </cell>
          <cell r="C744" t="str">
            <v>KAPTEN LAUT</v>
          </cell>
          <cell r="D744" t="str">
            <v>TOSCA</v>
          </cell>
        </row>
        <row r="745">
          <cell r="B745" t="str">
            <v>PBK26</v>
          </cell>
          <cell r="C745" t="str">
            <v>UNICORN</v>
          </cell>
          <cell r="D745" t="str">
            <v>PINK</v>
          </cell>
        </row>
        <row r="746">
          <cell r="B746" t="str">
            <v>PBK27</v>
          </cell>
          <cell r="C746" t="str">
            <v>DORAEMON KOMIK</v>
          </cell>
          <cell r="D746" t="str">
            <v>NAVY</v>
          </cell>
        </row>
        <row r="747">
          <cell r="B747" t="str">
            <v>PBK28</v>
          </cell>
          <cell r="C747" t="str">
            <v>KAPTEN LAUT</v>
          </cell>
          <cell r="D747" t="str">
            <v>NAVY</v>
          </cell>
        </row>
        <row r="748">
          <cell r="B748" t="str">
            <v>PBK29</v>
          </cell>
          <cell r="C748" t="str">
            <v>ANGRY BIRD</v>
          </cell>
          <cell r="D748" t="str">
            <v>NAVY</v>
          </cell>
        </row>
        <row r="749">
          <cell r="B749" t="str">
            <v>PBK3</v>
          </cell>
          <cell r="C749" t="str">
            <v>HIU OCEAN</v>
          </cell>
          <cell r="D749" t="str">
            <v>NAVY</v>
          </cell>
        </row>
        <row r="750">
          <cell r="B750" t="str">
            <v>PBK30</v>
          </cell>
          <cell r="C750" t="str">
            <v>KUNGFU PANDA</v>
          </cell>
          <cell r="D750" t="str">
            <v>BLACK</v>
          </cell>
        </row>
        <row r="751">
          <cell r="B751" t="str">
            <v>PBK31</v>
          </cell>
          <cell r="C751" t="str">
            <v>MONKEY</v>
          </cell>
          <cell r="D751" t="str">
            <v>YELLOW</v>
          </cell>
        </row>
        <row r="752">
          <cell r="B752" t="str">
            <v>PBK32</v>
          </cell>
          <cell r="C752" t="str">
            <v>MONKEY</v>
          </cell>
          <cell r="D752" t="str">
            <v>PINK</v>
          </cell>
        </row>
        <row r="753">
          <cell r="B753" t="str">
            <v>PBK33</v>
          </cell>
          <cell r="C753" t="str">
            <v>SPONGEBOB STUDY</v>
          </cell>
          <cell r="D753" t="str">
            <v>BLUE</v>
          </cell>
        </row>
        <row r="754">
          <cell r="B754" t="str">
            <v>PBK34</v>
          </cell>
          <cell r="C754" t="str">
            <v>SPONGEBOB STUDY</v>
          </cell>
          <cell r="D754" t="str">
            <v>YELLOW</v>
          </cell>
        </row>
        <row r="755">
          <cell r="B755" t="str">
            <v>PBK35</v>
          </cell>
          <cell r="C755" t="str">
            <v>STITCH NAVY</v>
          </cell>
          <cell r="D755" t="str">
            <v>NAVY</v>
          </cell>
        </row>
        <row r="756">
          <cell r="B756" t="str">
            <v>PBK36</v>
          </cell>
          <cell r="C756" t="str">
            <v>MARVEL</v>
          </cell>
          <cell r="D756" t="str">
            <v>RED</v>
          </cell>
        </row>
        <row r="757">
          <cell r="B757" t="str">
            <v>PBK37</v>
          </cell>
          <cell r="C757" t="str">
            <v>MARVEL</v>
          </cell>
          <cell r="D757" t="str">
            <v>NAVY</v>
          </cell>
        </row>
        <row r="758">
          <cell r="B758" t="str">
            <v>PBK38</v>
          </cell>
          <cell r="C758" t="str">
            <v>MICKEY DONALD</v>
          </cell>
          <cell r="D758" t="str">
            <v>BLUE</v>
          </cell>
        </row>
        <row r="759">
          <cell r="B759" t="str">
            <v>PBK39</v>
          </cell>
          <cell r="C759" t="str">
            <v>MICKEY DONALD</v>
          </cell>
          <cell r="D759" t="str">
            <v>PEACH</v>
          </cell>
        </row>
        <row r="760">
          <cell r="B760" t="str">
            <v>PBK4</v>
          </cell>
          <cell r="C760" t="str">
            <v>FLAMINGO LEAF</v>
          </cell>
          <cell r="D760" t="str">
            <v>PINK</v>
          </cell>
        </row>
        <row r="761">
          <cell r="B761" t="str">
            <v>PBK40</v>
          </cell>
          <cell r="C761" t="str">
            <v>TEDDY BEAR FACE</v>
          </cell>
          <cell r="D761" t="str">
            <v>MAROON</v>
          </cell>
        </row>
        <row r="762">
          <cell r="B762" t="str">
            <v>PBK41</v>
          </cell>
          <cell r="C762" t="str">
            <v>BEAR FACE</v>
          </cell>
          <cell r="D762" t="str">
            <v>NAVY</v>
          </cell>
        </row>
        <row r="763">
          <cell r="B763" t="str">
            <v>PBK42</v>
          </cell>
          <cell r="C763" t="str">
            <v>STAR</v>
          </cell>
          <cell r="D763" t="str">
            <v>NAVY</v>
          </cell>
        </row>
        <row r="764">
          <cell r="B764" t="str">
            <v>PBK43</v>
          </cell>
          <cell r="C764" t="str">
            <v>STAR</v>
          </cell>
          <cell r="D764" t="str">
            <v>YELLOW</v>
          </cell>
        </row>
        <row r="765">
          <cell r="B765" t="str">
            <v>PBK43</v>
          </cell>
          <cell r="C765" t="str">
            <v>STAR</v>
          </cell>
          <cell r="D765" t="str">
            <v>YELLOW</v>
          </cell>
        </row>
        <row r="766">
          <cell r="B766" t="str">
            <v>PBK44</v>
          </cell>
          <cell r="C766" t="str">
            <v>CARS</v>
          </cell>
          <cell r="D766" t="str">
            <v>NAVY</v>
          </cell>
        </row>
        <row r="767">
          <cell r="B767" t="str">
            <v>PBK45</v>
          </cell>
          <cell r="C767" t="str">
            <v>MICKEY</v>
          </cell>
          <cell r="D767" t="str">
            <v>NAVY</v>
          </cell>
        </row>
        <row r="768">
          <cell r="B768" t="str">
            <v>PBK46</v>
          </cell>
          <cell r="C768" t="str">
            <v>CARS</v>
          </cell>
          <cell r="D768" t="str">
            <v>ABU</v>
          </cell>
        </row>
        <row r="769">
          <cell r="B769" t="str">
            <v>PBK47</v>
          </cell>
          <cell r="C769" t="str">
            <v>SPIDERMAN JUNIOR</v>
          </cell>
          <cell r="D769" t="str">
            <v>NAVY</v>
          </cell>
        </row>
        <row r="770">
          <cell r="B770" t="str">
            <v>PBK48</v>
          </cell>
          <cell r="C770" t="str">
            <v>SPIDERMAN JUNIOR</v>
          </cell>
          <cell r="D770" t="str">
            <v>ABU</v>
          </cell>
        </row>
        <row r="771">
          <cell r="B771" t="str">
            <v>PBK48 B</v>
          </cell>
          <cell r="C771" t="str">
            <v>LOVE</v>
          </cell>
          <cell r="D771" t="str">
            <v>PINK</v>
          </cell>
        </row>
        <row r="772">
          <cell r="B772" t="str">
            <v>PBK49</v>
          </cell>
          <cell r="C772" t="str">
            <v>ELMO</v>
          </cell>
          <cell r="D772" t="str">
            <v>BLUE</v>
          </cell>
        </row>
        <row r="773">
          <cell r="B773" t="str">
            <v>PBK5</v>
          </cell>
          <cell r="C773" t="str">
            <v>KITTY NAVY</v>
          </cell>
          <cell r="D773" t="str">
            <v>NAVY</v>
          </cell>
        </row>
        <row r="774">
          <cell r="B774" t="str">
            <v>PBK50</v>
          </cell>
          <cell r="C774" t="str">
            <v>MINION COPY</v>
          </cell>
          <cell r="D774" t="str">
            <v>YELLOW</v>
          </cell>
        </row>
        <row r="775">
          <cell r="B775" t="str">
            <v>PBK51</v>
          </cell>
          <cell r="C775" t="str">
            <v>WINNIE POOH LEBAH</v>
          </cell>
          <cell r="D775" t="str">
            <v>YELLOW</v>
          </cell>
        </row>
        <row r="776">
          <cell r="B776" t="str">
            <v>PBK52</v>
          </cell>
          <cell r="C776" t="str">
            <v>KUNGFU PANDA</v>
          </cell>
          <cell r="D776" t="str">
            <v>TOSCA</v>
          </cell>
        </row>
        <row r="777">
          <cell r="B777" t="str">
            <v>PBK53</v>
          </cell>
          <cell r="C777" t="str">
            <v>FlAMINGO HEART</v>
          </cell>
          <cell r="D777" t="str">
            <v>TOSCA</v>
          </cell>
        </row>
        <row r="778">
          <cell r="B778" t="str">
            <v>PBK54</v>
          </cell>
          <cell r="C778" t="str">
            <v>FlAMINGO HEART</v>
          </cell>
          <cell r="D778" t="str">
            <v>PINK</v>
          </cell>
        </row>
        <row r="779">
          <cell r="B779" t="str">
            <v>PBK55</v>
          </cell>
          <cell r="C779" t="str">
            <v>ROCKET EARTH</v>
          </cell>
          <cell r="D779" t="str">
            <v>NAVY</v>
          </cell>
        </row>
        <row r="780">
          <cell r="B780" t="str">
            <v>PBK55</v>
          </cell>
          <cell r="C780" t="str">
            <v>ROCKET EARTH NAVY</v>
          </cell>
          <cell r="D780" t="str">
            <v>NAVY</v>
          </cell>
        </row>
        <row r="781">
          <cell r="B781" t="str">
            <v>PBK56</v>
          </cell>
          <cell r="C781" t="str">
            <v>ROCKET EARTH BLUE</v>
          </cell>
          <cell r="D781" t="str">
            <v>BLUE</v>
          </cell>
        </row>
        <row r="782">
          <cell r="B782" t="str">
            <v>PBK57</v>
          </cell>
          <cell r="C782" t="str">
            <v>AVENGER JUNIOR</v>
          </cell>
          <cell r="D782" t="str">
            <v>RED</v>
          </cell>
        </row>
        <row r="783">
          <cell r="B783" t="str">
            <v>PBK58</v>
          </cell>
          <cell r="C783" t="str">
            <v>AVENGER JUNIOR</v>
          </cell>
          <cell r="D783" t="str">
            <v>NAVY</v>
          </cell>
        </row>
        <row r="784">
          <cell r="B784" t="str">
            <v>PBK59</v>
          </cell>
          <cell r="C784" t="str">
            <v>DORAEMON WHITE</v>
          </cell>
          <cell r="D784" t="str">
            <v>NAVY</v>
          </cell>
        </row>
        <row r="785">
          <cell r="B785" t="str">
            <v>PBK6</v>
          </cell>
          <cell r="C785" t="str">
            <v>BATMAN BATA</v>
          </cell>
          <cell r="D785" t="str">
            <v>BIRU TUA</v>
          </cell>
        </row>
        <row r="786">
          <cell r="B786" t="str">
            <v>PBK60</v>
          </cell>
          <cell r="C786" t="str">
            <v>DINO BESAR</v>
          </cell>
          <cell r="D786" t="str">
            <v>NAVY</v>
          </cell>
        </row>
        <row r="787">
          <cell r="B787" t="str">
            <v>PBK62</v>
          </cell>
          <cell r="C787" t="str">
            <v>KITTY RED</v>
          </cell>
          <cell r="D787" t="str">
            <v>RED</v>
          </cell>
        </row>
        <row r="788">
          <cell r="B788" t="str">
            <v>PBK63</v>
          </cell>
          <cell r="C788" t="str">
            <v>STITCH RED</v>
          </cell>
          <cell r="D788" t="str">
            <v>RED</v>
          </cell>
        </row>
        <row r="789">
          <cell r="B789" t="str">
            <v>PBK64</v>
          </cell>
          <cell r="C789" t="str">
            <v>STITCH BLUE</v>
          </cell>
          <cell r="D789" t="str">
            <v>BLUE</v>
          </cell>
        </row>
        <row r="790">
          <cell r="B790" t="str">
            <v>PBK65</v>
          </cell>
          <cell r="C790" t="str">
            <v>ANIMAL CARTOON PM</v>
          </cell>
          <cell r="D790" t="str">
            <v>BLUE</v>
          </cell>
        </row>
        <row r="791">
          <cell r="B791" t="str">
            <v>PBK66</v>
          </cell>
          <cell r="C791" t="str">
            <v>ANIMAL CARTOON PM</v>
          </cell>
          <cell r="D791" t="str">
            <v>BROWN</v>
          </cell>
        </row>
        <row r="792">
          <cell r="B792" t="str">
            <v>PBK67</v>
          </cell>
          <cell r="C792" t="str">
            <v xml:space="preserve">HELLO KITTY </v>
          </cell>
          <cell r="D792" t="str">
            <v>BLACK PINK</v>
          </cell>
        </row>
        <row r="793">
          <cell r="B793" t="str">
            <v>PBK68</v>
          </cell>
          <cell r="C793" t="str">
            <v>MINION BLUE</v>
          </cell>
          <cell r="D793" t="str">
            <v>BLUE</v>
          </cell>
        </row>
        <row r="794">
          <cell r="B794" t="str">
            <v>PBK68</v>
          </cell>
          <cell r="C794" t="str">
            <v>MINION</v>
          </cell>
          <cell r="D794" t="str">
            <v>BLUE</v>
          </cell>
        </row>
        <row r="795">
          <cell r="B795" t="str">
            <v>PBK69</v>
          </cell>
          <cell r="C795" t="str">
            <v>ELMO FACE RED</v>
          </cell>
          <cell r="D795" t="str">
            <v>RED</v>
          </cell>
        </row>
        <row r="796">
          <cell r="B796" t="str">
            <v>PBK7</v>
          </cell>
          <cell r="C796" t="str">
            <v>CAPTAIN AMERICA</v>
          </cell>
          <cell r="D796" t="str">
            <v>BLUE</v>
          </cell>
        </row>
        <row r="797">
          <cell r="B797" t="str">
            <v>PBK70</v>
          </cell>
          <cell r="C797" t="str">
            <v>BEAR FACE CREAM</v>
          </cell>
          <cell r="D797" t="str">
            <v>CREAM</v>
          </cell>
        </row>
        <row r="798">
          <cell r="B798" t="str">
            <v>PBK71</v>
          </cell>
          <cell r="C798" t="str">
            <v>MICKEY MOUSE NAVY</v>
          </cell>
          <cell r="D798" t="str">
            <v>NAVY</v>
          </cell>
        </row>
        <row r="799">
          <cell r="B799" t="str">
            <v>PBK72</v>
          </cell>
          <cell r="C799" t="str">
            <v>MICKEY MOUSE YELLOW</v>
          </cell>
          <cell r="D799" t="str">
            <v>YELLOW</v>
          </cell>
        </row>
        <row r="800">
          <cell r="B800" t="str">
            <v>PBK73</v>
          </cell>
          <cell r="C800" t="str">
            <v>FLAMINGGO TROPICAL  TOSCA</v>
          </cell>
          <cell r="D800" t="str">
            <v>TOSCA</v>
          </cell>
        </row>
        <row r="801">
          <cell r="B801" t="str">
            <v>PBK74</v>
          </cell>
          <cell r="C801" t="str">
            <v>BATMAN BOOM BLUE</v>
          </cell>
          <cell r="D801" t="str">
            <v>BLUE</v>
          </cell>
        </row>
        <row r="802">
          <cell r="B802" t="str">
            <v>PBK75</v>
          </cell>
          <cell r="C802" t="str">
            <v>BATMAN BOOM NAVY</v>
          </cell>
          <cell r="D802" t="str">
            <v>NAVY</v>
          </cell>
        </row>
        <row r="803">
          <cell r="B803" t="str">
            <v>PBK76</v>
          </cell>
          <cell r="C803" t="str">
            <v>BABY PANDA BLUE</v>
          </cell>
          <cell r="D803" t="str">
            <v>BLUE</v>
          </cell>
        </row>
        <row r="804">
          <cell r="B804" t="str">
            <v>PBK77</v>
          </cell>
          <cell r="C804" t="str">
            <v>BABY PANDA YELLOW</v>
          </cell>
          <cell r="D804" t="str">
            <v>YELLOW</v>
          </cell>
        </row>
        <row r="805">
          <cell r="B805" t="str">
            <v>PBK78-20-10-01</v>
          </cell>
          <cell r="C805" t="str">
            <v>SPONGEBOB</v>
          </cell>
          <cell r="D805" t="str">
            <v>NAVY</v>
          </cell>
        </row>
        <row r="806">
          <cell r="B806" t="str">
            <v>PBK79-20-10-01</v>
          </cell>
          <cell r="C806" t="str">
            <v>BOLA BASKET</v>
          </cell>
          <cell r="D806" t="str">
            <v>NAVY</v>
          </cell>
        </row>
        <row r="807">
          <cell r="B807" t="str">
            <v>PBK8</v>
          </cell>
          <cell r="C807" t="str">
            <v>DONALD FACE</v>
          </cell>
          <cell r="D807" t="str">
            <v>BLUE</v>
          </cell>
        </row>
        <row r="808">
          <cell r="B808" t="str">
            <v>PBK80-20-10-01</v>
          </cell>
          <cell r="C808" t="str">
            <v>PANDA</v>
          </cell>
          <cell r="D808" t="str">
            <v>HITAM</v>
          </cell>
        </row>
        <row r="809">
          <cell r="B809" t="str">
            <v>PBK81-20-10-01</v>
          </cell>
          <cell r="C809" t="str">
            <v>HELIKOPTER</v>
          </cell>
          <cell r="D809" t="str">
            <v>HITAM</v>
          </cell>
        </row>
        <row r="810">
          <cell r="B810" t="str">
            <v>PBK82-20-10-01</v>
          </cell>
          <cell r="C810" t="str">
            <v>BOLA BASKET</v>
          </cell>
          <cell r="D810" t="str">
            <v>HITAM</v>
          </cell>
        </row>
        <row r="811">
          <cell r="B811" t="str">
            <v>PBK9</v>
          </cell>
          <cell r="C811" t="str">
            <v>DONALD FACE</v>
          </cell>
          <cell r="D811" t="str">
            <v>PINK</v>
          </cell>
        </row>
        <row r="812">
          <cell r="B812" t="str">
            <v>PBT1</v>
          </cell>
          <cell r="C812" t="str">
            <v>PISANG KECIL</v>
          </cell>
          <cell r="D812" t="str">
            <v>BROWN</v>
          </cell>
        </row>
        <row r="813">
          <cell r="B813" t="str">
            <v>PBT10</v>
          </cell>
          <cell r="C813" t="str">
            <v>DAUN PISANG KECIL</v>
          </cell>
          <cell r="D813" t="str">
            <v>ORANGE</v>
          </cell>
        </row>
        <row r="814">
          <cell r="B814" t="str">
            <v>PBT2</v>
          </cell>
          <cell r="C814" t="str">
            <v>PISANG KECIL</v>
          </cell>
          <cell r="D814" t="str">
            <v>NAVY</v>
          </cell>
        </row>
        <row r="815">
          <cell r="B815" t="str">
            <v>PBT3</v>
          </cell>
          <cell r="C815" t="str">
            <v>STRAWBERRY</v>
          </cell>
          <cell r="D815" t="str">
            <v>PINK</v>
          </cell>
        </row>
        <row r="816">
          <cell r="B816" t="str">
            <v>PBT4</v>
          </cell>
          <cell r="C816" t="str">
            <v>BUNGA SEPATU</v>
          </cell>
          <cell r="D816" t="str">
            <v>BLACK</v>
          </cell>
        </row>
        <row r="817">
          <cell r="B817" t="str">
            <v>PBT5</v>
          </cell>
          <cell r="C817" t="str">
            <v>DAUN MONSTERA</v>
          </cell>
          <cell r="D817" t="str">
            <v>NAVY</v>
          </cell>
        </row>
        <row r="818">
          <cell r="B818" t="str">
            <v>PBT6</v>
          </cell>
          <cell r="C818" t="str">
            <v>DAUN MONSTERA</v>
          </cell>
          <cell r="D818" t="str">
            <v>BLUE</v>
          </cell>
        </row>
        <row r="819">
          <cell r="B819" t="str">
            <v>PBT7</v>
          </cell>
          <cell r="C819" t="str">
            <v>ROSE STRIPE</v>
          </cell>
          <cell r="D819" t="str">
            <v>WHITE</v>
          </cell>
        </row>
        <row r="820">
          <cell r="B820" t="str">
            <v>PBT8</v>
          </cell>
          <cell r="C820" t="str">
            <v>LEAF MAROON</v>
          </cell>
          <cell r="D820" t="str">
            <v>MAROON</v>
          </cell>
        </row>
        <row r="821">
          <cell r="B821" t="str">
            <v>PBT9</v>
          </cell>
          <cell r="C821" t="str">
            <v>LEAF ARMY</v>
          </cell>
          <cell r="D821" t="str">
            <v>ARMY</v>
          </cell>
        </row>
        <row r="822">
          <cell r="B822" t="str">
            <v>PJK1</v>
          </cell>
          <cell r="C822" t="str">
            <v>ELMO</v>
          </cell>
          <cell r="D822" t="str">
            <v>RED</v>
          </cell>
        </row>
        <row r="823">
          <cell r="B823" t="str">
            <v>PJK2</v>
          </cell>
          <cell r="C823" t="str">
            <v>ELMO</v>
          </cell>
          <cell r="D823" t="str">
            <v>BLUE</v>
          </cell>
        </row>
        <row r="824">
          <cell r="B824" t="str">
            <v>PJK3</v>
          </cell>
          <cell r="C824" t="str">
            <v>ANGRY BIRD</v>
          </cell>
          <cell r="D824" t="str">
            <v>RED</v>
          </cell>
        </row>
        <row r="825">
          <cell r="B825" t="str">
            <v>PJK4</v>
          </cell>
          <cell r="C825" t="str">
            <v>ANGRY BIRD</v>
          </cell>
          <cell r="D825" t="str">
            <v>BLUE</v>
          </cell>
        </row>
        <row r="826">
          <cell r="B826" t="str">
            <v>PJK5</v>
          </cell>
          <cell r="C826" t="str">
            <v>LEOPARD</v>
          </cell>
          <cell r="D826" t="str">
            <v>UNGU</v>
          </cell>
        </row>
        <row r="827">
          <cell r="B827" t="str">
            <v>PMA1-20-10-02</v>
          </cell>
          <cell r="C827" t="str">
            <v xml:space="preserve">STARY </v>
          </cell>
          <cell r="D827" t="str">
            <v>NAVY</v>
          </cell>
        </row>
        <row r="828">
          <cell r="B828" t="str">
            <v>PMA2-20-10-02</v>
          </cell>
          <cell r="C828" t="str">
            <v xml:space="preserve">STARY </v>
          </cell>
          <cell r="D828" t="str">
            <v>KUNING</v>
          </cell>
        </row>
        <row r="829">
          <cell r="B829" t="str">
            <v>PMA3-20-10-02</v>
          </cell>
          <cell r="C829" t="str">
            <v xml:space="preserve">BULAN BINTANG </v>
          </cell>
          <cell r="D829" t="str">
            <v>HIJAU</v>
          </cell>
        </row>
        <row r="830">
          <cell r="B830" t="str">
            <v>PMA4-20-10-02</v>
          </cell>
          <cell r="C830" t="str">
            <v xml:space="preserve">LIVIA B </v>
          </cell>
          <cell r="D830" t="str">
            <v>BIRU</v>
          </cell>
        </row>
        <row r="831">
          <cell r="B831" t="str">
            <v>PMK1-20-10-02</v>
          </cell>
          <cell r="C831" t="str">
            <v>ROCKET</v>
          </cell>
          <cell r="D831" t="str">
            <v xml:space="preserve"> NAVY</v>
          </cell>
        </row>
        <row r="832">
          <cell r="B832" t="str">
            <v>PMK2-20-10-02</v>
          </cell>
          <cell r="C832" t="str">
            <v xml:space="preserve">MONYET </v>
          </cell>
          <cell r="D832" t="str">
            <v>BIRU</v>
          </cell>
        </row>
        <row r="833">
          <cell r="B833" t="str">
            <v>PMK3-20-10-02</v>
          </cell>
          <cell r="C833" t="str">
            <v xml:space="preserve">POOH </v>
          </cell>
          <cell r="D833" t="str">
            <v>NAVY</v>
          </cell>
        </row>
        <row r="834">
          <cell r="B834" t="str">
            <v>PMK4-20-10-02</v>
          </cell>
          <cell r="C834" t="str">
            <v xml:space="preserve">TEDY </v>
          </cell>
          <cell r="D834" t="str">
            <v>NAVY</v>
          </cell>
        </row>
        <row r="835">
          <cell r="B835" t="str">
            <v>PMK5-20-10-02</v>
          </cell>
          <cell r="C835" t="str">
            <v xml:space="preserve">MONYET </v>
          </cell>
          <cell r="D835" t="str">
            <v>KUNING</v>
          </cell>
        </row>
        <row r="836">
          <cell r="B836" t="str">
            <v>PMK6-20-10-02</v>
          </cell>
          <cell r="C836" t="str">
            <v xml:space="preserve">SPONGEBOB </v>
          </cell>
          <cell r="D836" t="str">
            <v>KUNING</v>
          </cell>
        </row>
        <row r="837">
          <cell r="B837" t="str">
            <v>PMK7-20-10-02</v>
          </cell>
          <cell r="C837" t="str">
            <v xml:space="preserve">SPONGEBOB </v>
          </cell>
          <cell r="D837" t="str">
            <v>NEW KUNING</v>
          </cell>
        </row>
        <row r="838">
          <cell r="B838" t="str">
            <v>PMK8-20-10-02</v>
          </cell>
          <cell r="C838" t="str">
            <v>TEDY BEAR</v>
          </cell>
          <cell r="D838" t="str">
            <v>ABU</v>
          </cell>
        </row>
        <row r="839">
          <cell r="B839" t="str">
            <v>SBA1</v>
          </cell>
          <cell r="C839" t="str">
            <v>BUNGA MELATI</v>
          </cell>
          <cell r="D839" t="str">
            <v>UNGU</v>
          </cell>
        </row>
        <row r="840">
          <cell r="B840" t="str">
            <v>SBA10</v>
          </cell>
          <cell r="C840" t="str">
            <v>KERANG</v>
          </cell>
          <cell r="D840" t="str">
            <v>TOSCA</v>
          </cell>
        </row>
        <row r="841">
          <cell r="B841" t="str">
            <v>SBA11</v>
          </cell>
          <cell r="C841" t="str">
            <v>POLKADOT</v>
          </cell>
          <cell r="D841" t="str">
            <v>NAVY</v>
          </cell>
        </row>
        <row r="842">
          <cell r="B842" t="str">
            <v>SBA12</v>
          </cell>
          <cell r="C842" t="str">
            <v>BULAN SABIT ORANGE</v>
          </cell>
          <cell r="D842" t="str">
            <v>NAVY</v>
          </cell>
        </row>
        <row r="843">
          <cell r="B843" t="str">
            <v>SBA13</v>
          </cell>
          <cell r="C843" t="str">
            <v>KOTAK</v>
          </cell>
          <cell r="D843" t="str">
            <v>WHITE</v>
          </cell>
        </row>
        <row r="844">
          <cell r="B844" t="str">
            <v>SBA2</v>
          </cell>
          <cell r="C844" t="str">
            <v xml:space="preserve">ABSTRAK </v>
          </cell>
          <cell r="D844" t="str">
            <v>BLUE</v>
          </cell>
        </row>
        <row r="845">
          <cell r="B845" t="str">
            <v>SBA3</v>
          </cell>
          <cell r="C845" t="str">
            <v>STRIPE LITTLE</v>
          </cell>
          <cell r="D845" t="str">
            <v>RED</v>
          </cell>
        </row>
        <row r="846">
          <cell r="B846" t="str">
            <v>SBA4</v>
          </cell>
          <cell r="C846" t="str">
            <v>POLOS</v>
          </cell>
          <cell r="D846" t="str">
            <v>BLACK</v>
          </cell>
        </row>
        <row r="847">
          <cell r="B847" t="str">
            <v>SBA5</v>
          </cell>
          <cell r="C847" t="str">
            <v xml:space="preserve">ABTRAK </v>
          </cell>
          <cell r="D847" t="str">
            <v>BROWN</v>
          </cell>
        </row>
        <row r="848">
          <cell r="B848" t="str">
            <v>SBA6</v>
          </cell>
          <cell r="C848" t="str">
            <v>PERSEGI KERUCUT</v>
          </cell>
          <cell r="D848" t="str">
            <v>RED</v>
          </cell>
        </row>
        <row r="849">
          <cell r="B849" t="str">
            <v>SBA7</v>
          </cell>
          <cell r="C849" t="str">
            <v>ZIGZAG</v>
          </cell>
          <cell r="D849" t="str">
            <v>NAVY</v>
          </cell>
        </row>
        <row r="850">
          <cell r="B850" t="str">
            <v>SBA8</v>
          </cell>
          <cell r="C850" t="str">
            <v>BATIK</v>
          </cell>
          <cell r="D850" t="str">
            <v>ORANGE</v>
          </cell>
        </row>
        <row r="851">
          <cell r="B851" t="str">
            <v>SBA9</v>
          </cell>
          <cell r="C851" t="str">
            <v>ZIGZAG</v>
          </cell>
          <cell r="D851" t="str">
            <v>RED</v>
          </cell>
        </row>
        <row r="852">
          <cell r="B852" t="str">
            <v>SBK1</v>
          </cell>
          <cell r="C852" t="str">
            <v>SNOOPY</v>
          </cell>
          <cell r="D852" t="str">
            <v>BLUE</v>
          </cell>
        </row>
        <row r="853">
          <cell r="B853" t="str">
            <v>SBK1 B</v>
          </cell>
          <cell r="C853" t="str">
            <v>MONKEY</v>
          </cell>
          <cell r="D853" t="str">
            <v>YELLOW</v>
          </cell>
        </row>
        <row r="854">
          <cell r="B854" t="str">
            <v>SBK10</v>
          </cell>
          <cell r="C854" t="str">
            <v>WINNIE POOH MINI</v>
          </cell>
          <cell r="D854" t="str">
            <v>WHITE</v>
          </cell>
        </row>
        <row r="855">
          <cell r="B855" t="str">
            <v>SBK11</v>
          </cell>
          <cell r="C855" t="str">
            <v>CARS 95</v>
          </cell>
          <cell r="D855" t="str">
            <v>NAVY</v>
          </cell>
        </row>
        <row r="856">
          <cell r="B856" t="str">
            <v>SBK12</v>
          </cell>
          <cell r="C856" t="str">
            <v>FLAMINGO BEO</v>
          </cell>
          <cell r="D856" t="str">
            <v>TOSCA</v>
          </cell>
        </row>
        <row r="857">
          <cell r="B857" t="str">
            <v>SBK13</v>
          </cell>
          <cell r="C857" t="str">
            <v>SIMSONS</v>
          </cell>
          <cell r="D857" t="str">
            <v>NAVY</v>
          </cell>
        </row>
        <row r="858">
          <cell r="B858" t="str">
            <v>SBK14</v>
          </cell>
          <cell r="C858" t="str">
            <v>TEDY BEAR FACE</v>
          </cell>
          <cell r="D858" t="str">
            <v>NAVY</v>
          </cell>
        </row>
        <row r="859">
          <cell r="B859" t="str">
            <v>SBK14 B</v>
          </cell>
          <cell r="C859" t="str">
            <v>MINION COPY</v>
          </cell>
          <cell r="D859" t="str">
            <v>KUNING MUDA</v>
          </cell>
        </row>
        <row r="860">
          <cell r="B860" t="str">
            <v>SBK15</v>
          </cell>
          <cell r="C860" t="str">
            <v>PENQUIN</v>
          </cell>
          <cell r="D860" t="str">
            <v>ABU</v>
          </cell>
        </row>
        <row r="861">
          <cell r="B861" t="str">
            <v>SBK16</v>
          </cell>
          <cell r="C861" t="str">
            <v>MARVEL</v>
          </cell>
          <cell r="D861" t="str">
            <v>RED</v>
          </cell>
        </row>
        <row r="862">
          <cell r="B862" t="str">
            <v>SBK17</v>
          </cell>
          <cell r="C862" t="str">
            <v>SUPERMAN</v>
          </cell>
          <cell r="D862" t="str">
            <v>ABU</v>
          </cell>
        </row>
        <row r="863">
          <cell r="B863" t="str">
            <v>SBK18</v>
          </cell>
          <cell r="C863" t="str">
            <v>JERAPAH</v>
          </cell>
          <cell r="D863" t="str">
            <v>ABU</v>
          </cell>
        </row>
        <row r="864">
          <cell r="B864" t="str">
            <v>SBK19</v>
          </cell>
          <cell r="C864" t="str">
            <v>WINNIE POOH TIGER</v>
          </cell>
          <cell r="D864" t="str">
            <v>CREAM</v>
          </cell>
        </row>
        <row r="865">
          <cell r="B865" t="str">
            <v>SBK2</v>
          </cell>
          <cell r="C865" t="str">
            <v>SAILOR</v>
          </cell>
          <cell r="D865" t="str">
            <v>BLUE</v>
          </cell>
        </row>
        <row r="866">
          <cell r="B866" t="str">
            <v>SBK2</v>
          </cell>
          <cell r="C866" t="str">
            <v>STITCH</v>
          </cell>
          <cell r="D866" t="str">
            <v>NAVY</v>
          </cell>
        </row>
        <row r="867">
          <cell r="B867" t="str">
            <v>SBK20</v>
          </cell>
          <cell r="C867" t="str">
            <v>CARS MINI</v>
          </cell>
          <cell r="D867" t="str">
            <v>WHITE</v>
          </cell>
        </row>
        <row r="868">
          <cell r="B868" t="str">
            <v>SBK21</v>
          </cell>
          <cell r="C868" t="str">
            <v>HELIKOPTER</v>
          </cell>
          <cell r="D868" t="str">
            <v>ABU</v>
          </cell>
        </row>
        <row r="869">
          <cell r="B869" t="str">
            <v>SBK22</v>
          </cell>
          <cell r="C869" t="str">
            <v>SPONGEBOB STUDY</v>
          </cell>
          <cell r="D869" t="str">
            <v>YELLOW</v>
          </cell>
        </row>
        <row r="870">
          <cell r="B870" t="str">
            <v>SBK23</v>
          </cell>
          <cell r="C870" t="str">
            <v>WINNIE POOH</v>
          </cell>
          <cell r="D870" t="str">
            <v>NAVY</v>
          </cell>
        </row>
        <row r="871">
          <cell r="B871" t="str">
            <v>SBK24</v>
          </cell>
          <cell r="C871" t="str">
            <v>MICKEY MOUSE PINK</v>
          </cell>
          <cell r="D871" t="str">
            <v>PEACH</v>
          </cell>
        </row>
        <row r="872">
          <cell r="B872" t="str">
            <v>SBK25</v>
          </cell>
          <cell r="C872" t="str">
            <v>TEDY BEAR FACE BESAR</v>
          </cell>
          <cell r="D872" t="str">
            <v>NAVY</v>
          </cell>
        </row>
        <row r="873">
          <cell r="B873" t="str">
            <v>SBK26</v>
          </cell>
          <cell r="C873" t="str">
            <v>SPIDERMAN</v>
          </cell>
          <cell r="D873" t="str">
            <v>BLUE</v>
          </cell>
        </row>
        <row r="874">
          <cell r="B874" t="str">
            <v>SBK27</v>
          </cell>
          <cell r="C874" t="str">
            <v>BATMAN KOMIK</v>
          </cell>
          <cell r="D874" t="str">
            <v>NAVY</v>
          </cell>
        </row>
        <row r="875">
          <cell r="B875" t="str">
            <v>SBK28</v>
          </cell>
          <cell r="C875" t="str">
            <v>DUCK</v>
          </cell>
          <cell r="D875" t="str">
            <v>NAVY</v>
          </cell>
        </row>
        <row r="876">
          <cell r="B876" t="str">
            <v>SBK29</v>
          </cell>
          <cell r="C876" t="str">
            <v>ELMO</v>
          </cell>
          <cell r="D876" t="str">
            <v>RED</v>
          </cell>
        </row>
        <row r="877">
          <cell r="B877" t="str">
            <v>SBK29 B</v>
          </cell>
          <cell r="C877" t="str">
            <v>BEAR MINI</v>
          </cell>
          <cell r="D877" t="str">
            <v>NAVY</v>
          </cell>
        </row>
        <row r="878">
          <cell r="B878" t="str">
            <v>SBK3</v>
          </cell>
          <cell r="C878" t="str">
            <v>ELMO FACE</v>
          </cell>
          <cell r="D878" t="str">
            <v>RED</v>
          </cell>
        </row>
        <row r="879">
          <cell r="B879" t="str">
            <v>SBK30</v>
          </cell>
          <cell r="C879" t="str">
            <v>STAR</v>
          </cell>
          <cell r="D879" t="str">
            <v>YELLOW</v>
          </cell>
        </row>
        <row r="880">
          <cell r="B880" t="str">
            <v>SBK31</v>
          </cell>
          <cell r="C880" t="str">
            <v>WINNIE POOH LEBAH</v>
          </cell>
          <cell r="D880" t="str">
            <v>YELLOW</v>
          </cell>
        </row>
        <row r="881">
          <cell r="B881" t="str">
            <v>SBK32</v>
          </cell>
          <cell r="C881" t="str">
            <v>TEDY BEAR</v>
          </cell>
          <cell r="D881" t="str">
            <v>NAVY</v>
          </cell>
        </row>
        <row r="882">
          <cell r="B882" t="str">
            <v>SBK4</v>
          </cell>
          <cell r="C882" t="str">
            <v>FLAMINGO SUMMER</v>
          </cell>
          <cell r="D882" t="str">
            <v>WHITE</v>
          </cell>
        </row>
        <row r="883">
          <cell r="B883" t="str">
            <v>SBK5</v>
          </cell>
          <cell r="C883" t="str">
            <v>SUPERMAN</v>
          </cell>
          <cell r="D883" t="str">
            <v>NAVY</v>
          </cell>
        </row>
        <row r="884">
          <cell r="B884" t="str">
            <v>SBK6</v>
          </cell>
          <cell r="C884" t="str">
            <v>TOPENG BATMAN</v>
          </cell>
          <cell r="D884" t="str">
            <v>BLUE</v>
          </cell>
        </row>
        <row r="885">
          <cell r="B885" t="str">
            <v>SBK7</v>
          </cell>
          <cell r="C885" t="str">
            <v>SPONGEBOB JELLYFISH</v>
          </cell>
          <cell r="D885" t="str">
            <v>TOSCA</v>
          </cell>
        </row>
        <row r="886">
          <cell r="B886" t="str">
            <v>SBK8</v>
          </cell>
          <cell r="C886" t="str">
            <v>BEAR</v>
          </cell>
          <cell r="D886" t="str">
            <v>MAROON</v>
          </cell>
        </row>
        <row r="887">
          <cell r="B887" t="str">
            <v>SBK9</v>
          </cell>
          <cell r="C887" t="str">
            <v>SPONGEBOB STUDY</v>
          </cell>
          <cell r="D887" t="str">
            <v>BLUE</v>
          </cell>
        </row>
        <row r="888">
          <cell r="B888" t="str">
            <v>SBT1</v>
          </cell>
          <cell r="C888" t="str">
            <v>DAUN PISANG BIRU</v>
          </cell>
          <cell r="D888" t="str">
            <v>TOSCA</v>
          </cell>
        </row>
        <row r="889">
          <cell r="B889" t="str">
            <v>SBT2</v>
          </cell>
          <cell r="C889" t="str">
            <v>PISANG</v>
          </cell>
          <cell r="D889" t="str">
            <v>BLACK</v>
          </cell>
        </row>
        <row r="890">
          <cell r="B890" t="str">
            <v>SBT3</v>
          </cell>
          <cell r="C890" t="str">
            <v>PISANG</v>
          </cell>
          <cell r="D890" t="str">
            <v>NAVY</v>
          </cell>
        </row>
        <row r="891">
          <cell r="B891" t="str">
            <v>SBT4</v>
          </cell>
          <cell r="C891" t="str">
            <v>DAUN PISANG BAMBU</v>
          </cell>
          <cell r="D891" t="str">
            <v>TOSCA</v>
          </cell>
        </row>
        <row r="892">
          <cell r="B892" t="str">
            <v>SBT5</v>
          </cell>
          <cell r="C892" t="str">
            <v>BUNGA MELATI</v>
          </cell>
          <cell r="D892" t="str">
            <v>TOSCA</v>
          </cell>
        </row>
        <row r="893">
          <cell r="B893" t="str">
            <v>SKA1</v>
          </cell>
          <cell r="C893" t="str">
            <v>BENDERA AMERICA</v>
          </cell>
          <cell r="D893" t="str">
            <v>RED</v>
          </cell>
        </row>
        <row r="894">
          <cell r="B894" t="str">
            <v>SKA2</v>
          </cell>
          <cell r="C894" t="str">
            <v>KETUPAT</v>
          </cell>
          <cell r="D894" t="str">
            <v>BLUE</v>
          </cell>
        </row>
        <row r="895">
          <cell r="B895" t="str">
            <v>SKA3</v>
          </cell>
          <cell r="C895" t="str">
            <v>MARBLE</v>
          </cell>
          <cell r="D895" t="str">
            <v>BLACK &amp; WHITE</v>
          </cell>
        </row>
        <row r="896">
          <cell r="B896" t="str">
            <v>SKA4</v>
          </cell>
          <cell r="C896" t="str">
            <v>KOTAK BESAR</v>
          </cell>
          <cell r="D896" t="str">
            <v>BLACK</v>
          </cell>
        </row>
        <row r="897">
          <cell r="B897" t="str">
            <v>SKA5</v>
          </cell>
          <cell r="C897" t="str">
            <v>KOTAK BUBBLE</v>
          </cell>
          <cell r="D897" t="str">
            <v>NAVY</v>
          </cell>
        </row>
        <row r="898">
          <cell r="B898" t="str">
            <v>SKA5 B</v>
          </cell>
          <cell r="C898" t="str">
            <v>GELOMBANG</v>
          </cell>
          <cell r="D898" t="str">
            <v>PELANGI</v>
          </cell>
        </row>
        <row r="899">
          <cell r="B899" t="str">
            <v>SKA6</v>
          </cell>
          <cell r="C899" t="str">
            <v xml:space="preserve">POLKADOT </v>
          </cell>
          <cell r="D899" t="str">
            <v>BLACK</v>
          </cell>
        </row>
        <row r="900">
          <cell r="B900" t="str">
            <v>SKA7</v>
          </cell>
          <cell r="C900" t="str">
            <v>ROSE STRIPE</v>
          </cell>
          <cell r="D900" t="str">
            <v>WHITE</v>
          </cell>
        </row>
        <row r="901">
          <cell r="B901" t="str">
            <v>SKK1</v>
          </cell>
          <cell r="C901" t="str">
            <v>BUTTERFLY</v>
          </cell>
          <cell r="D901" t="str">
            <v>BROWN</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TAN"/>
      <sheetName val="DATA BASE"/>
      <sheetName val="PIVOT PENJUALAN PERMOTIF"/>
      <sheetName val="PIVOT REKAP CASHFLOW"/>
      <sheetName val="INPUT PENJUALAN HARIAN"/>
      <sheetName val="PENJ SHOPEE"/>
      <sheetName val="STOK"/>
      <sheetName val="DANA KEEP"/>
      <sheetName val="BARANG MASUK"/>
      <sheetName val="REKAP PENJUALAN HARIAN"/>
      <sheetName val="VALIDASI TOTAL TF"/>
    </sheetNames>
    <sheetDataSet>
      <sheetData sheetId="0"/>
      <sheetData sheetId="1">
        <row r="1">
          <cell r="B1" t="str">
            <v>Kode</v>
          </cell>
          <cell r="C1" t="str">
            <v>Artikel</v>
          </cell>
          <cell r="D1" t="str">
            <v>Warna</v>
          </cell>
        </row>
        <row r="2">
          <cell r="B2" t="str">
            <v>BDA1</v>
          </cell>
          <cell r="C2" t="str">
            <v>KOTAK KECIL</v>
          </cell>
          <cell r="D2" t="str">
            <v>BLACK</v>
          </cell>
        </row>
        <row r="3">
          <cell r="B3" t="str">
            <v>BDA2</v>
          </cell>
          <cell r="C3" t="str">
            <v>KOTAK KECIL</v>
          </cell>
          <cell r="D3" t="str">
            <v>NAVY</v>
          </cell>
        </row>
        <row r="4">
          <cell r="B4" t="str">
            <v>BDA3</v>
          </cell>
          <cell r="C4" t="str">
            <v>STRIPE BESAR</v>
          </cell>
          <cell r="D4" t="str">
            <v>RED</v>
          </cell>
        </row>
        <row r="5">
          <cell r="B5" t="str">
            <v>BDA4</v>
          </cell>
          <cell r="C5" t="str">
            <v>STRIPE BESAR</v>
          </cell>
          <cell r="D5" t="str">
            <v>NAVY</v>
          </cell>
        </row>
        <row r="6">
          <cell r="B6" t="str">
            <v>BDA5</v>
          </cell>
          <cell r="C6" t="str">
            <v>STRIPE BESAR</v>
          </cell>
          <cell r="D6" t="str">
            <v>BLACK</v>
          </cell>
        </row>
        <row r="7">
          <cell r="B7" t="str">
            <v>BDA6</v>
          </cell>
          <cell r="C7" t="str">
            <v>BULAN SABIT</v>
          </cell>
          <cell r="D7" t="str">
            <v>NAVY</v>
          </cell>
        </row>
        <row r="8">
          <cell r="B8" t="str">
            <v>BDK1</v>
          </cell>
          <cell r="C8" t="str">
            <v>MINION</v>
          </cell>
          <cell r="D8" t="str">
            <v>KUNING MUDA</v>
          </cell>
        </row>
        <row r="9">
          <cell r="B9" t="str">
            <v>BDK10</v>
          </cell>
          <cell r="C9" t="str">
            <v>DORAEMON</v>
          </cell>
          <cell r="D9" t="str">
            <v>NAVY</v>
          </cell>
        </row>
        <row r="10">
          <cell r="B10" t="str">
            <v>BDK11</v>
          </cell>
          <cell r="C10" t="str">
            <v>FLAMINGO TROPICAL ISLAND</v>
          </cell>
          <cell r="D10" t="str">
            <v>PINK</v>
          </cell>
        </row>
        <row r="11">
          <cell r="B11" t="str">
            <v>BDK12</v>
          </cell>
          <cell r="C11" t="str">
            <v>SAPI</v>
          </cell>
          <cell r="D11" t="str">
            <v>BLUE</v>
          </cell>
        </row>
        <row r="12">
          <cell r="B12" t="str">
            <v>BDK13</v>
          </cell>
          <cell r="C12" t="str">
            <v>MINION</v>
          </cell>
          <cell r="D12" t="str">
            <v>BIRU TUA</v>
          </cell>
        </row>
        <row r="13">
          <cell r="B13" t="str">
            <v>BDK14</v>
          </cell>
          <cell r="C13" t="str">
            <v>CAPTAIN AMERICA</v>
          </cell>
          <cell r="D13" t="str">
            <v>RED</v>
          </cell>
        </row>
        <row r="14">
          <cell r="B14" t="str">
            <v>BDK15</v>
          </cell>
          <cell r="C14" t="str">
            <v>MINION COPY</v>
          </cell>
          <cell r="D14" t="str">
            <v>YELLOW</v>
          </cell>
        </row>
        <row r="15">
          <cell r="B15" t="str">
            <v>BDK16</v>
          </cell>
          <cell r="C15" t="str">
            <v>PANDA COFFE</v>
          </cell>
          <cell r="D15" t="str">
            <v>BLUE</v>
          </cell>
        </row>
        <row r="16">
          <cell r="B16" t="str">
            <v>BDK2</v>
          </cell>
          <cell r="C16" t="str">
            <v>AYAM POLKADOT</v>
          </cell>
          <cell r="D16" t="str">
            <v>BLACK</v>
          </cell>
        </row>
        <row r="17">
          <cell r="B17" t="str">
            <v>BDK3</v>
          </cell>
          <cell r="C17" t="str">
            <v>AYAM POLKADOT</v>
          </cell>
          <cell r="D17" t="str">
            <v>NAVY</v>
          </cell>
        </row>
        <row r="18">
          <cell r="B18" t="str">
            <v>BDK4</v>
          </cell>
          <cell r="C18" t="str">
            <v>WINNIE POOH LEBAH</v>
          </cell>
          <cell r="D18" t="str">
            <v>YELLOW</v>
          </cell>
        </row>
        <row r="19">
          <cell r="B19" t="str">
            <v>BDK5</v>
          </cell>
          <cell r="C19" t="str">
            <v>WINNIE THE POOH</v>
          </cell>
          <cell r="D19" t="str">
            <v>NAVY</v>
          </cell>
        </row>
        <row r="20">
          <cell r="B20" t="str">
            <v>BDK6</v>
          </cell>
          <cell r="C20" t="str">
            <v>KUCING</v>
          </cell>
          <cell r="D20" t="str">
            <v>NAVY</v>
          </cell>
        </row>
        <row r="21">
          <cell r="B21" t="str">
            <v>BDK7</v>
          </cell>
          <cell r="C21" t="str">
            <v>HIU</v>
          </cell>
          <cell r="D21" t="str">
            <v>NAVY</v>
          </cell>
        </row>
        <row r="22">
          <cell r="B22" t="str">
            <v>BDK8</v>
          </cell>
          <cell r="C22" t="str">
            <v>BATMAN</v>
          </cell>
          <cell r="D22" t="str">
            <v>WHITE</v>
          </cell>
        </row>
        <row r="23">
          <cell r="B23" t="str">
            <v>BDK9</v>
          </cell>
          <cell r="C23" t="str">
            <v>KUNGFU PANDA</v>
          </cell>
          <cell r="D23" t="str">
            <v>BLACK</v>
          </cell>
        </row>
        <row r="24">
          <cell r="B24" t="str">
            <v>BH108</v>
          </cell>
          <cell r="C24" t="str">
            <v>PISANG BESAR</v>
          </cell>
          <cell r="D24" t="str">
            <v>RED</v>
          </cell>
        </row>
        <row r="25">
          <cell r="B25" t="str">
            <v>BH80</v>
          </cell>
          <cell r="C25" t="str">
            <v>DORAEMON</v>
          </cell>
          <cell r="D25" t="str">
            <v>BLUE</v>
          </cell>
        </row>
        <row r="26">
          <cell r="B26" t="str">
            <v>BI01</v>
          </cell>
          <cell r="C26" t="str">
            <v>MINION BESAR</v>
          </cell>
          <cell r="D26" t="str">
            <v>YELLOW</v>
          </cell>
        </row>
        <row r="27">
          <cell r="B27" t="str">
            <v>BI02</v>
          </cell>
          <cell r="C27" t="str">
            <v>KEROPI</v>
          </cell>
          <cell r="D27" t="str">
            <v>TOSCA</v>
          </cell>
        </row>
        <row r="28">
          <cell r="B28" t="str">
            <v>BI03</v>
          </cell>
          <cell r="C28" t="str">
            <v>SUMSUM</v>
          </cell>
          <cell r="D28" t="str">
            <v>NAVY</v>
          </cell>
        </row>
        <row r="29">
          <cell r="B29" t="str">
            <v>BI22</v>
          </cell>
          <cell r="C29" t="str">
            <v>SAPI</v>
          </cell>
          <cell r="D29" t="str">
            <v>BLUE</v>
          </cell>
        </row>
        <row r="30">
          <cell r="B30" t="str">
            <v>BI25</v>
          </cell>
          <cell r="C30" t="str">
            <v>ELMO</v>
          </cell>
          <cell r="D30" t="str">
            <v>NAVY</v>
          </cell>
        </row>
        <row r="31">
          <cell r="B31" t="str">
            <v>BI29</v>
          </cell>
          <cell r="C31" t="str">
            <v>ELMO</v>
          </cell>
          <cell r="D31" t="str">
            <v>RED</v>
          </cell>
        </row>
        <row r="32">
          <cell r="B32" t="str">
            <v>BI32</v>
          </cell>
          <cell r="C32" t="str">
            <v>DINO</v>
          </cell>
          <cell r="D32" t="str">
            <v>TOSCA</v>
          </cell>
        </row>
        <row r="33">
          <cell r="B33" t="str">
            <v>BJ109</v>
          </cell>
          <cell r="C33" t="str">
            <v>SPONGEBOB</v>
          </cell>
          <cell r="D33" t="str">
            <v>YELLOW</v>
          </cell>
        </row>
        <row r="34">
          <cell r="B34" t="str">
            <v>BJ75</v>
          </cell>
          <cell r="C34" t="str">
            <v>KOTAK</v>
          </cell>
          <cell r="D34" t="str">
            <v>BLACK</v>
          </cell>
        </row>
        <row r="35">
          <cell r="B35" t="str">
            <v>BJ76</v>
          </cell>
          <cell r="C35" t="str">
            <v>KOTAK</v>
          </cell>
          <cell r="D35" t="str">
            <v>NAVY</v>
          </cell>
        </row>
        <row r="36">
          <cell r="B36" t="str">
            <v>BJ77</v>
          </cell>
          <cell r="C36" t="str">
            <v>MINION</v>
          </cell>
          <cell r="D36" t="str">
            <v>KUNING MUDA</v>
          </cell>
        </row>
        <row r="37">
          <cell r="B37" t="str">
            <v>BJ78</v>
          </cell>
          <cell r="C37" t="str">
            <v>MINION</v>
          </cell>
          <cell r="D37" t="str">
            <v>TOSCA</v>
          </cell>
        </row>
        <row r="38">
          <cell r="B38" t="str">
            <v>BJ79</v>
          </cell>
          <cell r="C38" t="str">
            <v>POLKADOT</v>
          </cell>
          <cell r="D38" t="str">
            <v>BLACK</v>
          </cell>
        </row>
        <row r="39">
          <cell r="B39" t="str">
            <v>BK06</v>
          </cell>
          <cell r="C39" t="str">
            <v>NANAS BESAR</v>
          </cell>
          <cell r="D39" t="str">
            <v>NAVY</v>
          </cell>
        </row>
        <row r="40">
          <cell r="B40" t="str">
            <v>BK18</v>
          </cell>
          <cell r="C40" t="str">
            <v>TENDA</v>
          </cell>
          <cell r="D40" t="str">
            <v>ABU</v>
          </cell>
        </row>
        <row r="41">
          <cell r="B41" t="str">
            <v>BK22</v>
          </cell>
          <cell r="C41" t="str">
            <v>FLAMINGO</v>
          </cell>
          <cell r="D41" t="str">
            <v>PINK</v>
          </cell>
        </row>
        <row r="42">
          <cell r="B42" t="str">
            <v>BK24</v>
          </cell>
          <cell r="C42" t="str">
            <v>BATMAN</v>
          </cell>
          <cell r="D42" t="str">
            <v>MAROON</v>
          </cell>
        </row>
        <row r="43">
          <cell r="B43" t="str">
            <v>BK25</v>
          </cell>
          <cell r="C43" t="str">
            <v xml:space="preserve">MINION </v>
          </cell>
          <cell r="D43" t="str">
            <v>BIRU</v>
          </cell>
        </row>
        <row r="44">
          <cell r="B44" t="str">
            <v>BK26</v>
          </cell>
          <cell r="C44" t="str">
            <v>MINION COPY KECIL</v>
          </cell>
          <cell r="D44" t="str">
            <v>YELLOW</v>
          </cell>
        </row>
        <row r="45">
          <cell r="B45" t="str">
            <v>BK27</v>
          </cell>
          <cell r="C45" t="str">
            <v>TEDDY BEAR</v>
          </cell>
          <cell r="D45" t="str">
            <v>NAVY</v>
          </cell>
        </row>
        <row r="46">
          <cell r="B46" t="str">
            <v>BK28</v>
          </cell>
          <cell r="C46" t="str">
            <v>BULAN SABIT</v>
          </cell>
          <cell r="D46" t="str">
            <v>NAVY</v>
          </cell>
        </row>
        <row r="47">
          <cell r="B47" t="str">
            <v>BK32</v>
          </cell>
          <cell r="C47" t="str">
            <v>WHALE AHOY</v>
          </cell>
          <cell r="D47" t="str">
            <v>WHITE</v>
          </cell>
        </row>
        <row r="48">
          <cell r="B48" t="str">
            <v>BK33</v>
          </cell>
          <cell r="C48" t="str">
            <v>PECAHAN KACA GARIS PUTIH</v>
          </cell>
          <cell r="D48" t="str">
            <v>NAVY</v>
          </cell>
        </row>
        <row r="49">
          <cell r="B49" t="str">
            <v>BK38</v>
          </cell>
          <cell r="C49" t="str">
            <v>PISANG DOT</v>
          </cell>
          <cell r="D49" t="str">
            <v>NAVY</v>
          </cell>
        </row>
        <row r="50">
          <cell r="B50" t="str">
            <v>BK39</v>
          </cell>
          <cell r="C50" t="str">
            <v>DAUN TALAS KECIL PINK</v>
          </cell>
          <cell r="D50" t="str">
            <v>WHITE</v>
          </cell>
        </row>
        <row r="51">
          <cell r="B51" t="str">
            <v>BK42</v>
          </cell>
          <cell r="C51" t="str">
            <v>PIXEL KUNING</v>
          </cell>
          <cell r="D51" t="str">
            <v>BLACK</v>
          </cell>
        </row>
        <row r="52">
          <cell r="B52" t="str">
            <v>BK44</v>
          </cell>
          <cell r="C52" t="str">
            <v>STRIPE LITTLE</v>
          </cell>
          <cell r="D52" t="str">
            <v>RED</v>
          </cell>
        </row>
        <row r="53">
          <cell r="B53" t="str">
            <v>BK45</v>
          </cell>
          <cell r="C53" t="str">
            <v>STRIPE LITTLE</v>
          </cell>
          <cell r="D53" t="str">
            <v>BLACK</v>
          </cell>
        </row>
        <row r="54">
          <cell r="B54" t="str">
            <v>BK46</v>
          </cell>
          <cell r="C54" t="str">
            <v>STRIPE LITTLE</v>
          </cell>
          <cell r="D54" t="str">
            <v>NAVY</v>
          </cell>
        </row>
        <row r="55">
          <cell r="B55" t="str">
            <v>BK47</v>
          </cell>
          <cell r="C55" t="str">
            <v>DAUN TALAS BESAR</v>
          </cell>
          <cell r="D55" t="str">
            <v>NAVY</v>
          </cell>
        </row>
        <row r="56">
          <cell r="B56" t="str">
            <v>BK48</v>
          </cell>
          <cell r="C56" t="str">
            <v>ZIGZAG</v>
          </cell>
          <cell r="D56" t="str">
            <v>NAVY</v>
          </cell>
        </row>
        <row r="57">
          <cell r="B57" t="str">
            <v>BK49</v>
          </cell>
          <cell r="C57" t="str">
            <v>RETRO ORANGE</v>
          </cell>
          <cell r="D57" t="str">
            <v>ABU</v>
          </cell>
        </row>
        <row r="58">
          <cell r="B58" t="str">
            <v>BK50</v>
          </cell>
          <cell r="C58" t="str">
            <v>DAUN PISANG BUNGA KUNING</v>
          </cell>
          <cell r="D58" t="str">
            <v>TOSCA</v>
          </cell>
        </row>
        <row r="59">
          <cell r="B59" t="str">
            <v>BK51</v>
          </cell>
          <cell r="C59" t="str">
            <v>HAVANAS</v>
          </cell>
          <cell r="D59" t="str">
            <v>WHITE</v>
          </cell>
        </row>
        <row r="60">
          <cell r="B60" t="str">
            <v>BK52</v>
          </cell>
          <cell r="C60" t="str">
            <v>KETUPAT</v>
          </cell>
          <cell r="D60" t="str">
            <v>NAVY</v>
          </cell>
        </row>
        <row r="61">
          <cell r="B61" t="str">
            <v>BK53</v>
          </cell>
          <cell r="C61" t="str">
            <v>MARBEL</v>
          </cell>
          <cell r="D61" t="str">
            <v>WHITE</v>
          </cell>
        </row>
        <row r="62">
          <cell r="B62" t="str">
            <v>BK54</v>
          </cell>
          <cell r="C62" t="str">
            <v>DORAEMON KECIL</v>
          </cell>
          <cell r="D62" t="str">
            <v>NAVY</v>
          </cell>
        </row>
        <row r="63">
          <cell r="B63" t="str">
            <v>BK55</v>
          </cell>
          <cell r="C63" t="str">
            <v>DAUN BAMBU BUNGA PUTIH</v>
          </cell>
          <cell r="D63" t="str">
            <v>NAVY</v>
          </cell>
        </row>
        <row r="64">
          <cell r="B64" t="str">
            <v>BK56</v>
          </cell>
          <cell r="C64" t="str">
            <v>BULU AYAM</v>
          </cell>
          <cell r="D64" t="str">
            <v>BLACK</v>
          </cell>
        </row>
        <row r="65">
          <cell r="B65" t="str">
            <v>BK57</v>
          </cell>
          <cell r="C65" t="str">
            <v>FLAMINGO TROPICAL ISLAND</v>
          </cell>
          <cell r="D65" t="str">
            <v>NAVY</v>
          </cell>
        </row>
        <row r="66">
          <cell r="B66" t="str">
            <v>BK58</v>
          </cell>
          <cell r="C66" t="str">
            <v>SEGITIGA</v>
          </cell>
          <cell r="D66" t="str">
            <v>ABSTRAK</v>
          </cell>
        </row>
        <row r="67">
          <cell r="B67" t="str">
            <v>BSK1</v>
          </cell>
          <cell r="C67" t="str">
            <v>ELMO</v>
          </cell>
          <cell r="D67" t="str">
            <v>RED</v>
          </cell>
        </row>
        <row r="68">
          <cell r="B68" t="str">
            <v>BSK10</v>
          </cell>
          <cell r="C68" t="str">
            <v>BEAR MINI</v>
          </cell>
          <cell r="D68" t="str">
            <v>BLUE</v>
          </cell>
        </row>
        <row r="69">
          <cell r="B69" t="str">
            <v>BSK100</v>
          </cell>
          <cell r="C69" t="str">
            <v>KOTAK PELANGI</v>
          </cell>
          <cell r="D69" t="str">
            <v>PELANGI</v>
          </cell>
        </row>
        <row r="70">
          <cell r="B70" t="str">
            <v>BSK101</v>
          </cell>
          <cell r="C70" t="str">
            <v>FLAMINGO SUMMER</v>
          </cell>
          <cell r="D70" t="str">
            <v>WHITE</v>
          </cell>
        </row>
        <row r="71">
          <cell r="B71" t="str">
            <v>BSK102</v>
          </cell>
          <cell r="C71" t="str">
            <v>BUNGA KAMBOJA</v>
          </cell>
          <cell r="D71" t="str">
            <v>PINK</v>
          </cell>
        </row>
        <row r="72">
          <cell r="B72" t="str">
            <v>BSK103</v>
          </cell>
          <cell r="C72" t="str">
            <v>CAT LOGO</v>
          </cell>
          <cell r="D72" t="str">
            <v>WHITE</v>
          </cell>
        </row>
        <row r="73">
          <cell r="B73" t="str">
            <v>BSK104</v>
          </cell>
          <cell r="C73" t="str">
            <v>CAT FACE</v>
          </cell>
          <cell r="D73" t="str">
            <v>PINK</v>
          </cell>
        </row>
        <row r="74">
          <cell r="B74" t="str">
            <v>BSK105</v>
          </cell>
          <cell r="C74" t="str">
            <v>BUNGA ANGGREK</v>
          </cell>
          <cell r="D74" t="str">
            <v>PINK</v>
          </cell>
        </row>
        <row r="75">
          <cell r="B75" t="str">
            <v>BSK106</v>
          </cell>
          <cell r="C75" t="str">
            <v>CAT CARTOON</v>
          </cell>
          <cell r="D75" t="str">
            <v>WHITE</v>
          </cell>
        </row>
        <row r="76">
          <cell r="B76" t="str">
            <v>BSK107</v>
          </cell>
          <cell r="C76" t="str">
            <v>STRIPE LITLLE</v>
          </cell>
          <cell r="D76" t="str">
            <v>NAVY</v>
          </cell>
        </row>
        <row r="77">
          <cell r="B77" t="str">
            <v>BSK108</v>
          </cell>
          <cell r="C77" t="str">
            <v>ROCKET SPACE</v>
          </cell>
          <cell r="D77" t="str">
            <v>NAVY</v>
          </cell>
        </row>
        <row r="78">
          <cell r="B78" t="str">
            <v>BSK109</v>
          </cell>
          <cell r="C78" t="str">
            <v>RETRO YELLOW</v>
          </cell>
          <cell r="D78" t="str">
            <v>ABU</v>
          </cell>
        </row>
        <row r="79">
          <cell r="B79" t="str">
            <v>BSK11</v>
          </cell>
          <cell r="C79" t="str">
            <v>TRIBAL</v>
          </cell>
          <cell r="D79" t="str">
            <v>PINK</v>
          </cell>
        </row>
        <row r="80">
          <cell r="B80" t="str">
            <v>BSK110</v>
          </cell>
          <cell r="C80" t="str">
            <v>JAJARGENJANG</v>
          </cell>
          <cell r="D80" t="str">
            <v>ABU</v>
          </cell>
        </row>
        <row r="81">
          <cell r="B81" t="str">
            <v>BSK111</v>
          </cell>
          <cell r="C81" t="str">
            <v>MARBLE HITAM</v>
          </cell>
          <cell r="D81" t="str">
            <v>BLACK</v>
          </cell>
        </row>
        <row r="82">
          <cell r="B82" t="str">
            <v>BSK112</v>
          </cell>
          <cell r="C82" t="str">
            <v>ABSTRAK</v>
          </cell>
          <cell r="D82" t="str">
            <v>PELANGI</v>
          </cell>
        </row>
        <row r="83">
          <cell r="B83" t="str">
            <v>BSK113</v>
          </cell>
          <cell r="C83" t="str">
            <v xml:space="preserve">PANAH </v>
          </cell>
          <cell r="D83" t="str">
            <v>PELANGI</v>
          </cell>
        </row>
        <row r="84">
          <cell r="B84" t="str">
            <v>BSK114</v>
          </cell>
          <cell r="C84" t="str">
            <v>BULAN SABIT</v>
          </cell>
          <cell r="D84" t="str">
            <v>ABU</v>
          </cell>
        </row>
        <row r="85">
          <cell r="B85" t="str">
            <v>BSK115</v>
          </cell>
          <cell r="C85" t="str">
            <v>SPONGEBOB JELLYFISH YELLOW</v>
          </cell>
          <cell r="D85" t="str">
            <v>YELLOW</v>
          </cell>
        </row>
        <row r="86">
          <cell r="B86" t="str">
            <v>BSK116</v>
          </cell>
          <cell r="C86" t="str">
            <v>SPONGEBOB STUDY BLUE</v>
          </cell>
          <cell r="D86" t="str">
            <v>BLUE</v>
          </cell>
        </row>
        <row r="87">
          <cell r="B87" t="str">
            <v>BSK117</v>
          </cell>
          <cell r="C87" t="str">
            <v>DUCK PINK</v>
          </cell>
          <cell r="D87" t="str">
            <v>PINK</v>
          </cell>
        </row>
        <row r="88">
          <cell r="B88" t="str">
            <v>BSK12</v>
          </cell>
          <cell r="C88" t="str">
            <v>LEAF</v>
          </cell>
          <cell r="D88" t="str">
            <v>HIJAU</v>
          </cell>
        </row>
        <row r="89">
          <cell r="B89" t="str">
            <v>BSK13</v>
          </cell>
          <cell r="C89" t="str">
            <v>KERANG</v>
          </cell>
          <cell r="D89" t="str">
            <v>BLUE</v>
          </cell>
        </row>
        <row r="90">
          <cell r="B90" t="str">
            <v>BSK14</v>
          </cell>
          <cell r="C90" t="str">
            <v>BEAR FACE</v>
          </cell>
          <cell r="D90" t="str">
            <v>NAVY</v>
          </cell>
        </row>
        <row r="91">
          <cell r="B91" t="str">
            <v>BSK15</v>
          </cell>
          <cell r="C91" t="str">
            <v xml:space="preserve">PISANG BERADAUN </v>
          </cell>
          <cell r="D91" t="str">
            <v>WHITE</v>
          </cell>
        </row>
        <row r="92">
          <cell r="B92" t="str">
            <v>BSK16</v>
          </cell>
          <cell r="C92" t="str">
            <v>PERSEGI KERUCUT BLUE</v>
          </cell>
          <cell r="D92" t="str">
            <v>PINK</v>
          </cell>
        </row>
        <row r="93">
          <cell r="B93" t="str">
            <v>BSK17</v>
          </cell>
          <cell r="C93" t="str">
            <v>RETRO PINK</v>
          </cell>
          <cell r="D93" t="str">
            <v>TOSCA</v>
          </cell>
        </row>
        <row r="94">
          <cell r="B94" t="str">
            <v>BSK18</v>
          </cell>
          <cell r="C94" t="str">
            <v>LEAF</v>
          </cell>
          <cell r="D94" t="str">
            <v>ABU</v>
          </cell>
        </row>
        <row r="95">
          <cell r="B95" t="str">
            <v>BSK19</v>
          </cell>
          <cell r="C95" t="str">
            <v>DORAEMON CATUR</v>
          </cell>
          <cell r="D95" t="str">
            <v>NAVY</v>
          </cell>
        </row>
        <row r="96">
          <cell r="B96" t="str">
            <v>BSK2</v>
          </cell>
          <cell r="C96" t="str">
            <v>ELMO</v>
          </cell>
          <cell r="D96" t="str">
            <v>BLUE</v>
          </cell>
        </row>
        <row r="97">
          <cell r="B97" t="str">
            <v>BSK20</v>
          </cell>
          <cell r="C97" t="str">
            <v>BATIK ORANGE</v>
          </cell>
          <cell r="D97" t="str">
            <v>WHITE</v>
          </cell>
        </row>
        <row r="98">
          <cell r="B98" t="str">
            <v>BSK21</v>
          </cell>
          <cell r="C98" t="str">
            <v>ZIGZAG YELLOW</v>
          </cell>
          <cell r="D98" t="str">
            <v>BLACK</v>
          </cell>
        </row>
        <row r="99">
          <cell r="B99" t="str">
            <v>BSK22</v>
          </cell>
          <cell r="C99" t="str">
            <v>AVENGER KOTAK</v>
          </cell>
          <cell r="D99" t="str">
            <v>RED</v>
          </cell>
        </row>
        <row r="100">
          <cell r="B100" t="str">
            <v>BSK23</v>
          </cell>
          <cell r="C100" t="str">
            <v>BEAR FACE</v>
          </cell>
          <cell r="D100" t="str">
            <v>RED</v>
          </cell>
        </row>
        <row r="101">
          <cell r="B101" t="str">
            <v>BSK24</v>
          </cell>
          <cell r="C101" t="str">
            <v>PISANG BERADAUN HITAM</v>
          </cell>
          <cell r="D101" t="str">
            <v>BLACK</v>
          </cell>
        </row>
        <row r="102">
          <cell r="B102" t="str">
            <v>BSK25</v>
          </cell>
          <cell r="C102" t="str">
            <v>POOH LEBAH</v>
          </cell>
          <cell r="D102" t="str">
            <v>ABU</v>
          </cell>
        </row>
        <row r="103">
          <cell r="B103" t="str">
            <v>BSK26</v>
          </cell>
          <cell r="C103" t="str">
            <v>DAUN SINGKONG</v>
          </cell>
          <cell r="D103" t="str">
            <v>ABU</v>
          </cell>
        </row>
        <row r="104">
          <cell r="B104" t="str">
            <v>BSK27</v>
          </cell>
          <cell r="C104" t="str">
            <v>NANAS KECIL</v>
          </cell>
          <cell r="D104" t="str">
            <v>BLACK</v>
          </cell>
        </row>
        <row r="105">
          <cell r="B105" t="str">
            <v>BSK28</v>
          </cell>
          <cell r="C105" t="str">
            <v>BATMAN LOGO</v>
          </cell>
          <cell r="D105" t="str">
            <v>ABU</v>
          </cell>
        </row>
        <row r="106">
          <cell r="B106" t="str">
            <v>BSK29</v>
          </cell>
          <cell r="C106" t="str">
            <v>STRIPE LITLLE</v>
          </cell>
          <cell r="D106" t="str">
            <v>RED</v>
          </cell>
        </row>
        <row r="107">
          <cell r="B107" t="str">
            <v>BSK3</v>
          </cell>
          <cell r="C107" t="str">
            <v>SPONGEBOB PATRICK</v>
          </cell>
          <cell r="D107" t="str">
            <v>YELLOW</v>
          </cell>
        </row>
        <row r="108">
          <cell r="B108" t="str">
            <v>BSK30</v>
          </cell>
          <cell r="C108" t="str">
            <v>RABBIT</v>
          </cell>
          <cell r="D108" t="str">
            <v>ABU</v>
          </cell>
        </row>
        <row r="109">
          <cell r="B109" t="str">
            <v>BSK31</v>
          </cell>
          <cell r="C109" t="str">
            <v>AVENGER KOTAK</v>
          </cell>
          <cell r="D109" t="str">
            <v>BLUE</v>
          </cell>
        </row>
        <row r="110">
          <cell r="B110" t="str">
            <v>BSK32</v>
          </cell>
          <cell r="C110" t="str">
            <v>BULAN SABIT</v>
          </cell>
          <cell r="D110" t="str">
            <v>YELLOW</v>
          </cell>
        </row>
        <row r="111">
          <cell r="B111" t="str">
            <v>BSK33</v>
          </cell>
          <cell r="C111" t="str">
            <v>SEGITIGA TOSCA</v>
          </cell>
          <cell r="D111" t="str">
            <v>WHITE</v>
          </cell>
        </row>
        <row r="112">
          <cell r="B112" t="str">
            <v>BSK34</v>
          </cell>
          <cell r="C112" t="str">
            <v>HIJAU DAUN</v>
          </cell>
          <cell r="D112" t="str">
            <v>WHITE</v>
          </cell>
        </row>
        <row r="113">
          <cell r="B113" t="str">
            <v>BSK35</v>
          </cell>
          <cell r="C113" t="str">
            <v>ZIGZAG</v>
          </cell>
          <cell r="D113" t="str">
            <v>NAVY</v>
          </cell>
        </row>
        <row r="114">
          <cell r="B114" t="str">
            <v>BSK36</v>
          </cell>
          <cell r="C114" t="str">
            <v>MINION COPY</v>
          </cell>
          <cell r="D114" t="str">
            <v>KUNING MUDA</v>
          </cell>
        </row>
        <row r="115">
          <cell r="B115" t="str">
            <v>BSK37</v>
          </cell>
          <cell r="C115" t="str">
            <v>DORAEMON EARTH</v>
          </cell>
          <cell r="D115" t="str">
            <v>RED</v>
          </cell>
        </row>
        <row r="116">
          <cell r="B116" t="str">
            <v>BSK38</v>
          </cell>
          <cell r="C116" t="str">
            <v>DAUN MONSTERA</v>
          </cell>
          <cell r="D116" t="str">
            <v>TOSCA</v>
          </cell>
        </row>
        <row r="117">
          <cell r="B117" t="str">
            <v>BSK39</v>
          </cell>
          <cell r="C117" t="str">
            <v>DAUN MONSTERA UNGU</v>
          </cell>
          <cell r="D117" t="str">
            <v>WHITE</v>
          </cell>
        </row>
        <row r="118">
          <cell r="B118" t="str">
            <v>BSK4</v>
          </cell>
          <cell r="C118" t="str">
            <v>SPIDERMAN JARING</v>
          </cell>
          <cell r="D118" t="str">
            <v>BLUE</v>
          </cell>
        </row>
        <row r="119">
          <cell r="B119" t="str">
            <v>BSK40</v>
          </cell>
          <cell r="C119" t="str">
            <v>PISANG KECIL</v>
          </cell>
          <cell r="D119" t="str">
            <v>BLACK</v>
          </cell>
        </row>
        <row r="120">
          <cell r="B120" t="str">
            <v>BSK41</v>
          </cell>
          <cell r="C120" t="str">
            <v>STRIPE MEDIUM ABU</v>
          </cell>
          <cell r="D120" t="str">
            <v>PINK</v>
          </cell>
        </row>
        <row r="121">
          <cell r="B121" t="str">
            <v>BSK42</v>
          </cell>
          <cell r="C121" t="str">
            <v>RABBIT</v>
          </cell>
          <cell r="D121" t="str">
            <v>PINK</v>
          </cell>
        </row>
        <row r="122">
          <cell r="B122" t="str">
            <v>BSK43</v>
          </cell>
          <cell r="C122" t="str">
            <v>KOTAK</v>
          </cell>
          <cell r="D122" t="str">
            <v>BLACK</v>
          </cell>
        </row>
        <row r="123">
          <cell r="B123" t="str">
            <v>BSK44</v>
          </cell>
          <cell r="C123" t="str">
            <v>DAUN SOLACE RED</v>
          </cell>
          <cell r="D123" t="str">
            <v>RED</v>
          </cell>
        </row>
        <row r="124">
          <cell r="B124" t="str">
            <v>BSK45</v>
          </cell>
          <cell r="C124" t="str">
            <v>KEROPPI</v>
          </cell>
          <cell r="D124" t="str">
            <v>TOSCA</v>
          </cell>
        </row>
        <row r="125">
          <cell r="B125" t="str">
            <v>BSK46</v>
          </cell>
          <cell r="C125" t="str">
            <v>PERSEGI KERUCUT</v>
          </cell>
          <cell r="D125" t="str">
            <v>RED</v>
          </cell>
        </row>
        <row r="126">
          <cell r="B126" t="str">
            <v>BSK47</v>
          </cell>
          <cell r="C126" t="str">
            <v>DINO BESAR</v>
          </cell>
          <cell r="D126" t="str">
            <v>NAVY</v>
          </cell>
        </row>
        <row r="127">
          <cell r="B127" t="str">
            <v>BSK48</v>
          </cell>
          <cell r="C127" t="str">
            <v>MINION COPY</v>
          </cell>
          <cell r="D127" t="str">
            <v>YELLOW</v>
          </cell>
        </row>
        <row r="128">
          <cell r="B128" t="str">
            <v>BSK49</v>
          </cell>
          <cell r="C128" t="str">
            <v>MINION BLUE</v>
          </cell>
          <cell r="D128" t="str">
            <v>BLUE</v>
          </cell>
        </row>
        <row r="129">
          <cell r="B129" t="str">
            <v>BSK5</v>
          </cell>
          <cell r="C129" t="str">
            <v>BATMAN LOGO</v>
          </cell>
          <cell r="D129" t="str">
            <v>NAVY</v>
          </cell>
        </row>
        <row r="130">
          <cell r="B130" t="str">
            <v>BSK50</v>
          </cell>
          <cell r="C130" t="str">
            <v>ELMO NAVY</v>
          </cell>
          <cell r="D130" t="str">
            <v>NAVY</v>
          </cell>
        </row>
        <row r="131">
          <cell r="B131" t="str">
            <v>BSK51</v>
          </cell>
          <cell r="C131" t="str">
            <v>DAUN SOLACE TOSCA</v>
          </cell>
          <cell r="D131" t="str">
            <v>TOSCA</v>
          </cell>
        </row>
        <row r="132">
          <cell r="B132" t="str">
            <v>BSK52</v>
          </cell>
          <cell r="C132" t="str">
            <v>STAR</v>
          </cell>
          <cell r="D132" t="str">
            <v>ABU</v>
          </cell>
        </row>
        <row r="133">
          <cell r="B133" t="str">
            <v>BSK53</v>
          </cell>
          <cell r="C133" t="str">
            <v>ASTRONOT</v>
          </cell>
          <cell r="D133" t="str">
            <v>NAVY</v>
          </cell>
        </row>
        <row r="134">
          <cell r="B134" t="str">
            <v>BSK54</v>
          </cell>
          <cell r="C134" t="str">
            <v>DAISY</v>
          </cell>
          <cell r="D134" t="str">
            <v>MAROON</v>
          </cell>
        </row>
        <row r="135">
          <cell r="B135" t="str">
            <v>BSK55</v>
          </cell>
          <cell r="C135" t="str">
            <v>KUNGFU PANDA</v>
          </cell>
          <cell r="D135" t="str">
            <v>BLACK</v>
          </cell>
        </row>
        <row r="136">
          <cell r="B136" t="str">
            <v>BSK56</v>
          </cell>
          <cell r="C136" t="str">
            <v>PISANG BERADAUN NAVY</v>
          </cell>
          <cell r="D136" t="str">
            <v>NAVY</v>
          </cell>
        </row>
        <row r="137">
          <cell r="B137" t="str">
            <v>BSK57</v>
          </cell>
          <cell r="C137" t="str">
            <v>DINO T-REX</v>
          </cell>
          <cell r="D137" t="str">
            <v>NAVY</v>
          </cell>
        </row>
        <row r="138">
          <cell r="B138" t="str">
            <v>BSK58</v>
          </cell>
          <cell r="C138" t="str">
            <v>POOH</v>
          </cell>
          <cell r="D138" t="str">
            <v>NAVY</v>
          </cell>
        </row>
        <row r="139">
          <cell r="B139" t="str">
            <v>BSK59</v>
          </cell>
          <cell r="C139" t="str">
            <v>MOUNTBLANK UNGU</v>
          </cell>
          <cell r="D139" t="str">
            <v>WHITE</v>
          </cell>
        </row>
        <row r="140">
          <cell r="B140" t="str">
            <v>BSK6</v>
          </cell>
          <cell r="C140" t="str">
            <v>IKAN KECIL BLUE</v>
          </cell>
          <cell r="D140" t="str">
            <v>WHITE</v>
          </cell>
        </row>
        <row r="141">
          <cell r="B141" t="str">
            <v>BSK60</v>
          </cell>
          <cell r="C141" t="str">
            <v>TOY STORY</v>
          </cell>
          <cell r="D141" t="str">
            <v>NAVY</v>
          </cell>
        </row>
        <row r="142">
          <cell r="B142" t="str">
            <v>BSK61</v>
          </cell>
          <cell r="C142" t="str">
            <v>AYAM POLKADOT</v>
          </cell>
          <cell r="D142" t="str">
            <v>NAVY</v>
          </cell>
        </row>
        <row r="143">
          <cell r="B143" t="str">
            <v>BSK62</v>
          </cell>
          <cell r="C143" t="str">
            <v>MICKEY MOUSE</v>
          </cell>
          <cell r="D143" t="str">
            <v>YELLOW</v>
          </cell>
        </row>
        <row r="144">
          <cell r="B144" t="str">
            <v>BSK63</v>
          </cell>
          <cell r="C144" t="str">
            <v>MINION</v>
          </cell>
          <cell r="D144" t="str">
            <v>YELLOW</v>
          </cell>
        </row>
        <row r="145">
          <cell r="B145" t="str">
            <v>BSK64</v>
          </cell>
          <cell r="C145" t="str">
            <v>BUNGA MELATI RED</v>
          </cell>
          <cell r="D145" t="str">
            <v>RED</v>
          </cell>
        </row>
        <row r="146">
          <cell r="B146" t="str">
            <v>BSK65</v>
          </cell>
          <cell r="C146" t="str">
            <v>BATMAN KOMIK</v>
          </cell>
          <cell r="D146" t="str">
            <v>NAVY</v>
          </cell>
        </row>
        <row r="147">
          <cell r="B147" t="str">
            <v>BSK66</v>
          </cell>
          <cell r="C147" t="str">
            <v>DUCK NAVY</v>
          </cell>
          <cell r="D147" t="str">
            <v>NAVY</v>
          </cell>
        </row>
        <row r="148">
          <cell r="B148" t="str">
            <v>BSK67</v>
          </cell>
          <cell r="C148" t="str">
            <v>MARVELS RED</v>
          </cell>
          <cell r="D148" t="str">
            <v>RED</v>
          </cell>
        </row>
        <row r="149">
          <cell r="B149" t="str">
            <v>BSK68</v>
          </cell>
          <cell r="C149" t="str">
            <v>PISANG POLKADOT</v>
          </cell>
          <cell r="D149" t="str">
            <v>BLACK</v>
          </cell>
        </row>
        <row r="150">
          <cell r="B150" t="str">
            <v>BSK69</v>
          </cell>
          <cell r="C150" t="str">
            <v>BUNGA MELATI TOSCA</v>
          </cell>
          <cell r="D150" t="str">
            <v>TOSCA</v>
          </cell>
        </row>
        <row r="151">
          <cell r="B151" t="str">
            <v>BSK7</v>
          </cell>
          <cell r="C151" t="str">
            <v>KOTAK MAROON</v>
          </cell>
          <cell r="D151" t="str">
            <v>MAROON</v>
          </cell>
        </row>
        <row r="152">
          <cell r="B152" t="str">
            <v>BSK70</v>
          </cell>
          <cell r="C152" t="str">
            <v>APEL WHITE</v>
          </cell>
          <cell r="D152" t="str">
            <v>WHITE</v>
          </cell>
        </row>
        <row r="153">
          <cell r="B153" t="str">
            <v>BSK70</v>
          </cell>
          <cell r="C153" t="str">
            <v>LEAF PASTEL</v>
          </cell>
          <cell r="D153" t="str">
            <v>PASTEL</v>
          </cell>
        </row>
        <row r="154">
          <cell r="B154" t="str">
            <v>BSK71</v>
          </cell>
          <cell r="C154" t="str">
            <v>LEAF</v>
          </cell>
          <cell r="D154" t="str">
            <v>PASTEL</v>
          </cell>
        </row>
        <row r="155">
          <cell r="B155" t="str">
            <v>BSK72</v>
          </cell>
          <cell r="C155" t="str">
            <v>MICKEY MOUSE</v>
          </cell>
          <cell r="D155" t="str">
            <v>NAVY</v>
          </cell>
        </row>
        <row r="156">
          <cell r="B156" t="str">
            <v>BSK73</v>
          </cell>
          <cell r="C156" t="str">
            <v>SUPERMAN</v>
          </cell>
          <cell r="D156" t="str">
            <v>ABU</v>
          </cell>
        </row>
        <row r="157">
          <cell r="B157" t="str">
            <v>BSK74</v>
          </cell>
          <cell r="C157" t="str">
            <v>DINO MITE ABU</v>
          </cell>
          <cell r="D157" t="str">
            <v>ABU</v>
          </cell>
        </row>
        <row r="158">
          <cell r="B158" t="str">
            <v>BSK75</v>
          </cell>
          <cell r="C158" t="str">
            <v>MARVELS NAVY</v>
          </cell>
          <cell r="D158" t="str">
            <v>NAVY</v>
          </cell>
        </row>
        <row r="159">
          <cell r="B159" t="str">
            <v>BSK76</v>
          </cell>
          <cell r="C159" t="str">
            <v>DINO MIGHTY ROAR</v>
          </cell>
          <cell r="D159" t="str">
            <v>ABU</v>
          </cell>
        </row>
        <row r="160">
          <cell r="B160" t="str">
            <v>BSK77</v>
          </cell>
          <cell r="C160" t="str">
            <v>ELMO RED</v>
          </cell>
          <cell r="D160" t="str">
            <v>RED</v>
          </cell>
        </row>
        <row r="161">
          <cell r="B161" t="str">
            <v>BSK78</v>
          </cell>
          <cell r="C161" t="str">
            <v>SEGITIGA ABSTRAK</v>
          </cell>
          <cell r="D161" t="str">
            <v>PASTEL</v>
          </cell>
        </row>
        <row r="162">
          <cell r="B162" t="str">
            <v>BSK79</v>
          </cell>
          <cell r="C162" t="str">
            <v xml:space="preserve">SEGITIGA </v>
          </cell>
          <cell r="D162" t="str">
            <v>ORANGE</v>
          </cell>
        </row>
        <row r="163">
          <cell r="B163" t="str">
            <v>BSK8</v>
          </cell>
          <cell r="C163" t="str">
            <v>TOPENG SPIDERMAN</v>
          </cell>
          <cell r="D163" t="str">
            <v>NAVY</v>
          </cell>
        </row>
        <row r="164">
          <cell r="B164" t="str">
            <v>BSK80</v>
          </cell>
          <cell r="C164" t="str">
            <v>PISANG BESAR</v>
          </cell>
          <cell r="D164" t="str">
            <v>NAVY</v>
          </cell>
        </row>
        <row r="165">
          <cell r="B165" t="str">
            <v>BSK81</v>
          </cell>
          <cell r="C165" t="str">
            <v>LOVE</v>
          </cell>
          <cell r="D165" t="str">
            <v>PINK</v>
          </cell>
        </row>
        <row r="166">
          <cell r="B166" t="str">
            <v>BSK82</v>
          </cell>
          <cell r="C166" t="str">
            <v>STRIPE MEDIUM</v>
          </cell>
          <cell r="D166" t="str">
            <v>BLUE</v>
          </cell>
        </row>
        <row r="167">
          <cell r="B167" t="str">
            <v>BSK83</v>
          </cell>
          <cell r="C167" t="str">
            <v>AMALFI TOSCA</v>
          </cell>
          <cell r="D167" t="str">
            <v>TOSCA</v>
          </cell>
        </row>
        <row r="168">
          <cell r="B168" t="str">
            <v>BSK84</v>
          </cell>
          <cell r="C168" t="str">
            <v>SPONGEBOB STUDY</v>
          </cell>
          <cell r="D168" t="str">
            <v>YELLOW</v>
          </cell>
        </row>
        <row r="169">
          <cell r="B169" t="str">
            <v>BSK85</v>
          </cell>
          <cell r="C169" t="str">
            <v>DUCK</v>
          </cell>
          <cell r="D169" t="str">
            <v>BLUE</v>
          </cell>
        </row>
        <row r="170">
          <cell r="B170" t="str">
            <v>BSK86</v>
          </cell>
          <cell r="C170" t="str">
            <v>RETRO TOSCA</v>
          </cell>
          <cell r="D170" t="str">
            <v>RED</v>
          </cell>
        </row>
        <row r="171">
          <cell r="B171" t="str">
            <v>BSK87</v>
          </cell>
          <cell r="C171" t="str">
            <v>STITCH</v>
          </cell>
          <cell r="D171" t="str">
            <v>NAVY</v>
          </cell>
        </row>
        <row r="172">
          <cell r="B172" t="str">
            <v>BSK88</v>
          </cell>
          <cell r="C172" t="str">
            <v>ROCKET ASTRONOT</v>
          </cell>
          <cell r="D172" t="str">
            <v>ABU</v>
          </cell>
        </row>
        <row r="173">
          <cell r="B173" t="str">
            <v>BSK89</v>
          </cell>
          <cell r="C173" t="str">
            <v>SPIDERMAN JUNIOR</v>
          </cell>
          <cell r="D173" t="str">
            <v>NAVY</v>
          </cell>
        </row>
        <row r="174">
          <cell r="B174" t="str">
            <v>BSK9</v>
          </cell>
          <cell r="C174" t="str">
            <v>AVOCADO WHITE</v>
          </cell>
          <cell r="D174" t="str">
            <v>WHITE</v>
          </cell>
        </row>
        <row r="175">
          <cell r="B175" t="str">
            <v>BSK90</v>
          </cell>
          <cell r="C175" t="str">
            <v>PERSEGI KERUCUT ABU</v>
          </cell>
          <cell r="D175" t="str">
            <v>PINK</v>
          </cell>
        </row>
        <row r="176">
          <cell r="B176" t="str">
            <v>BSK91</v>
          </cell>
          <cell r="C176" t="str">
            <v>ABSTRAK BLUE</v>
          </cell>
          <cell r="D176" t="str">
            <v>ABU</v>
          </cell>
        </row>
        <row r="177">
          <cell r="B177" t="str">
            <v>BSK92</v>
          </cell>
          <cell r="C177" t="str">
            <v>MICKEY BESAR</v>
          </cell>
          <cell r="D177" t="str">
            <v>BLACK</v>
          </cell>
        </row>
        <row r="178">
          <cell r="B178" t="str">
            <v>BSK93</v>
          </cell>
          <cell r="C178" t="str">
            <v>NANAS BESAR</v>
          </cell>
          <cell r="D178" t="str">
            <v>BLACK</v>
          </cell>
        </row>
        <row r="179">
          <cell r="B179" t="str">
            <v>BSK94</v>
          </cell>
          <cell r="C179" t="str">
            <v>BUNGA ANGGREK</v>
          </cell>
          <cell r="D179" t="str">
            <v>NAVY</v>
          </cell>
        </row>
        <row r="180">
          <cell r="B180" t="str">
            <v>BSK95</v>
          </cell>
          <cell r="C180" t="str">
            <v>ANIMAL</v>
          </cell>
          <cell r="D180" t="str">
            <v>NAVY</v>
          </cell>
        </row>
        <row r="181">
          <cell r="B181" t="str">
            <v>BSK96</v>
          </cell>
          <cell r="C181" t="str">
            <v>DAISY PASTEL</v>
          </cell>
          <cell r="D181" t="str">
            <v>PASTEL</v>
          </cell>
        </row>
        <row r="182">
          <cell r="B182" t="str">
            <v>BSK97</v>
          </cell>
          <cell r="C182" t="str">
            <v>CARS 95</v>
          </cell>
          <cell r="D182" t="str">
            <v>NAVY</v>
          </cell>
        </row>
        <row r="183">
          <cell r="B183" t="str">
            <v>BSK98</v>
          </cell>
          <cell r="C183" t="str">
            <v>PISANG HAND</v>
          </cell>
          <cell r="D183" t="str">
            <v>NAVY</v>
          </cell>
        </row>
        <row r="184">
          <cell r="B184" t="str">
            <v>BSK99</v>
          </cell>
          <cell r="C184" t="str">
            <v>KOTAK NAVY</v>
          </cell>
          <cell r="D184" t="str">
            <v>NAVY</v>
          </cell>
        </row>
        <row r="185">
          <cell r="B185" t="str">
            <v>BTA1</v>
          </cell>
          <cell r="C185" t="str">
            <v>MOUNTBLANK</v>
          </cell>
          <cell r="D185" t="str">
            <v>WHITE</v>
          </cell>
        </row>
        <row r="186">
          <cell r="B186" t="str">
            <v>BTA1</v>
          </cell>
          <cell r="C186" t="str">
            <v>MOUNTBLANK</v>
          </cell>
          <cell r="D186" t="str">
            <v>WHITE</v>
          </cell>
        </row>
        <row r="187">
          <cell r="B187" t="str">
            <v>BTA10</v>
          </cell>
          <cell r="C187" t="str">
            <v>ZIGZAG ABU</v>
          </cell>
          <cell r="D187" t="str">
            <v>ABU</v>
          </cell>
        </row>
        <row r="188">
          <cell r="B188" t="str">
            <v>BTA100</v>
          </cell>
          <cell r="C188" t="str">
            <v>STRIPE PINK</v>
          </cell>
          <cell r="D188" t="str">
            <v>RAINBOW</v>
          </cell>
        </row>
        <row r="189">
          <cell r="B189" t="str">
            <v>BTA101</v>
          </cell>
          <cell r="C189" t="str">
            <v>STRIPE BIRU</v>
          </cell>
          <cell r="D189" t="str">
            <v>HIJAU</v>
          </cell>
        </row>
        <row r="190">
          <cell r="B190" t="str">
            <v>BTA102</v>
          </cell>
          <cell r="C190" t="str">
            <v>MOUNTBLANK NAVY</v>
          </cell>
          <cell r="D190" t="str">
            <v>WHITE</v>
          </cell>
        </row>
        <row r="191">
          <cell r="B191" t="str">
            <v>BTA103</v>
          </cell>
          <cell r="C191" t="str">
            <v>ZIGZAG BLUE</v>
          </cell>
          <cell r="D191" t="str">
            <v>BLUE</v>
          </cell>
        </row>
        <row r="192">
          <cell r="B192" t="str">
            <v>BTA104</v>
          </cell>
          <cell r="C192" t="str">
            <v>ZIGZAG TOSCA</v>
          </cell>
          <cell r="D192" t="str">
            <v>TOSCA</v>
          </cell>
        </row>
        <row r="193">
          <cell r="B193" t="str">
            <v>BTA105</v>
          </cell>
          <cell r="C193" t="str">
            <v>JAJARGENJANG</v>
          </cell>
          <cell r="D193" t="str">
            <v>BLACK</v>
          </cell>
        </row>
        <row r="194">
          <cell r="B194" t="str">
            <v>BTA106</v>
          </cell>
          <cell r="C194" t="str">
            <v>ABSTRAK</v>
          </cell>
          <cell r="D194" t="str">
            <v>PELANGI</v>
          </cell>
        </row>
        <row r="195">
          <cell r="B195" t="str">
            <v>BTA107</v>
          </cell>
          <cell r="C195" t="str">
            <v>ZIGZAG</v>
          </cell>
          <cell r="D195" t="str">
            <v>HIJAU</v>
          </cell>
        </row>
        <row r="196">
          <cell r="B196" t="str">
            <v>BTA108</v>
          </cell>
          <cell r="C196" t="str">
            <v>RETRO PINK</v>
          </cell>
          <cell r="D196" t="str">
            <v>ABU</v>
          </cell>
        </row>
        <row r="197">
          <cell r="B197" t="str">
            <v>BTA109</v>
          </cell>
          <cell r="C197" t="str">
            <v>ABSTRAK COKLAT</v>
          </cell>
          <cell r="D197" t="str">
            <v>CREAM</v>
          </cell>
        </row>
        <row r="198">
          <cell r="B198" t="str">
            <v>BTA11</v>
          </cell>
          <cell r="C198" t="str">
            <v>ZIGZAG</v>
          </cell>
          <cell r="D198" t="str">
            <v>NAVY</v>
          </cell>
        </row>
        <row r="199">
          <cell r="B199" t="str">
            <v>BTA11</v>
          </cell>
          <cell r="C199" t="str">
            <v>ZIGZAG</v>
          </cell>
          <cell r="D199" t="str">
            <v>NAVY</v>
          </cell>
        </row>
        <row r="200">
          <cell r="B200" t="str">
            <v>BTA11</v>
          </cell>
          <cell r="C200" t="str">
            <v>ZIGZAG</v>
          </cell>
          <cell r="D200" t="str">
            <v>NAVY</v>
          </cell>
        </row>
        <row r="201">
          <cell r="B201" t="str">
            <v>BTA110</v>
          </cell>
          <cell r="C201" t="str">
            <v>ZIGZAG TOSCA</v>
          </cell>
          <cell r="D201" t="str">
            <v>WHITE</v>
          </cell>
        </row>
        <row r="202">
          <cell r="B202" t="str">
            <v>BTA111</v>
          </cell>
          <cell r="C202" t="str">
            <v>STAR ABU</v>
          </cell>
          <cell r="D202" t="str">
            <v>ABU</v>
          </cell>
        </row>
        <row r="203">
          <cell r="B203" t="str">
            <v>BTA112</v>
          </cell>
          <cell r="C203" t="str">
            <v>STAR BLUE</v>
          </cell>
          <cell r="D203" t="str">
            <v>BLUE</v>
          </cell>
        </row>
        <row r="204">
          <cell r="B204" t="str">
            <v>BTA113</v>
          </cell>
          <cell r="C204" t="str">
            <v>STAR PINK</v>
          </cell>
          <cell r="D204" t="str">
            <v>PINK</v>
          </cell>
        </row>
        <row r="205">
          <cell r="B205" t="str">
            <v>BTA114</v>
          </cell>
          <cell r="C205" t="str">
            <v>MOO PINK</v>
          </cell>
          <cell r="D205" t="str">
            <v>DUSTY</v>
          </cell>
        </row>
        <row r="206">
          <cell r="B206" t="str">
            <v>BTA115</v>
          </cell>
          <cell r="C206" t="str">
            <v>MOO WHITE</v>
          </cell>
          <cell r="D206" t="str">
            <v>WHITE</v>
          </cell>
        </row>
        <row r="207">
          <cell r="B207" t="str">
            <v>BTA116</v>
          </cell>
          <cell r="C207" t="str">
            <v xml:space="preserve">MOO </v>
          </cell>
          <cell r="D207" t="str">
            <v>ABU</v>
          </cell>
        </row>
        <row r="208">
          <cell r="B208" t="str">
            <v>BTA117</v>
          </cell>
          <cell r="C208" t="str">
            <v>PIXEL YELLOW</v>
          </cell>
          <cell r="D208" t="str">
            <v>YELLOW</v>
          </cell>
        </row>
        <row r="209">
          <cell r="B209" t="str">
            <v>BTA118</v>
          </cell>
          <cell r="C209" t="str">
            <v>PRISMA ABU</v>
          </cell>
          <cell r="D209" t="str">
            <v>ABU</v>
          </cell>
        </row>
        <row r="210">
          <cell r="B210" t="str">
            <v>BTA119</v>
          </cell>
          <cell r="C210" t="str">
            <v>MARBLE ABU</v>
          </cell>
          <cell r="D210" t="str">
            <v>ABU</v>
          </cell>
        </row>
        <row r="211">
          <cell r="B211" t="str">
            <v>BTA12</v>
          </cell>
          <cell r="C211" t="str">
            <v>SEGITIGA</v>
          </cell>
          <cell r="D211" t="str">
            <v>PELANGI</v>
          </cell>
        </row>
        <row r="212">
          <cell r="B212" t="str">
            <v>BTA12</v>
          </cell>
          <cell r="C212" t="str">
            <v>SEGITIGA MOTIF</v>
          </cell>
          <cell r="D212" t="str">
            <v>PASTEL</v>
          </cell>
        </row>
        <row r="213">
          <cell r="B213" t="str">
            <v>BTA120</v>
          </cell>
          <cell r="C213" t="str">
            <v>BUNGA MELATI ABU</v>
          </cell>
          <cell r="D213" t="str">
            <v>ABU</v>
          </cell>
        </row>
        <row r="214">
          <cell r="B214" t="str">
            <v>BTA121</v>
          </cell>
          <cell r="C214" t="str">
            <v>ABSTRAK PINK</v>
          </cell>
          <cell r="D214" t="str">
            <v>TOSCA</v>
          </cell>
        </row>
        <row r="215">
          <cell r="B215" t="str">
            <v>BTA122</v>
          </cell>
          <cell r="C215" t="str">
            <v>STONE</v>
          </cell>
          <cell r="D215" t="str">
            <v>WHITE</v>
          </cell>
        </row>
        <row r="216">
          <cell r="B216" t="str">
            <v>BTA13</v>
          </cell>
          <cell r="C216" t="str">
            <v>SEGITIGA MOTIF KECIL</v>
          </cell>
          <cell r="D216" t="str">
            <v>ABU</v>
          </cell>
        </row>
        <row r="217">
          <cell r="B217" t="str">
            <v>BTA14</v>
          </cell>
          <cell r="C217" t="str">
            <v>PANAH</v>
          </cell>
          <cell r="D217" t="str">
            <v>PELANGI</v>
          </cell>
        </row>
        <row r="218">
          <cell r="B218" t="str">
            <v>BTA14</v>
          </cell>
          <cell r="C218" t="str">
            <v>ZIGZAG 3D</v>
          </cell>
          <cell r="D218" t="str">
            <v>ORANGE</v>
          </cell>
        </row>
        <row r="219">
          <cell r="B219" t="str">
            <v>BTA15</v>
          </cell>
          <cell r="C219" t="str">
            <v>STRIPE LITTLE</v>
          </cell>
          <cell r="D219" t="str">
            <v>NAVY</v>
          </cell>
        </row>
        <row r="220">
          <cell r="B220" t="str">
            <v>BTA16</v>
          </cell>
          <cell r="C220" t="str">
            <v>STRIPE LITTLE</v>
          </cell>
          <cell r="D220" t="str">
            <v>BLACK</v>
          </cell>
        </row>
        <row r="221">
          <cell r="B221" t="str">
            <v>BTA17</v>
          </cell>
          <cell r="C221" t="str">
            <v>BINTANG</v>
          </cell>
          <cell r="D221" t="str">
            <v>ABU</v>
          </cell>
        </row>
        <row r="222">
          <cell r="B222" t="str">
            <v>BTA18</v>
          </cell>
          <cell r="C222" t="str">
            <v>SEGITIGA POLKADOT BLUE</v>
          </cell>
          <cell r="D222" t="str">
            <v>BLUE</v>
          </cell>
        </row>
        <row r="223">
          <cell r="B223" t="str">
            <v>BTA19</v>
          </cell>
          <cell r="C223" t="str">
            <v>SEGITIGA POLKADOT PINK</v>
          </cell>
          <cell r="D223" t="str">
            <v>PINK</v>
          </cell>
        </row>
        <row r="224">
          <cell r="B224" t="str">
            <v>BTA2</v>
          </cell>
          <cell r="C224" t="str">
            <v>RETRO ORANGE</v>
          </cell>
          <cell r="D224" t="str">
            <v>ABU</v>
          </cell>
        </row>
        <row r="225">
          <cell r="B225" t="str">
            <v>BTA20</v>
          </cell>
          <cell r="C225" t="str">
            <v>SEGITIGA ABSTRAK</v>
          </cell>
          <cell r="D225" t="str">
            <v>ABU</v>
          </cell>
        </row>
        <row r="226">
          <cell r="B226" t="str">
            <v>BTA21</v>
          </cell>
          <cell r="C226" t="str">
            <v>SEGITIGA ABSTRAK</v>
          </cell>
          <cell r="D226" t="str">
            <v>TOSCA</v>
          </cell>
        </row>
        <row r="227">
          <cell r="B227" t="str">
            <v>BTA22</v>
          </cell>
          <cell r="C227" t="str">
            <v>RETRO TOSCA</v>
          </cell>
          <cell r="D227" t="str">
            <v>ABU</v>
          </cell>
        </row>
        <row r="228">
          <cell r="B228" t="str">
            <v>BTA22</v>
          </cell>
          <cell r="C228" t="str">
            <v>RETRO TOSCA</v>
          </cell>
          <cell r="D228" t="str">
            <v>ABU</v>
          </cell>
        </row>
        <row r="229">
          <cell r="B229" t="str">
            <v>BTA23</v>
          </cell>
          <cell r="C229" t="str">
            <v>ZIGZAG</v>
          </cell>
          <cell r="D229" t="str">
            <v>MARSMELLOW</v>
          </cell>
        </row>
        <row r="230">
          <cell r="B230" t="str">
            <v>BTA24</v>
          </cell>
          <cell r="C230" t="str">
            <v>PERSEGI 3D</v>
          </cell>
          <cell r="D230" t="str">
            <v>ABU</v>
          </cell>
        </row>
        <row r="231">
          <cell r="B231" t="str">
            <v>BTA25</v>
          </cell>
          <cell r="C231" t="str">
            <v>PANAH</v>
          </cell>
          <cell r="D231" t="str">
            <v>CREAM</v>
          </cell>
        </row>
        <row r="232">
          <cell r="B232" t="str">
            <v>BTA25</v>
          </cell>
          <cell r="C232" t="str">
            <v>PANAH</v>
          </cell>
          <cell r="D232" t="str">
            <v>CREAM</v>
          </cell>
        </row>
        <row r="233">
          <cell r="B233" t="str">
            <v>BTA26</v>
          </cell>
          <cell r="C233" t="str">
            <v>STAR</v>
          </cell>
          <cell r="D233" t="str">
            <v>BLACK</v>
          </cell>
        </row>
        <row r="234">
          <cell r="B234" t="str">
            <v>BTA27</v>
          </cell>
          <cell r="C234" t="str">
            <v>PRISMA</v>
          </cell>
          <cell r="D234" t="str">
            <v>BLACK</v>
          </cell>
        </row>
        <row r="235">
          <cell r="B235" t="str">
            <v>BTA27</v>
          </cell>
          <cell r="C235" t="str">
            <v>PRISMA</v>
          </cell>
          <cell r="D235" t="str">
            <v>BLACK</v>
          </cell>
        </row>
        <row r="236">
          <cell r="B236" t="str">
            <v>BTA27</v>
          </cell>
          <cell r="C236" t="str">
            <v>PRISMA</v>
          </cell>
          <cell r="D236" t="str">
            <v>BLACK</v>
          </cell>
        </row>
        <row r="237">
          <cell r="B237" t="str">
            <v>BTA28</v>
          </cell>
          <cell r="C237" t="str">
            <v>RETRO PINK</v>
          </cell>
          <cell r="D237" t="str">
            <v>TOSCA</v>
          </cell>
        </row>
        <row r="238">
          <cell r="B238" t="str">
            <v>BTA29</v>
          </cell>
          <cell r="C238" t="str">
            <v xml:space="preserve">LORENG </v>
          </cell>
          <cell r="D238" t="str">
            <v>BLACK &amp; WHITE</v>
          </cell>
        </row>
        <row r="239">
          <cell r="B239" t="str">
            <v>BTA29</v>
          </cell>
          <cell r="C239" t="str">
            <v xml:space="preserve">LORENG </v>
          </cell>
          <cell r="D239" t="str">
            <v>BLACK &amp; WHITE</v>
          </cell>
        </row>
        <row r="240">
          <cell r="B240" t="str">
            <v>BTA29</v>
          </cell>
          <cell r="C240" t="str">
            <v xml:space="preserve">LORENG </v>
          </cell>
          <cell r="D240" t="str">
            <v>BLACK &amp; WHITE</v>
          </cell>
        </row>
        <row r="241">
          <cell r="B241" t="str">
            <v>BTA3</v>
          </cell>
          <cell r="C241" t="str">
            <v>STRIPE LITTLE</v>
          </cell>
          <cell r="D241" t="str">
            <v>RED</v>
          </cell>
        </row>
        <row r="242">
          <cell r="B242" t="str">
            <v>BTA30</v>
          </cell>
          <cell r="C242" t="str">
            <v>BATIK</v>
          </cell>
          <cell r="D242" t="str">
            <v>ABU</v>
          </cell>
        </row>
        <row r="243">
          <cell r="B243" t="str">
            <v>BTA30</v>
          </cell>
          <cell r="C243" t="str">
            <v>BATIK</v>
          </cell>
          <cell r="D243" t="str">
            <v>ABU</v>
          </cell>
        </row>
        <row r="244">
          <cell r="B244" t="str">
            <v>BTA31</v>
          </cell>
          <cell r="C244" t="str">
            <v>BATIK</v>
          </cell>
          <cell r="D244" t="str">
            <v>HIJAU</v>
          </cell>
        </row>
        <row r="245">
          <cell r="B245" t="str">
            <v>BTA32</v>
          </cell>
          <cell r="C245" t="str">
            <v>SEGITIGA KECIL RANDOM</v>
          </cell>
          <cell r="D245" t="str">
            <v>UNGU</v>
          </cell>
        </row>
        <row r="246">
          <cell r="B246" t="str">
            <v>BTA33</v>
          </cell>
          <cell r="C246" t="str">
            <v>SEGITIGA KECIL RANDOM</v>
          </cell>
          <cell r="D246" t="str">
            <v>BROWN</v>
          </cell>
        </row>
        <row r="247">
          <cell r="B247" t="str">
            <v>BTA34</v>
          </cell>
          <cell r="C247" t="str">
            <v>CROWN</v>
          </cell>
          <cell r="D247" t="str">
            <v>CREAM</v>
          </cell>
        </row>
        <row r="248">
          <cell r="B248" t="str">
            <v>BTA35</v>
          </cell>
          <cell r="C248" t="str">
            <v>DIAMOND</v>
          </cell>
          <cell r="D248" t="str">
            <v>ORANGE</v>
          </cell>
        </row>
        <row r="249">
          <cell r="B249" t="str">
            <v>BTA36</v>
          </cell>
          <cell r="C249" t="str">
            <v>ZIGZAG BLACK</v>
          </cell>
          <cell r="D249" t="str">
            <v>BLACK</v>
          </cell>
        </row>
        <row r="250">
          <cell r="B250" t="str">
            <v>BTA37</v>
          </cell>
          <cell r="C250" t="str">
            <v>SEGITIGA PERSEGI</v>
          </cell>
          <cell r="D250" t="str">
            <v>DENIM</v>
          </cell>
        </row>
        <row r="251">
          <cell r="B251" t="str">
            <v>BTA37</v>
          </cell>
          <cell r="C251" t="str">
            <v>SEGITIGA PERSEGI</v>
          </cell>
          <cell r="D251" t="str">
            <v>DENIM</v>
          </cell>
        </row>
        <row r="252">
          <cell r="B252" t="str">
            <v>BTA37</v>
          </cell>
          <cell r="C252" t="str">
            <v>SEGITIGA PERSEGI</v>
          </cell>
          <cell r="D252" t="str">
            <v>DENIM</v>
          </cell>
        </row>
        <row r="253">
          <cell r="B253" t="str">
            <v>BTA38</v>
          </cell>
          <cell r="C253" t="str">
            <v>PERSEGI</v>
          </cell>
          <cell r="D253" t="str">
            <v>ABU</v>
          </cell>
        </row>
        <row r="254">
          <cell r="B254" t="str">
            <v>BTA39</v>
          </cell>
          <cell r="C254" t="str">
            <v>JAJAR GENJANG MOTIF</v>
          </cell>
          <cell r="D254" t="str">
            <v>BLUE</v>
          </cell>
        </row>
        <row r="255">
          <cell r="B255" t="str">
            <v>BTA4</v>
          </cell>
          <cell r="C255" t="str">
            <v>ZIGZAG FILL</v>
          </cell>
          <cell r="D255" t="str">
            <v>UNGU</v>
          </cell>
        </row>
        <row r="256">
          <cell r="B256" t="str">
            <v>BTA40</v>
          </cell>
          <cell r="C256" t="str">
            <v xml:space="preserve">TRIBAL </v>
          </cell>
          <cell r="D256" t="str">
            <v>BLACK &amp; WHITE</v>
          </cell>
        </row>
        <row r="257">
          <cell r="B257" t="str">
            <v>BTA40</v>
          </cell>
          <cell r="C257" t="str">
            <v xml:space="preserve">TRIBAL </v>
          </cell>
          <cell r="D257" t="str">
            <v>BLACK &amp; WHITE</v>
          </cell>
        </row>
        <row r="258">
          <cell r="B258" t="str">
            <v>BTA41</v>
          </cell>
          <cell r="C258" t="str">
            <v>OVAL YELLOW</v>
          </cell>
          <cell r="D258" t="str">
            <v>GREY</v>
          </cell>
        </row>
        <row r="259">
          <cell r="B259" t="str">
            <v>BTA42</v>
          </cell>
          <cell r="C259" t="str">
            <v>KOTAK</v>
          </cell>
          <cell r="D259" t="str">
            <v>PELANGI</v>
          </cell>
        </row>
        <row r="260">
          <cell r="B260" t="str">
            <v>BTA43</v>
          </cell>
          <cell r="C260" t="str">
            <v>STRIPE MEDIUM</v>
          </cell>
          <cell r="D260" t="str">
            <v>BLUE</v>
          </cell>
        </row>
        <row r="261">
          <cell r="B261" t="str">
            <v>BTA44</v>
          </cell>
          <cell r="C261" t="str">
            <v>STRIPE VERTICAL</v>
          </cell>
          <cell r="D261" t="str">
            <v>NAVY</v>
          </cell>
        </row>
        <row r="262">
          <cell r="B262" t="str">
            <v>BTA45</v>
          </cell>
          <cell r="C262" t="str">
            <v>JARING MURMER</v>
          </cell>
          <cell r="D262" t="str">
            <v>WHITE</v>
          </cell>
        </row>
        <row r="263">
          <cell r="B263" t="str">
            <v>BTA46</v>
          </cell>
          <cell r="C263" t="str">
            <v>BULAN SABIT</v>
          </cell>
          <cell r="D263" t="str">
            <v>YELLOW</v>
          </cell>
        </row>
        <row r="264">
          <cell r="B264" t="str">
            <v>BTA47</v>
          </cell>
          <cell r="C264" t="str">
            <v>PANAH</v>
          </cell>
          <cell r="D264" t="str">
            <v>RANDOM</v>
          </cell>
        </row>
        <row r="265">
          <cell r="B265" t="str">
            <v>BTA48</v>
          </cell>
          <cell r="C265" t="str">
            <v xml:space="preserve">LOVE </v>
          </cell>
          <cell r="D265" t="str">
            <v>PINK</v>
          </cell>
        </row>
        <row r="266">
          <cell r="B266" t="str">
            <v>BTA49</v>
          </cell>
          <cell r="C266" t="str">
            <v>BALOK</v>
          </cell>
          <cell r="D266" t="str">
            <v>BLACK</v>
          </cell>
        </row>
        <row r="267">
          <cell r="B267" t="str">
            <v>BTA5</v>
          </cell>
          <cell r="C267" t="str">
            <v>JAJAR GENJANG</v>
          </cell>
          <cell r="D267" t="str">
            <v>ABU</v>
          </cell>
        </row>
        <row r="268">
          <cell r="B268" t="str">
            <v>BTA5</v>
          </cell>
          <cell r="C268" t="str">
            <v>JAJAR GENJANG MOTIF</v>
          </cell>
          <cell r="D268" t="str">
            <v>ABU</v>
          </cell>
        </row>
        <row r="269">
          <cell r="B269" t="str">
            <v>BTA50</v>
          </cell>
          <cell r="C269" t="str">
            <v>PERSEGI KERUCUT</v>
          </cell>
          <cell r="D269" t="str">
            <v>TOSCA</v>
          </cell>
        </row>
        <row r="270">
          <cell r="B270" t="str">
            <v>BTA51</v>
          </cell>
          <cell r="C270" t="str">
            <v>PERSEGI KETUPAT BLUE</v>
          </cell>
          <cell r="D270" t="str">
            <v>ABU</v>
          </cell>
        </row>
        <row r="271">
          <cell r="B271" t="str">
            <v>BTA52</v>
          </cell>
          <cell r="C271" t="str">
            <v>PERSEGI KERUCUT</v>
          </cell>
          <cell r="D271" t="str">
            <v>YELLOW</v>
          </cell>
        </row>
        <row r="272">
          <cell r="B272" t="str">
            <v>BTA53</v>
          </cell>
          <cell r="C272" t="str">
            <v>SEGITIGA STRIPE</v>
          </cell>
          <cell r="D272" t="str">
            <v>PASTEL</v>
          </cell>
        </row>
        <row r="273">
          <cell r="B273" t="str">
            <v>BTA54</v>
          </cell>
          <cell r="C273" t="str">
            <v>SEGITIGA</v>
          </cell>
          <cell r="D273" t="str">
            <v>TOSCA</v>
          </cell>
        </row>
        <row r="274">
          <cell r="B274" t="str">
            <v>BTA54</v>
          </cell>
          <cell r="C274" t="str">
            <v>SEGITIGA</v>
          </cell>
          <cell r="D274" t="str">
            <v>TOSCA</v>
          </cell>
        </row>
        <row r="275">
          <cell r="B275" t="str">
            <v>BTA55</v>
          </cell>
          <cell r="C275" t="str">
            <v>BATIK ORANGE</v>
          </cell>
          <cell r="D275" t="str">
            <v>WHITE</v>
          </cell>
        </row>
        <row r="276">
          <cell r="B276" t="str">
            <v>BTA56</v>
          </cell>
          <cell r="C276" t="str">
            <v>BULAN SABIT NAVY</v>
          </cell>
          <cell r="D276" t="str">
            <v>NAVY</v>
          </cell>
        </row>
        <row r="277">
          <cell r="B277" t="str">
            <v>BTA57</v>
          </cell>
          <cell r="C277" t="str">
            <v>STRIPE KERUCUT</v>
          </cell>
          <cell r="D277" t="str">
            <v>RED</v>
          </cell>
        </row>
        <row r="278">
          <cell r="B278" t="str">
            <v>BTA58</v>
          </cell>
          <cell r="C278" t="str">
            <v>KOTAK</v>
          </cell>
          <cell r="D278" t="str">
            <v>PELANGI</v>
          </cell>
        </row>
        <row r="279">
          <cell r="B279" t="str">
            <v>BTA59</v>
          </cell>
          <cell r="C279" t="str">
            <v>RETRO PINK</v>
          </cell>
          <cell r="D279" t="str">
            <v>TOSCA</v>
          </cell>
        </row>
        <row r="280">
          <cell r="B280" t="str">
            <v>BTA6</v>
          </cell>
          <cell r="C280" t="str">
            <v>JAJAR GENJANG MOTIF</v>
          </cell>
          <cell r="D280" t="str">
            <v>BLUE</v>
          </cell>
        </row>
        <row r="281">
          <cell r="B281" t="str">
            <v>BTA6</v>
          </cell>
          <cell r="C281" t="str">
            <v>JAJAR GENJANG MOTIF</v>
          </cell>
          <cell r="D281" t="str">
            <v>TOSCA</v>
          </cell>
        </row>
        <row r="282">
          <cell r="B282" t="str">
            <v>BTA60</v>
          </cell>
          <cell r="C282" t="str">
            <v>BUNGA BUNGA</v>
          </cell>
          <cell r="D282" t="str">
            <v>VIOLET</v>
          </cell>
        </row>
        <row r="283">
          <cell r="B283" t="str">
            <v>BTA61</v>
          </cell>
          <cell r="C283" t="str">
            <v>SEGITIGA ABSTRAK</v>
          </cell>
          <cell r="D283" t="str">
            <v>PASTEL</v>
          </cell>
        </row>
        <row r="284">
          <cell r="B284" t="str">
            <v>BTA62</v>
          </cell>
          <cell r="C284" t="str">
            <v>SEGITIGA</v>
          </cell>
          <cell r="D284" t="str">
            <v>PASTEL</v>
          </cell>
        </row>
        <row r="285">
          <cell r="B285" t="str">
            <v>BTA63</v>
          </cell>
          <cell r="C285" t="str">
            <v>SEGITIGA</v>
          </cell>
          <cell r="D285" t="str">
            <v>ORANGE</v>
          </cell>
        </row>
        <row r="286">
          <cell r="B286" t="str">
            <v>BTA64</v>
          </cell>
          <cell r="C286" t="str">
            <v>Wave</v>
          </cell>
          <cell r="D286" t="str">
            <v>BLUE</v>
          </cell>
        </row>
        <row r="287">
          <cell r="B287" t="str">
            <v>BTA65</v>
          </cell>
          <cell r="C287" t="str">
            <v>PERSEGI KETUPAT</v>
          </cell>
          <cell r="D287" t="str">
            <v>PINK</v>
          </cell>
        </row>
        <row r="288">
          <cell r="B288" t="str">
            <v>BTA66</v>
          </cell>
          <cell r="C288" t="str">
            <v>BULAN SABIT</v>
          </cell>
          <cell r="D288" t="str">
            <v>ABU</v>
          </cell>
        </row>
        <row r="289">
          <cell r="B289" t="str">
            <v>BTA67</v>
          </cell>
          <cell r="C289" t="str">
            <v>BULAN SABIT</v>
          </cell>
          <cell r="D289" t="str">
            <v>TOSCA</v>
          </cell>
        </row>
        <row r="290">
          <cell r="B290" t="str">
            <v>BTA68</v>
          </cell>
          <cell r="C290" t="str">
            <v>PERSEGI KERUCUT PINK</v>
          </cell>
          <cell r="D290" t="str">
            <v>BLUE</v>
          </cell>
        </row>
        <row r="291">
          <cell r="B291" t="str">
            <v>BTA69</v>
          </cell>
          <cell r="C291" t="str">
            <v>ABSTRAK</v>
          </cell>
          <cell r="D291" t="str">
            <v>PELANGI</v>
          </cell>
        </row>
        <row r="292">
          <cell r="B292" t="str">
            <v>BTA7</v>
          </cell>
          <cell r="C292" t="str">
            <v>SEGITIGA MOTIF KECIL</v>
          </cell>
          <cell r="D292" t="str">
            <v>TOSCA</v>
          </cell>
        </row>
        <row r="293">
          <cell r="B293" t="str">
            <v>BTA70</v>
          </cell>
          <cell r="C293" t="str">
            <v>ZIGZAG</v>
          </cell>
          <cell r="D293" t="str">
            <v>RED</v>
          </cell>
        </row>
        <row r="294">
          <cell r="B294" t="str">
            <v>BTA71</v>
          </cell>
          <cell r="C294" t="str">
            <v>RETRO</v>
          </cell>
          <cell r="D294" t="str">
            <v>ABU</v>
          </cell>
        </row>
        <row r="295">
          <cell r="B295" t="str">
            <v>BTA72</v>
          </cell>
          <cell r="C295" t="str">
            <v>PERSEGI PINK</v>
          </cell>
          <cell r="D295" t="str">
            <v>MAROON</v>
          </cell>
        </row>
        <row r="296">
          <cell r="B296" t="str">
            <v>BTA73</v>
          </cell>
          <cell r="C296" t="str">
            <v>PERSEGI NAVY</v>
          </cell>
          <cell r="D296" t="str">
            <v>TOSCA</v>
          </cell>
        </row>
        <row r="297">
          <cell r="B297" t="str">
            <v>BTA74</v>
          </cell>
          <cell r="C297" t="str">
            <v>ABSTRAK</v>
          </cell>
          <cell r="D297" t="str">
            <v>BROWN</v>
          </cell>
        </row>
        <row r="298">
          <cell r="B298" t="str">
            <v>BTA75</v>
          </cell>
          <cell r="C298" t="str">
            <v>ARROW</v>
          </cell>
          <cell r="D298" t="str">
            <v>WHITE</v>
          </cell>
        </row>
        <row r="299">
          <cell r="B299" t="str">
            <v>BTA76</v>
          </cell>
          <cell r="C299" t="str">
            <v>STRIPE LITTLE</v>
          </cell>
          <cell r="D299" t="str">
            <v>RED</v>
          </cell>
        </row>
        <row r="300">
          <cell r="B300" t="str">
            <v>BTA77</v>
          </cell>
          <cell r="C300" t="str">
            <v>STRIPE LITTLE</v>
          </cell>
          <cell r="D300" t="str">
            <v>NAVY</v>
          </cell>
        </row>
        <row r="301">
          <cell r="B301" t="str">
            <v>BTA78</v>
          </cell>
          <cell r="C301" t="str">
            <v>GRIDLOCK PINK</v>
          </cell>
          <cell r="D301" t="str">
            <v>TOSCA</v>
          </cell>
        </row>
        <row r="302">
          <cell r="B302" t="str">
            <v>BTA79</v>
          </cell>
          <cell r="C302" t="str">
            <v>RETRO TOSCA</v>
          </cell>
          <cell r="D302" t="str">
            <v>RED</v>
          </cell>
        </row>
        <row r="303">
          <cell r="B303" t="str">
            <v>BTA8</v>
          </cell>
          <cell r="C303" t="str">
            <v>JARING</v>
          </cell>
          <cell r="D303" t="str">
            <v>VIOLET</v>
          </cell>
        </row>
        <row r="304">
          <cell r="B304" t="str">
            <v>BTA80</v>
          </cell>
          <cell r="C304" t="str">
            <v>TRIANGLES</v>
          </cell>
          <cell r="D304" t="str">
            <v>ABU</v>
          </cell>
        </row>
        <row r="305">
          <cell r="B305" t="str">
            <v>BTA81</v>
          </cell>
          <cell r="C305" t="str">
            <v>X</v>
          </cell>
          <cell r="D305" t="str">
            <v>TOSCA</v>
          </cell>
        </row>
        <row r="306">
          <cell r="B306" t="str">
            <v>BTA82</v>
          </cell>
          <cell r="C306" t="str">
            <v>TRIBAL</v>
          </cell>
          <cell r="D306" t="str">
            <v>PASTEL</v>
          </cell>
        </row>
        <row r="307">
          <cell r="B307" t="str">
            <v>BTA83</v>
          </cell>
          <cell r="C307" t="str">
            <v>SEGITIGA</v>
          </cell>
          <cell r="D307" t="str">
            <v>WHITE</v>
          </cell>
        </row>
        <row r="308">
          <cell r="B308" t="str">
            <v>BTA84</v>
          </cell>
          <cell r="C308" t="str">
            <v>PLUS</v>
          </cell>
          <cell r="D308" t="str">
            <v>BROWN</v>
          </cell>
        </row>
        <row r="309">
          <cell r="B309" t="str">
            <v>BTA85</v>
          </cell>
          <cell r="C309" t="str">
            <v>PLUS</v>
          </cell>
          <cell r="D309" t="str">
            <v>DENIM</v>
          </cell>
        </row>
        <row r="310">
          <cell r="B310" t="str">
            <v>BTA86</v>
          </cell>
          <cell r="C310" t="str">
            <v>PLUS</v>
          </cell>
          <cell r="D310" t="str">
            <v>RED</v>
          </cell>
        </row>
        <row r="311">
          <cell r="B311" t="str">
            <v>BTA87</v>
          </cell>
          <cell r="C311" t="str">
            <v>BULAN SABIT KECIL</v>
          </cell>
          <cell r="D311" t="str">
            <v>BROWN</v>
          </cell>
        </row>
        <row r="312">
          <cell r="B312" t="str">
            <v>BTA88</v>
          </cell>
          <cell r="C312" t="str">
            <v>BULAN SABIT KECIL</v>
          </cell>
          <cell r="D312" t="str">
            <v>NAVY</v>
          </cell>
        </row>
        <row r="313">
          <cell r="B313" t="str">
            <v>BTA89</v>
          </cell>
          <cell r="C313" t="str">
            <v>MOO</v>
          </cell>
          <cell r="D313" t="str">
            <v>BLACK &amp; WHITE</v>
          </cell>
        </row>
        <row r="314">
          <cell r="B314" t="str">
            <v>BTA9</v>
          </cell>
          <cell r="C314" t="str">
            <v>PIXEL ORANGE</v>
          </cell>
          <cell r="D314" t="str">
            <v>BLACK</v>
          </cell>
        </row>
        <row r="315">
          <cell r="B315" t="str">
            <v>BTA9</v>
          </cell>
          <cell r="C315" t="str">
            <v>PIXEL ORANGE BLACK</v>
          </cell>
          <cell r="D315" t="str">
            <v>BLACK</v>
          </cell>
        </row>
        <row r="316">
          <cell r="B316" t="str">
            <v>BTA90</v>
          </cell>
          <cell r="C316" t="str">
            <v>PIXEL</v>
          </cell>
          <cell r="D316" t="str">
            <v>BLACK &amp; WHITE</v>
          </cell>
        </row>
        <row r="317">
          <cell r="B317" t="str">
            <v>BTA91</v>
          </cell>
          <cell r="C317" t="str">
            <v>ABSTRAK UNGU</v>
          </cell>
          <cell r="D317" t="str">
            <v>ABU</v>
          </cell>
        </row>
        <row r="318">
          <cell r="B318" t="str">
            <v>BTA92</v>
          </cell>
          <cell r="C318" t="str">
            <v>POLOS</v>
          </cell>
          <cell r="D318" t="str">
            <v>BLACK</v>
          </cell>
        </row>
        <row r="319">
          <cell r="B319" t="str">
            <v>BTA93</v>
          </cell>
          <cell r="C319" t="str">
            <v>POLOS</v>
          </cell>
          <cell r="D319" t="str">
            <v>RED</v>
          </cell>
        </row>
        <row r="320">
          <cell r="B320" t="str">
            <v>BTA94</v>
          </cell>
          <cell r="C320" t="str">
            <v>STRIPE MEDIUM</v>
          </cell>
          <cell r="D320" t="str">
            <v>ABU</v>
          </cell>
        </row>
        <row r="321">
          <cell r="B321" t="str">
            <v>BTA95</v>
          </cell>
          <cell r="C321" t="str">
            <v>PIXEL</v>
          </cell>
          <cell r="D321" t="str">
            <v>TOSCA</v>
          </cell>
        </row>
        <row r="322">
          <cell r="B322" t="str">
            <v>BTA96</v>
          </cell>
          <cell r="C322" t="str">
            <v>ABSTRAK</v>
          </cell>
          <cell r="D322" t="str">
            <v>RAINBOW</v>
          </cell>
        </row>
        <row r="323">
          <cell r="B323" t="str">
            <v>BTA97</v>
          </cell>
          <cell r="C323" t="str">
            <v>JAJAR GENJANG</v>
          </cell>
          <cell r="D323" t="str">
            <v>TOSCA</v>
          </cell>
        </row>
        <row r="324">
          <cell r="B324" t="str">
            <v>BTA98</v>
          </cell>
          <cell r="C324" t="str">
            <v>ABSTRAK PINK</v>
          </cell>
          <cell r="D324" t="str">
            <v>ABU</v>
          </cell>
        </row>
        <row r="325">
          <cell r="B325" t="str">
            <v>BTA99</v>
          </cell>
          <cell r="C325" t="str">
            <v>ABSTRAK TOSCA</v>
          </cell>
          <cell r="D325" t="str">
            <v>ABU</v>
          </cell>
        </row>
        <row r="326">
          <cell r="B326" t="str">
            <v>BTK1</v>
          </cell>
          <cell r="C326" t="str">
            <v>ROCKET COSMOS</v>
          </cell>
          <cell r="D326" t="str">
            <v>ABU</v>
          </cell>
        </row>
        <row r="327">
          <cell r="B327" t="str">
            <v>BTK1</v>
          </cell>
          <cell r="C327" t="str">
            <v>ROCKET COSMOS</v>
          </cell>
          <cell r="D327" t="str">
            <v>ABU</v>
          </cell>
        </row>
        <row r="328">
          <cell r="B328" t="str">
            <v>BTK10</v>
          </cell>
          <cell r="C328" t="str">
            <v>KERANG</v>
          </cell>
          <cell r="D328" t="str">
            <v>TOSCA</v>
          </cell>
        </row>
        <row r="329">
          <cell r="B329" t="str">
            <v>BTK100</v>
          </cell>
          <cell r="C329" t="str">
            <v>CAT LOGO</v>
          </cell>
          <cell r="D329" t="str">
            <v>WHITE</v>
          </cell>
        </row>
        <row r="330">
          <cell r="B330" t="str">
            <v>BTK101</v>
          </cell>
          <cell r="C330" t="str">
            <v>GIRAFFE</v>
          </cell>
          <cell r="D330" t="str">
            <v>GREY</v>
          </cell>
        </row>
        <row r="331">
          <cell r="B331" t="str">
            <v>BTK102</v>
          </cell>
          <cell r="C331" t="str">
            <v>MINION COPY</v>
          </cell>
          <cell r="D331" t="str">
            <v>YELLOW</v>
          </cell>
        </row>
        <row r="332">
          <cell r="B332" t="str">
            <v>BTK104</v>
          </cell>
          <cell r="C332" t="str">
            <v>BABY CAT</v>
          </cell>
          <cell r="D332" t="str">
            <v>TOSCA</v>
          </cell>
        </row>
        <row r="333">
          <cell r="B333" t="str">
            <v>BTK105</v>
          </cell>
          <cell r="C333" t="str">
            <v>SUPERMAN</v>
          </cell>
          <cell r="D333" t="str">
            <v>ABU</v>
          </cell>
        </row>
        <row r="334">
          <cell r="B334" t="str">
            <v>BTK106</v>
          </cell>
          <cell r="C334" t="str">
            <v>SUPERMAN</v>
          </cell>
          <cell r="D334" t="str">
            <v>BLUE</v>
          </cell>
        </row>
        <row r="335">
          <cell r="B335" t="str">
            <v>BTK107</v>
          </cell>
          <cell r="C335" t="str">
            <v>DINO</v>
          </cell>
          <cell r="D335" t="str">
            <v>NAVY</v>
          </cell>
        </row>
        <row r="336">
          <cell r="B336" t="str">
            <v>BTK108</v>
          </cell>
          <cell r="C336" t="str">
            <v>PANDA KING</v>
          </cell>
          <cell r="D336" t="str">
            <v>PINK</v>
          </cell>
        </row>
        <row r="337">
          <cell r="B337" t="str">
            <v>BTK109</v>
          </cell>
          <cell r="C337" t="str">
            <v>CARS 95</v>
          </cell>
          <cell r="D337" t="str">
            <v>NAVY</v>
          </cell>
        </row>
        <row r="338">
          <cell r="B338" t="str">
            <v>BTK11</v>
          </cell>
          <cell r="C338" t="str">
            <v>KERANG</v>
          </cell>
          <cell r="D338" t="str">
            <v>BLUE</v>
          </cell>
        </row>
        <row r="339">
          <cell r="B339" t="str">
            <v>BTK110</v>
          </cell>
          <cell r="C339" t="str">
            <v>OWL</v>
          </cell>
          <cell r="D339" t="str">
            <v>TOSCA</v>
          </cell>
        </row>
        <row r="340">
          <cell r="B340" t="str">
            <v>BTK111</v>
          </cell>
          <cell r="C340" t="str">
            <v>ZEBRA</v>
          </cell>
          <cell r="D340" t="str">
            <v>ABU</v>
          </cell>
        </row>
        <row r="341">
          <cell r="B341" t="str">
            <v>BTK112</v>
          </cell>
          <cell r="C341" t="str">
            <v>KANTONG PANDA</v>
          </cell>
          <cell r="D341" t="str">
            <v>TOSCA</v>
          </cell>
        </row>
        <row r="342">
          <cell r="B342" t="str">
            <v>BTK113</v>
          </cell>
          <cell r="C342" t="str">
            <v>ROBOT MACHINE</v>
          </cell>
          <cell r="D342" t="str">
            <v>RED</v>
          </cell>
        </row>
        <row r="343">
          <cell r="B343" t="str">
            <v>BTK114</v>
          </cell>
          <cell r="C343" t="str">
            <v>DISNEY FACE</v>
          </cell>
          <cell r="D343" t="str">
            <v>BLUE</v>
          </cell>
        </row>
        <row r="344">
          <cell r="B344" t="str">
            <v>BTK115</v>
          </cell>
          <cell r="C344" t="str">
            <v>TOY STORY</v>
          </cell>
          <cell r="D344" t="str">
            <v>NAVY</v>
          </cell>
        </row>
        <row r="345">
          <cell r="B345" t="str">
            <v>BTK116</v>
          </cell>
          <cell r="C345" t="str">
            <v>BEAR MINI</v>
          </cell>
          <cell r="D345" t="str">
            <v>NAVY</v>
          </cell>
        </row>
        <row r="346">
          <cell r="B346" t="str">
            <v>BTK117</v>
          </cell>
          <cell r="C346" t="str">
            <v>DINO</v>
          </cell>
          <cell r="D346" t="str">
            <v>NAVY</v>
          </cell>
        </row>
        <row r="347">
          <cell r="B347" t="str">
            <v>BTK118</v>
          </cell>
          <cell r="C347" t="str">
            <v>MINION COPY</v>
          </cell>
          <cell r="D347" t="str">
            <v>KUNING MUDA</v>
          </cell>
        </row>
        <row r="348">
          <cell r="B348" t="str">
            <v>BTK118</v>
          </cell>
          <cell r="C348" t="str">
            <v>MINION COPY</v>
          </cell>
          <cell r="D348" t="str">
            <v>KUNING MUDA</v>
          </cell>
        </row>
        <row r="349">
          <cell r="B349" t="str">
            <v>BTK119</v>
          </cell>
          <cell r="C349" t="str">
            <v>KUCING</v>
          </cell>
          <cell r="D349" t="str">
            <v>ORANGE</v>
          </cell>
        </row>
        <row r="350">
          <cell r="B350" t="str">
            <v>BTK12</v>
          </cell>
          <cell r="C350" t="str">
            <v>M&amp;M CANDY</v>
          </cell>
          <cell r="D350" t="str">
            <v>CREAM</v>
          </cell>
        </row>
        <row r="351">
          <cell r="B351" t="str">
            <v>BTK120</v>
          </cell>
          <cell r="C351" t="str">
            <v>PALM BIRD</v>
          </cell>
          <cell r="D351" t="str">
            <v>BLUE</v>
          </cell>
        </row>
        <row r="352">
          <cell r="B352" t="str">
            <v>BTK121</v>
          </cell>
          <cell r="C352" t="str">
            <v>BEAR MINI</v>
          </cell>
          <cell r="D352" t="str">
            <v>WHITE</v>
          </cell>
        </row>
        <row r="353">
          <cell r="B353" t="str">
            <v>BTK122</v>
          </cell>
          <cell r="C353" t="str">
            <v>ANGRYBIRD</v>
          </cell>
          <cell r="D353" t="str">
            <v>TOSCA</v>
          </cell>
        </row>
        <row r="354">
          <cell r="B354" t="str">
            <v>BTK123</v>
          </cell>
          <cell r="C354" t="str">
            <v>DINO</v>
          </cell>
          <cell r="D354" t="str">
            <v>NAVY</v>
          </cell>
        </row>
        <row r="355">
          <cell r="B355" t="str">
            <v>BTK124</v>
          </cell>
          <cell r="C355" t="str">
            <v>CHICKEN EGG</v>
          </cell>
          <cell r="D355" t="str">
            <v>ABU</v>
          </cell>
        </row>
        <row r="356">
          <cell r="B356" t="str">
            <v>BTK125</v>
          </cell>
          <cell r="C356" t="str">
            <v>WORTEL YELLOW</v>
          </cell>
          <cell r="D356" t="str">
            <v>ABU</v>
          </cell>
        </row>
        <row r="357">
          <cell r="B357" t="str">
            <v>BTK128</v>
          </cell>
          <cell r="C357" t="str">
            <v>RABBIT</v>
          </cell>
          <cell r="D357" t="str">
            <v>ABU</v>
          </cell>
        </row>
        <row r="358">
          <cell r="B358" t="str">
            <v>BTK129</v>
          </cell>
          <cell r="C358" t="str">
            <v>RABBIT</v>
          </cell>
          <cell r="D358" t="str">
            <v>BLUE</v>
          </cell>
        </row>
        <row r="359">
          <cell r="B359" t="str">
            <v>BTK13</v>
          </cell>
          <cell r="C359" t="str">
            <v>SPONGEBOB STUDY</v>
          </cell>
          <cell r="D359" t="str">
            <v>YELLOW</v>
          </cell>
        </row>
        <row r="360">
          <cell r="B360" t="str">
            <v>BTK130</v>
          </cell>
          <cell r="C360" t="str">
            <v>RABBIT</v>
          </cell>
          <cell r="D360" t="str">
            <v>PINK</v>
          </cell>
        </row>
        <row r="361">
          <cell r="B361" t="str">
            <v>BTK131</v>
          </cell>
          <cell r="C361" t="str">
            <v>ANIMAL</v>
          </cell>
          <cell r="D361" t="str">
            <v>NAVY</v>
          </cell>
        </row>
        <row r="362">
          <cell r="B362" t="str">
            <v>BTK132</v>
          </cell>
          <cell r="C362" t="str">
            <v>KEROPI</v>
          </cell>
          <cell r="D362" t="str">
            <v>HIJAU</v>
          </cell>
        </row>
        <row r="363">
          <cell r="B363" t="str">
            <v>BTK133</v>
          </cell>
          <cell r="C363" t="str">
            <v>HIU BLUE</v>
          </cell>
          <cell r="D363" t="str">
            <v>WHITE</v>
          </cell>
        </row>
        <row r="364">
          <cell r="B364" t="str">
            <v>BTK134</v>
          </cell>
          <cell r="C364" t="str">
            <v>SAPI</v>
          </cell>
          <cell r="D364" t="str">
            <v>PINK</v>
          </cell>
        </row>
        <row r="365">
          <cell r="B365" t="str">
            <v>BTK135</v>
          </cell>
          <cell r="C365" t="str">
            <v>ROCKET SPACE</v>
          </cell>
          <cell r="D365" t="str">
            <v>NAVY</v>
          </cell>
        </row>
        <row r="366">
          <cell r="B366" t="str">
            <v>BTK136</v>
          </cell>
          <cell r="C366" t="str">
            <v>WINNIE POOH</v>
          </cell>
          <cell r="D366" t="str">
            <v>ABU</v>
          </cell>
        </row>
        <row r="367">
          <cell r="B367" t="str">
            <v>BTK137</v>
          </cell>
          <cell r="C367" t="str">
            <v>DORAEMON</v>
          </cell>
          <cell r="D367" t="str">
            <v>NAVY</v>
          </cell>
        </row>
        <row r="368">
          <cell r="B368" t="str">
            <v>BTK138</v>
          </cell>
          <cell r="C368" t="str">
            <v>CAT CARTOON</v>
          </cell>
          <cell r="D368" t="str">
            <v>WHITE</v>
          </cell>
        </row>
        <row r="369">
          <cell r="B369" t="str">
            <v>BTK139</v>
          </cell>
          <cell r="C369" t="str">
            <v>AVENGER</v>
          </cell>
          <cell r="D369" t="str">
            <v>WHITE</v>
          </cell>
        </row>
        <row r="370">
          <cell r="B370" t="str">
            <v>BTK14</v>
          </cell>
          <cell r="C370" t="str">
            <v>ROBOT</v>
          </cell>
          <cell r="D370" t="str">
            <v>WHITE</v>
          </cell>
        </row>
        <row r="371">
          <cell r="B371" t="str">
            <v>BTK14</v>
          </cell>
          <cell r="C371" t="str">
            <v>ROBOT</v>
          </cell>
          <cell r="D371" t="str">
            <v>WHITE</v>
          </cell>
        </row>
        <row r="372">
          <cell r="B372" t="str">
            <v>BTK140</v>
          </cell>
          <cell r="C372" t="str">
            <v>TRANSPORT</v>
          </cell>
          <cell r="D372" t="str">
            <v>WHITE</v>
          </cell>
        </row>
        <row r="373">
          <cell r="B373" t="str">
            <v>BTK141</v>
          </cell>
          <cell r="C373" t="str">
            <v>SAPI</v>
          </cell>
          <cell r="D373" t="str">
            <v>PINK</v>
          </cell>
        </row>
        <row r="374">
          <cell r="B374" t="str">
            <v>BTK142</v>
          </cell>
          <cell r="C374" t="str">
            <v>SAPI</v>
          </cell>
          <cell r="D374" t="str">
            <v>TOSCA</v>
          </cell>
        </row>
        <row r="375">
          <cell r="B375" t="str">
            <v>BTK143</v>
          </cell>
          <cell r="C375" t="str">
            <v>DORY</v>
          </cell>
          <cell r="D375" t="str">
            <v>WHITE</v>
          </cell>
        </row>
        <row r="376">
          <cell r="B376" t="str">
            <v>BTK144</v>
          </cell>
          <cell r="C376" t="str">
            <v>HELIKOPTER</v>
          </cell>
          <cell r="D376" t="str">
            <v>CREAM</v>
          </cell>
        </row>
        <row r="377">
          <cell r="B377" t="str">
            <v>BTK145</v>
          </cell>
          <cell r="C377" t="str">
            <v>JUNGLE DINO</v>
          </cell>
          <cell r="D377" t="str">
            <v>NAVY</v>
          </cell>
        </row>
        <row r="378">
          <cell r="B378" t="str">
            <v>BTK146</v>
          </cell>
          <cell r="C378" t="str">
            <v>ANIMAL FACE</v>
          </cell>
          <cell r="D378" t="str">
            <v>NAVY</v>
          </cell>
        </row>
        <row r="379">
          <cell r="B379" t="str">
            <v>BTK147</v>
          </cell>
          <cell r="C379" t="str">
            <v>PIKACHU</v>
          </cell>
          <cell r="D379" t="str">
            <v>NAVY</v>
          </cell>
        </row>
        <row r="380">
          <cell r="B380" t="str">
            <v>BTK148</v>
          </cell>
          <cell r="C380" t="str">
            <v>STITCH</v>
          </cell>
          <cell r="D380" t="str">
            <v>NAVY</v>
          </cell>
        </row>
        <row r="381">
          <cell r="B381" t="str">
            <v>BTK149</v>
          </cell>
          <cell r="C381" t="str">
            <v>POOH AND FRIENDS</v>
          </cell>
          <cell r="D381" t="str">
            <v>YELLOW</v>
          </cell>
        </row>
        <row r="382">
          <cell r="B382" t="str">
            <v>BTK15</v>
          </cell>
          <cell r="C382" t="str">
            <v>FLAMINGGO HELLO SUMMER</v>
          </cell>
          <cell r="D382" t="str">
            <v>NAVY</v>
          </cell>
        </row>
        <row r="383">
          <cell r="B383" t="str">
            <v>BTK15</v>
          </cell>
          <cell r="C383" t="str">
            <v>HELLO SUMMER</v>
          </cell>
          <cell r="D383" t="str">
            <v>NAVY</v>
          </cell>
        </row>
        <row r="384">
          <cell r="B384" t="str">
            <v>BTK152</v>
          </cell>
          <cell r="C384" t="str">
            <v>MICKEY MOUSE RED</v>
          </cell>
          <cell r="D384" t="str">
            <v>RED</v>
          </cell>
        </row>
        <row r="385">
          <cell r="B385" t="str">
            <v>BTK153</v>
          </cell>
          <cell r="C385" t="str">
            <v>BUNGA MELATI PINK</v>
          </cell>
          <cell r="D385" t="str">
            <v>PINK</v>
          </cell>
        </row>
        <row r="386">
          <cell r="B386" t="str">
            <v>BTK154</v>
          </cell>
          <cell r="C386" t="str">
            <v>BUNGA MELATI BLUE</v>
          </cell>
          <cell r="D386" t="str">
            <v>BLUE</v>
          </cell>
        </row>
        <row r="387">
          <cell r="B387" t="str">
            <v>BTK155</v>
          </cell>
          <cell r="C387" t="str">
            <v>POWER PUFF GIRL</v>
          </cell>
          <cell r="D387" t="str">
            <v>TOSCA</v>
          </cell>
        </row>
        <row r="388">
          <cell r="B388" t="str">
            <v>BTK156</v>
          </cell>
          <cell r="C388" t="str">
            <v>DINO ORANGE</v>
          </cell>
          <cell r="D388" t="str">
            <v>WHITE</v>
          </cell>
        </row>
        <row r="389">
          <cell r="B389" t="str">
            <v>BTK157</v>
          </cell>
          <cell r="C389" t="str">
            <v>MICKEY FLASH WHITE</v>
          </cell>
          <cell r="D389" t="str">
            <v>WHITE</v>
          </cell>
        </row>
        <row r="390">
          <cell r="B390" t="str">
            <v>BTK158</v>
          </cell>
          <cell r="C390" t="str">
            <v>MICKEY FLASH NAVY</v>
          </cell>
          <cell r="D390" t="str">
            <v>NAVY</v>
          </cell>
        </row>
        <row r="391">
          <cell r="B391" t="str">
            <v>BTK159</v>
          </cell>
          <cell r="C391" t="str">
            <v>BEAR CARTOON</v>
          </cell>
          <cell r="D391" t="str">
            <v>WHITE</v>
          </cell>
        </row>
        <row r="392">
          <cell r="B392" t="str">
            <v>BTK16</v>
          </cell>
          <cell r="C392" t="str">
            <v>PANDA</v>
          </cell>
          <cell r="D392" t="str">
            <v>TOSCA</v>
          </cell>
        </row>
        <row r="393">
          <cell r="B393" t="str">
            <v>BTK160</v>
          </cell>
          <cell r="C393" t="str">
            <v>CAT FOLLOW</v>
          </cell>
          <cell r="D393" t="str">
            <v>WHITE</v>
          </cell>
        </row>
        <row r="394">
          <cell r="B394" t="str">
            <v>BTK161</v>
          </cell>
          <cell r="C394" t="str">
            <v>BEAR FACE</v>
          </cell>
          <cell r="D394" t="str">
            <v>CREAM</v>
          </cell>
        </row>
        <row r="395">
          <cell r="B395" t="str">
            <v>BTK162</v>
          </cell>
          <cell r="C395" t="str">
            <v>WORTEL RABBIT</v>
          </cell>
          <cell r="D395" t="str">
            <v>YELLOW</v>
          </cell>
        </row>
        <row r="396">
          <cell r="B396" t="str">
            <v>BTK163</v>
          </cell>
          <cell r="C396" t="str">
            <v>ANGSA PINK</v>
          </cell>
          <cell r="D396" t="str">
            <v>PINK</v>
          </cell>
        </row>
        <row r="397">
          <cell r="B397" t="str">
            <v>BTK164</v>
          </cell>
          <cell r="C397" t="str">
            <v>ANGSA ABU</v>
          </cell>
          <cell r="D397" t="str">
            <v>ABU</v>
          </cell>
        </row>
        <row r="398">
          <cell r="B398" t="str">
            <v>BTK165</v>
          </cell>
          <cell r="C398" t="str">
            <v>ELMO FACE BLACK</v>
          </cell>
          <cell r="D398" t="str">
            <v>BLACK</v>
          </cell>
        </row>
        <row r="399">
          <cell r="B399" t="str">
            <v>BTK166</v>
          </cell>
          <cell r="C399" t="str">
            <v>ELMO FACE BLUE</v>
          </cell>
          <cell r="D399" t="str">
            <v>BLUE</v>
          </cell>
        </row>
        <row r="400">
          <cell r="B400" t="str">
            <v>BTK167</v>
          </cell>
          <cell r="C400" t="str">
            <v>RABBIT MINI BLUE</v>
          </cell>
          <cell r="D400" t="str">
            <v>BLUE</v>
          </cell>
        </row>
        <row r="401">
          <cell r="B401" t="str">
            <v>BTK168</v>
          </cell>
          <cell r="C401" t="str">
            <v>RABBIT MINI YELLOW</v>
          </cell>
          <cell r="D401" t="str">
            <v>YELLOW</v>
          </cell>
        </row>
        <row r="402">
          <cell r="B402" t="str">
            <v>BTK169</v>
          </cell>
          <cell r="C402" t="str">
            <v>RABBIT MINI PINK</v>
          </cell>
          <cell r="D402" t="str">
            <v>PINK</v>
          </cell>
        </row>
        <row r="403">
          <cell r="B403" t="str">
            <v>BTK17</v>
          </cell>
          <cell r="C403" t="str">
            <v>ROCKET ALIEN</v>
          </cell>
          <cell r="D403" t="str">
            <v>WHITE</v>
          </cell>
        </row>
        <row r="404">
          <cell r="B404" t="str">
            <v>BTK170</v>
          </cell>
          <cell r="C404" t="str">
            <v>BEE HONEY</v>
          </cell>
          <cell r="D404" t="str">
            <v>YELLOW</v>
          </cell>
        </row>
        <row r="405">
          <cell r="B405" t="str">
            <v>BTK171</v>
          </cell>
          <cell r="C405" t="str">
            <v>LIFTOFF SPACE</v>
          </cell>
          <cell r="D405" t="str">
            <v>NAVY</v>
          </cell>
        </row>
        <row r="406">
          <cell r="B406" t="str">
            <v>BTK172</v>
          </cell>
          <cell r="C406" t="str">
            <v>FLAMINGGO SUMMER YELLOW</v>
          </cell>
          <cell r="D406" t="str">
            <v>YELLOW</v>
          </cell>
        </row>
        <row r="407">
          <cell r="B407" t="str">
            <v>BTK173</v>
          </cell>
          <cell r="C407" t="str">
            <v>FLAMINGGO SUMMER PINK</v>
          </cell>
          <cell r="D407" t="str">
            <v>PINK</v>
          </cell>
        </row>
        <row r="408">
          <cell r="B408" t="str">
            <v>BTK174</v>
          </cell>
          <cell r="C408" t="str">
            <v>BATMAN KABOOM ABU</v>
          </cell>
          <cell r="D408" t="str">
            <v>ABU</v>
          </cell>
        </row>
        <row r="409">
          <cell r="B409" t="str">
            <v>BTK175</v>
          </cell>
          <cell r="C409" t="str">
            <v>BATMAN KABOOM NAVY</v>
          </cell>
          <cell r="D409" t="str">
            <v>NAVY</v>
          </cell>
        </row>
        <row r="410">
          <cell r="B410" t="str">
            <v>BTK176</v>
          </cell>
          <cell r="C410" t="str">
            <v>SHEEP ABU</v>
          </cell>
          <cell r="D410" t="str">
            <v>ABU</v>
          </cell>
        </row>
        <row r="411">
          <cell r="B411" t="str">
            <v>BTK177</v>
          </cell>
          <cell r="C411" t="str">
            <v>SHEEP BLUE</v>
          </cell>
          <cell r="D411" t="str">
            <v>BLUE</v>
          </cell>
        </row>
        <row r="412">
          <cell r="B412" t="str">
            <v>BTK178</v>
          </cell>
          <cell r="C412" t="str">
            <v>SKETCH ANIMAL NAVY</v>
          </cell>
          <cell r="D412" t="str">
            <v>NAVY</v>
          </cell>
        </row>
        <row r="413">
          <cell r="B413" t="str">
            <v>BTK179</v>
          </cell>
          <cell r="C413" t="str">
            <v>SKETCH ANIMAL BLUE</v>
          </cell>
          <cell r="D413" t="str">
            <v>BLUE</v>
          </cell>
        </row>
        <row r="414">
          <cell r="B414" t="str">
            <v>BTK18</v>
          </cell>
          <cell r="C414" t="str">
            <v xml:space="preserve">SPONGEBOB </v>
          </cell>
          <cell r="D414" t="str">
            <v>YELLOW</v>
          </cell>
        </row>
        <row r="415">
          <cell r="B415" t="str">
            <v>BTK18</v>
          </cell>
          <cell r="C415" t="str">
            <v>SPONGEBOB COPY</v>
          </cell>
          <cell r="D415" t="str">
            <v>YELLOW</v>
          </cell>
        </row>
        <row r="416">
          <cell r="B416" t="str">
            <v>BTK180</v>
          </cell>
          <cell r="C416" t="str">
            <v>DINO SMILE CREAM</v>
          </cell>
          <cell r="D416" t="str">
            <v>CREAM</v>
          </cell>
        </row>
        <row r="417">
          <cell r="B417" t="str">
            <v>BTK181</v>
          </cell>
          <cell r="C417" t="str">
            <v>DINO STRONAUT ABU</v>
          </cell>
          <cell r="D417" t="str">
            <v>ABU</v>
          </cell>
        </row>
        <row r="418">
          <cell r="B418" t="str">
            <v>BTK182</v>
          </cell>
          <cell r="C418" t="str">
            <v>DINO STRONAUT NAVY</v>
          </cell>
          <cell r="D418" t="str">
            <v>NAVY</v>
          </cell>
        </row>
        <row r="419">
          <cell r="B419" t="str">
            <v>BTK183</v>
          </cell>
          <cell r="C419" t="str">
            <v>CARS CHAMPION ABU</v>
          </cell>
          <cell r="D419" t="str">
            <v>ABU</v>
          </cell>
        </row>
        <row r="420">
          <cell r="B420" t="str">
            <v>BTK184</v>
          </cell>
          <cell r="C420" t="str">
            <v>CARS CHAMPION NAVY</v>
          </cell>
          <cell r="D420" t="str">
            <v>NAVY</v>
          </cell>
        </row>
        <row r="421">
          <cell r="B421" t="str">
            <v>BTK19</v>
          </cell>
          <cell r="C421" t="str">
            <v>ELMO ALPHABET</v>
          </cell>
          <cell r="D421" t="str">
            <v>CREAM</v>
          </cell>
        </row>
        <row r="422">
          <cell r="B422" t="str">
            <v>BTK2</v>
          </cell>
          <cell r="C422" t="str">
            <v>HELLO SUMMER</v>
          </cell>
          <cell r="D422" t="str">
            <v>PINK</v>
          </cell>
        </row>
        <row r="423">
          <cell r="B423" t="str">
            <v>BTK20</v>
          </cell>
          <cell r="C423" t="str">
            <v>KONTRAKTOR</v>
          </cell>
          <cell r="D423" t="str">
            <v>WHITE</v>
          </cell>
        </row>
        <row r="424">
          <cell r="B424" t="str">
            <v>BTK21</v>
          </cell>
          <cell r="C424" t="str">
            <v>TOPENG BATMAN</v>
          </cell>
          <cell r="D424" t="str">
            <v>ABU</v>
          </cell>
        </row>
        <row r="425">
          <cell r="B425" t="str">
            <v>BTK22</v>
          </cell>
          <cell r="C425" t="str">
            <v>PANDA RAJA</v>
          </cell>
          <cell r="D425" t="str">
            <v>ABU</v>
          </cell>
        </row>
        <row r="426">
          <cell r="B426" t="str">
            <v>BTK23</v>
          </cell>
          <cell r="C426" t="str">
            <v>PANDA RAJA</v>
          </cell>
          <cell r="D426" t="str">
            <v>TOSCA</v>
          </cell>
        </row>
        <row r="427">
          <cell r="B427" t="str">
            <v>BTK24</v>
          </cell>
          <cell r="C427" t="str">
            <v>ASTRONOT</v>
          </cell>
          <cell r="D427" t="str">
            <v>NAVY</v>
          </cell>
        </row>
        <row r="428">
          <cell r="B428" t="str">
            <v>BTK24</v>
          </cell>
          <cell r="C428" t="str">
            <v>ASTRONOT</v>
          </cell>
          <cell r="D428" t="str">
            <v>NAVY</v>
          </cell>
        </row>
        <row r="429">
          <cell r="B429" t="str">
            <v>BTK25</v>
          </cell>
          <cell r="C429" t="str">
            <v>CARS</v>
          </cell>
          <cell r="D429" t="str">
            <v>ABU</v>
          </cell>
        </row>
        <row r="430">
          <cell r="B430" t="str">
            <v>BTK26</v>
          </cell>
          <cell r="C430" t="str">
            <v>POWER PUFF GIRL</v>
          </cell>
          <cell r="D430" t="str">
            <v>PINK</v>
          </cell>
        </row>
        <row r="431">
          <cell r="B431" t="str">
            <v>BTK27</v>
          </cell>
          <cell r="C431" t="str">
            <v>PUWER PUFF GIRL</v>
          </cell>
          <cell r="D431" t="str">
            <v>PINK</v>
          </cell>
        </row>
        <row r="432">
          <cell r="B432" t="str">
            <v>BTK27</v>
          </cell>
          <cell r="C432" t="str">
            <v>SPONGEBOB</v>
          </cell>
          <cell r="D432" t="str">
            <v>BLUE</v>
          </cell>
        </row>
        <row r="433">
          <cell r="B433" t="str">
            <v>BTK28</v>
          </cell>
          <cell r="C433" t="str">
            <v>ROCKET SPACE</v>
          </cell>
          <cell r="D433" t="str">
            <v>NAVY</v>
          </cell>
        </row>
        <row r="434">
          <cell r="B434" t="str">
            <v>BTK29</v>
          </cell>
          <cell r="C434" t="str">
            <v>PAUL FRANK</v>
          </cell>
          <cell r="D434" t="str">
            <v>BLUE</v>
          </cell>
        </row>
        <row r="435">
          <cell r="B435" t="str">
            <v>BTK3</v>
          </cell>
          <cell r="C435" t="str">
            <v>FLAMINGO TROPICAL ISLAND</v>
          </cell>
          <cell r="D435" t="str">
            <v>NAVY</v>
          </cell>
        </row>
        <row r="436">
          <cell r="B436" t="str">
            <v>BTK30</v>
          </cell>
          <cell r="C436" t="str">
            <v>DISNEY FACE BESAR</v>
          </cell>
          <cell r="D436" t="str">
            <v>NAVY</v>
          </cell>
        </row>
        <row r="437">
          <cell r="B437" t="str">
            <v>BTK31</v>
          </cell>
          <cell r="C437" t="str">
            <v>FALMINGO BEACH</v>
          </cell>
          <cell r="D437" t="str">
            <v>BLUE</v>
          </cell>
        </row>
        <row r="438">
          <cell r="B438" t="str">
            <v>BTK32</v>
          </cell>
          <cell r="C438" t="str">
            <v>FLAMINGO KAPAL</v>
          </cell>
          <cell r="D438" t="str">
            <v>YELLOW</v>
          </cell>
        </row>
        <row r="439">
          <cell r="B439" t="str">
            <v>BTK33</v>
          </cell>
          <cell r="C439" t="str">
            <v>FLAMINGO KAPAL</v>
          </cell>
          <cell r="D439" t="str">
            <v>PINK</v>
          </cell>
        </row>
        <row r="440">
          <cell r="B440" t="str">
            <v>BTK34</v>
          </cell>
          <cell r="C440" t="str">
            <v>SUPERMAN</v>
          </cell>
          <cell r="D440" t="str">
            <v>NAVY</v>
          </cell>
        </row>
        <row r="441">
          <cell r="B441" t="str">
            <v>BTK35</v>
          </cell>
          <cell r="C441" t="str">
            <v>ROCKET EARTH</v>
          </cell>
          <cell r="D441" t="str">
            <v>NAVY</v>
          </cell>
        </row>
        <row r="442">
          <cell r="B442" t="str">
            <v>BTK36</v>
          </cell>
          <cell r="C442" t="str">
            <v>DUCK</v>
          </cell>
          <cell r="D442" t="str">
            <v>ORANGE</v>
          </cell>
        </row>
        <row r="443">
          <cell r="B443" t="str">
            <v>BTK36</v>
          </cell>
          <cell r="C443" t="str">
            <v>DUCK</v>
          </cell>
          <cell r="D443" t="str">
            <v>ORANGE</v>
          </cell>
        </row>
        <row r="444">
          <cell r="B444" t="str">
            <v>BTK37</v>
          </cell>
          <cell r="C444" t="str">
            <v>DINO ROAR</v>
          </cell>
          <cell r="D444" t="str">
            <v>DENIM</v>
          </cell>
        </row>
        <row r="445">
          <cell r="B445" t="str">
            <v>BTK38</v>
          </cell>
          <cell r="C445" t="str">
            <v>DINO ROAR</v>
          </cell>
          <cell r="D445" t="str">
            <v>ABU</v>
          </cell>
        </row>
        <row r="446">
          <cell r="B446" t="str">
            <v>BTK39</v>
          </cell>
          <cell r="C446" t="str">
            <v>PAUL FRANK</v>
          </cell>
          <cell r="D446" t="str">
            <v>WHITE</v>
          </cell>
        </row>
        <row r="447">
          <cell r="B447" t="str">
            <v>BTK4</v>
          </cell>
          <cell r="C447" t="str">
            <v>DINO MITE</v>
          </cell>
          <cell r="D447" t="str">
            <v>NAVY</v>
          </cell>
        </row>
        <row r="448">
          <cell r="B448" t="str">
            <v>BTK40</v>
          </cell>
          <cell r="C448" t="str">
            <v>KITTY</v>
          </cell>
          <cell r="D448" t="str">
            <v>BLACK</v>
          </cell>
        </row>
        <row r="449">
          <cell r="B449" t="str">
            <v>BTK41</v>
          </cell>
          <cell r="C449" t="str">
            <v>CAPTAIN AMERICA</v>
          </cell>
          <cell r="D449" t="str">
            <v>RED</v>
          </cell>
        </row>
        <row r="450">
          <cell r="B450" t="str">
            <v>BTK42</v>
          </cell>
          <cell r="C450" t="str">
            <v>CAPTAIN AMERICA</v>
          </cell>
          <cell r="D450" t="str">
            <v>BLUE</v>
          </cell>
        </row>
        <row r="451">
          <cell r="B451" t="str">
            <v>BTK43</v>
          </cell>
          <cell r="C451" t="str">
            <v>UNIVERSE</v>
          </cell>
          <cell r="D451" t="str">
            <v>NAVY</v>
          </cell>
        </row>
        <row r="452">
          <cell r="B452" t="str">
            <v>BTK43</v>
          </cell>
          <cell r="C452" t="str">
            <v>UNIVERSE</v>
          </cell>
          <cell r="D452" t="str">
            <v>NAVY</v>
          </cell>
        </row>
        <row r="453">
          <cell r="B453" t="str">
            <v>BTK44</v>
          </cell>
          <cell r="C453" t="str">
            <v>FLAMINGO BEACH</v>
          </cell>
          <cell r="D453" t="str">
            <v>CREAM</v>
          </cell>
        </row>
        <row r="454">
          <cell r="B454" t="str">
            <v>BTK45</v>
          </cell>
          <cell r="C454" t="str">
            <v>FLAMINGO BEACH</v>
          </cell>
          <cell r="D454" t="str">
            <v>BLUE</v>
          </cell>
        </row>
        <row r="455">
          <cell r="B455" t="str">
            <v>BTK46</v>
          </cell>
          <cell r="C455" t="str">
            <v>BATMAN</v>
          </cell>
          <cell r="D455" t="str">
            <v>NAVY</v>
          </cell>
        </row>
        <row r="456">
          <cell r="B456" t="str">
            <v>BTK46</v>
          </cell>
          <cell r="C456" t="str">
            <v>BATMAN LOGO</v>
          </cell>
          <cell r="D456" t="str">
            <v>NAVY</v>
          </cell>
        </row>
        <row r="457">
          <cell r="B457" t="str">
            <v>BTK46</v>
          </cell>
          <cell r="C457" t="str">
            <v>BATMAN LOGO</v>
          </cell>
          <cell r="D457" t="str">
            <v>NAVY</v>
          </cell>
        </row>
        <row r="458">
          <cell r="B458" t="str">
            <v>BTK47</v>
          </cell>
          <cell r="C458" t="str">
            <v>BATMAN</v>
          </cell>
          <cell r="D458" t="str">
            <v>ABU</v>
          </cell>
        </row>
        <row r="459">
          <cell r="B459" t="str">
            <v>BTK47</v>
          </cell>
          <cell r="C459" t="str">
            <v>BATMAN LOGO</v>
          </cell>
          <cell r="D459" t="str">
            <v>ABU</v>
          </cell>
        </row>
        <row r="460">
          <cell r="B460" t="str">
            <v>BTK47</v>
          </cell>
          <cell r="C460" t="str">
            <v xml:space="preserve">BATMAN LOGO </v>
          </cell>
          <cell r="D460" t="str">
            <v>ABU</v>
          </cell>
        </row>
        <row r="461">
          <cell r="B461" t="str">
            <v>BTK47</v>
          </cell>
          <cell r="C461" t="str">
            <v>PIKACHU</v>
          </cell>
          <cell r="D461" t="str">
            <v>NAVY</v>
          </cell>
        </row>
        <row r="462">
          <cell r="B462" t="str">
            <v>BTK48</v>
          </cell>
          <cell r="C462" t="str">
            <v>ELMO FACE</v>
          </cell>
          <cell r="D462" t="str">
            <v>RED</v>
          </cell>
        </row>
        <row r="463">
          <cell r="B463" t="str">
            <v>BTK49</v>
          </cell>
          <cell r="C463" t="str">
            <v>ELMO SEASAME</v>
          </cell>
          <cell r="D463" t="str">
            <v>RED</v>
          </cell>
        </row>
        <row r="464">
          <cell r="B464" t="str">
            <v>BTK5</v>
          </cell>
          <cell r="C464" t="str">
            <v>DINO MITE</v>
          </cell>
          <cell r="D464" t="str">
            <v>CREAM</v>
          </cell>
        </row>
        <row r="465">
          <cell r="B465" t="str">
            <v>BTK50</v>
          </cell>
          <cell r="C465" t="str">
            <v>KITTY</v>
          </cell>
          <cell r="D465" t="str">
            <v>WHITE</v>
          </cell>
        </row>
        <row r="466">
          <cell r="B466" t="str">
            <v>BTK51</v>
          </cell>
          <cell r="C466" t="str">
            <v>KUCING KECIL</v>
          </cell>
          <cell r="D466" t="str">
            <v>ABU</v>
          </cell>
        </row>
        <row r="467">
          <cell r="B467" t="str">
            <v>BTK51</v>
          </cell>
          <cell r="C467" t="str">
            <v>KUCING KECIL</v>
          </cell>
          <cell r="D467" t="str">
            <v>ABU</v>
          </cell>
        </row>
        <row r="468">
          <cell r="B468" t="str">
            <v>BTK52</v>
          </cell>
          <cell r="C468" t="str">
            <v>ROBOT SPACE</v>
          </cell>
          <cell r="D468" t="str">
            <v>BLUE</v>
          </cell>
        </row>
        <row r="469">
          <cell r="B469" t="str">
            <v>BTK53</v>
          </cell>
          <cell r="C469" t="str">
            <v>STAR</v>
          </cell>
          <cell r="D469" t="str">
            <v>ABU</v>
          </cell>
        </row>
        <row r="470">
          <cell r="B470" t="str">
            <v>BTK54</v>
          </cell>
          <cell r="C470" t="str">
            <v>WHALE</v>
          </cell>
          <cell r="D470" t="str">
            <v>ABU</v>
          </cell>
        </row>
        <row r="471">
          <cell r="B471" t="str">
            <v>BTK55</v>
          </cell>
          <cell r="C471" t="str">
            <v>SAILOR</v>
          </cell>
          <cell r="D471" t="str">
            <v>COKLAT</v>
          </cell>
        </row>
        <row r="472">
          <cell r="B472" t="str">
            <v>BTK55</v>
          </cell>
          <cell r="C472" t="str">
            <v>SAILOR SUMMER</v>
          </cell>
          <cell r="D472" t="str">
            <v>CREAM</v>
          </cell>
        </row>
        <row r="473">
          <cell r="B473" t="str">
            <v>BTK56</v>
          </cell>
          <cell r="C473" t="str">
            <v>DORAEMON DORAYAKI</v>
          </cell>
          <cell r="D473" t="str">
            <v>ABU</v>
          </cell>
        </row>
        <row r="474">
          <cell r="B474" t="str">
            <v>BTK56</v>
          </cell>
          <cell r="C474" t="str">
            <v>DORAEMON DORAYAKI</v>
          </cell>
          <cell r="D474" t="str">
            <v>ABU</v>
          </cell>
        </row>
        <row r="475">
          <cell r="B475" t="str">
            <v>BTK57</v>
          </cell>
          <cell r="C475" t="str">
            <v>SMILE</v>
          </cell>
          <cell r="D475" t="str">
            <v>DENIM</v>
          </cell>
        </row>
        <row r="476">
          <cell r="B476" t="str">
            <v>BTK58</v>
          </cell>
          <cell r="C476" t="str">
            <v>TOPENG BATMAN</v>
          </cell>
          <cell r="D476" t="str">
            <v>BLUE</v>
          </cell>
        </row>
        <row r="477">
          <cell r="B477" t="str">
            <v>BTK58</v>
          </cell>
          <cell r="C477" t="str">
            <v>TOPENG BATMAN</v>
          </cell>
          <cell r="D477" t="str">
            <v>BLUE</v>
          </cell>
        </row>
        <row r="478">
          <cell r="B478" t="str">
            <v>BTK58</v>
          </cell>
          <cell r="C478" t="str">
            <v>TOPENG BATMAN</v>
          </cell>
          <cell r="D478" t="str">
            <v>BLUE</v>
          </cell>
        </row>
        <row r="479">
          <cell r="B479" t="str">
            <v>BTK58</v>
          </cell>
          <cell r="C479" t="str">
            <v>TOPENG BATMAN</v>
          </cell>
          <cell r="D479" t="str">
            <v>BLUE</v>
          </cell>
        </row>
        <row r="480">
          <cell r="B480" t="str">
            <v>BTK59</v>
          </cell>
          <cell r="C480" t="str">
            <v>ROCKET EARTH NAVY</v>
          </cell>
          <cell r="D480" t="str">
            <v>NAVY</v>
          </cell>
        </row>
        <row r="481">
          <cell r="B481" t="str">
            <v>BTK6</v>
          </cell>
          <cell r="C481" t="str">
            <v>SUPERMAN</v>
          </cell>
          <cell r="D481" t="str">
            <v>BIRU MUDA</v>
          </cell>
        </row>
        <row r="482">
          <cell r="B482" t="str">
            <v>BTK6</v>
          </cell>
          <cell r="C482" t="str">
            <v xml:space="preserve">SUPERMAN </v>
          </cell>
          <cell r="D482" t="str">
            <v>BLUE</v>
          </cell>
        </row>
        <row r="483">
          <cell r="B483" t="str">
            <v>BTK60</v>
          </cell>
          <cell r="C483" t="str">
            <v>ELEGANT FLAMIMGO</v>
          </cell>
          <cell r="D483" t="str">
            <v>CREAM</v>
          </cell>
        </row>
        <row r="484">
          <cell r="B484" t="str">
            <v>BTK60</v>
          </cell>
          <cell r="C484" t="str">
            <v>ELEGANT FLAMINGO</v>
          </cell>
          <cell r="D484" t="str">
            <v>CREAM</v>
          </cell>
        </row>
        <row r="485">
          <cell r="B485" t="str">
            <v>BTK61</v>
          </cell>
          <cell r="C485" t="str">
            <v>ELEGANT FLAMIMGO</v>
          </cell>
          <cell r="D485" t="str">
            <v>BLUE</v>
          </cell>
        </row>
        <row r="486">
          <cell r="B486" t="str">
            <v>BTK61</v>
          </cell>
          <cell r="C486" t="str">
            <v>ELEGANT FLAMINGO</v>
          </cell>
          <cell r="D486" t="str">
            <v>BLUE</v>
          </cell>
        </row>
        <row r="487">
          <cell r="B487" t="str">
            <v>BTK62</v>
          </cell>
          <cell r="C487" t="str">
            <v>MICKEY MOUSE</v>
          </cell>
          <cell r="D487" t="str">
            <v>BLACK</v>
          </cell>
        </row>
        <row r="488">
          <cell r="B488" t="str">
            <v>BTK63</v>
          </cell>
          <cell r="C488" t="str">
            <v>LONDON</v>
          </cell>
          <cell r="D488" t="str">
            <v>NAVY</v>
          </cell>
        </row>
        <row r="489">
          <cell r="B489" t="str">
            <v>BTK64</v>
          </cell>
          <cell r="C489" t="str">
            <v>LONDON</v>
          </cell>
          <cell r="D489" t="str">
            <v>WHITE</v>
          </cell>
        </row>
        <row r="490">
          <cell r="B490" t="str">
            <v>BTK65</v>
          </cell>
          <cell r="C490" t="str">
            <v>DORAEMON BALING</v>
          </cell>
          <cell r="D490" t="str">
            <v>RED</v>
          </cell>
        </row>
        <row r="491">
          <cell r="B491" t="str">
            <v>BTK65</v>
          </cell>
          <cell r="C491" t="str">
            <v>DORAEMON EARTH</v>
          </cell>
          <cell r="D491" t="str">
            <v>RED</v>
          </cell>
        </row>
        <row r="492">
          <cell r="B492" t="str">
            <v>BTK66</v>
          </cell>
          <cell r="C492" t="str">
            <v>KAKTUS</v>
          </cell>
          <cell r="D492" t="str">
            <v>BLUE</v>
          </cell>
        </row>
        <row r="493">
          <cell r="B493" t="str">
            <v>BTK67</v>
          </cell>
          <cell r="C493" t="str">
            <v>MICKEY MOUSE FACE</v>
          </cell>
          <cell r="D493" t="str">
            <v>BLACK</v>
          </cell>
        </row>
        <row r="494">
          <cell r="B494" t="str">
            <v>BTK68</v>
          </cell>
          <cell r="C494" t="str">
            <v>DINO MIGHTY</v>
          </cell>
          <cell r="D494" t="str">
            <v>ABU</v>
          </cell>
        </row>
        <row r="495">
          <cell r="B495" t="str">
            <v>BTK69</v>
          </cell>
          <cell r="C495" t="str">
            <v>DORAEMON BALING</v>
          </cell>
          <cell r="D495" t="str">
            <v>BLUE</v>
          </cell>
        </row>
        <row r="496">
          <cell r="B496" t="str">
            <v>BTK7</v>
          </cell>
          <cell r="C496" t="str">
            <v>TENDA</v>
          </cell>
          <cell r="D496" t="str">
            <v>ABU</v>
          </cell>
        </row>
        <row r="497">
          <cell r="B497" t="str">
            <v>BTK70</v>
          </cell>
          <cell r="C497" t="str">
            <v>KAKTUS BESAR</v>
          </cell>
          <cell r="D497" t="str">
            <v>NAVY</v>
          </cell>
        </row>
        <row r="498">
          <cell r="B498" t="str">
            <v>BTK71</v>
          </cell>
          <cell r="C498" t="str">
            <v>BATMAN KOMIK</v>
          </cell>
          <cell r="D498" t="str">
            <v>BLUE</v>
          </cell>
        </row>
        <row r="499">
          <cell r="B499" t="str">
            <v>BTK72</v>
          </cell>
          <cell r="C499" t="str">
            <v>CARS SPEED</v>
          </cell>
          <cell r="D499" t="str">
            <v>ABU</v>
          </cell>
        </row>
        <row r="500">
          <cell r="B500" t="str">
            <v>BTK73</v>
          </cell>
          <cell r="C500" t="str">
            <v>ROCKET</v>
          </cell>
          <cell r="D500" t="str">
            <v>RED</v>
          </cell>
        </row>
        <row r="501">
          <cell r="B501" t="str">
            <v>BTK74</v>
          </cell>
          <cell r="C501" t="str">
            <v>DONALD FACE</v>
          </cell>
          <cell r="D501" t="str">
            <v>BLUE</v>
          </cell>
        </row>
        <row r="502">
          <cell r="B502" t="str">
            <v>BTK75</v>
          </cell>
          <cell r="C502" t="str">
            <v>DONALD FACE</v>
          </cell>
          <cell r="D502" t="str">
            <v>PINK</v>
          </cell>
        </row>
        <row r="503">
          <cell r="B503" t="str">
            <v>BTK76</v>
          </cell>
          <cell r="C503" t="str">
            <v>KEPALA KUCING</v>
          </cell>
          <cell r="D503" t="str">
            <v>WHITE</v>
          </cell>
        </row>
        <row r="504">
          <cell r="B504" t="str">
            <v>BTK77</v>
          </cell>
          <cell r="C504" t="str">
            <v>POOH TIGER</v>
          </cell>
          <cell r="D504" t="str">
            <v>WHITE</v>
          </cell>
        </row>
        <row r="505">
          <cell r="B505" t="str">
            <v>BTK78</v>
          </cell>
          <cell r="C505" t="str">
            <v>MINION BANANA</v>
          </cell>
          <cell r="D505" t="str">
            <v>BLUE</v>
          </cell>
        </row>
        <row r="506">
          <cell r="B506" t="str">
            <v>BTK78</v>
          </cell>
          <cell r="C506" t="str">
            <v>MINION KING</v>
          </cell>
          <cell r="D506" t="str">
            <v>WHITE</v>
          </cell>
        </row>
        <row r="507">
          <cell r="B507" t="str">
            <v>BTK79</v>
          </cell>
          <cell r="C507" t="str">
            <v>HIU JANGKAR</v>
          </cell>
          <cell r="D507" t="str">
            <v>NAVY</v>
          </cell>
        </row>
        <row r="508">
          <cell r="B508" t="str">
            <v>BTK8</v>
          </cell>
          <cell r="C508" t="str">
            <v>BURUNG HANTU</v>
          </cell>
          <cell r="D508" t="str">
            <v>NAVY</v>
          </cell>
        </row>
        <row r="509">
          <cell r="B509" t="str">
            <v>BTK8</v>
          </cell>
          <cell r="C509" t="str">
            <v>BURUNG HANTU NIGHT</v>
          </cell>
          <cell r="D509" t="str">
            <v>NAVY</v>
          </cell>
        </row>
        <row r="510">
          <cell r="B510" t="str">
            <v>BTK80</v>
          </cell>
          <cell r="C510" t="str">
            <v>KONTRAKTOR CAR</v>
          </cell>
          <cell r="D510" t="str">
            <v>TOSCA</v>
          </cell>
        </row>
        <row r="511">
          <cell r="B511" t="str">
            <v>BTK81</v>
          </cell>
          <cell r="C511" t="str">
            <v>TEDDY BEAR NIGHT</v>
          </cell>
          <cell r="D511" t="str">
            <v>NAVY</v>
          </cell>
        </row>
        <row r="512">
          <cell r="B512" t="str">
            <v>BTK82</v>
          </cell>
          <cell r="C512" t="str">
            <v>SPIDERMAN</v>
          </cell>
          <cell r="D512" t="str">
            <v>ABU</v>
          </cell>
        </row>
        <row r="513">
          <cell r="B513" t="str">
            <v>BTK82</v>
          </cell>
          <cell r="C513" t="str">
            <v>SPIDERMAN</v>
          </cell>
          <cell r="D513" t="str">
            <v>ABU</v>
          </cell>
        </row>
        <row r="514">
          <cell r="B514" t="str">
            <v>BTK83</v>
          </cell>
          <cell r="C514" t="str">
            <v>KEPALA KUCING WHITE</v>
          </cell>
          <cell r="D514" t="str">
            <v>PINK</v>
          </cell>
        </row>
        <row r="515">
          <cell r="B515" t="str">
            <v>BTK84</v>
          </cell>
          <cell r="C515" t="str">
            <v>SAILOR</v>
          </cell>
          <cell r="D515" t="str">
            <v>BLUE</v>
          </cell>
        </row>
        <row r="516">
          <cell r="B516" t="str">
            <v>BTK85</v>
          </cell>
          <cell r="C516" t="str">
            <v>ROCKET UNIVERSE</v>
          </cell>
          <cell r="D516" t="str">
            <v>NAVY</v>
          </cell>
        </row>
        <row r="517">
          <cell r="B517" t="str">
            <v>BTK86</v>
          </cell>
          <cell r="C517" t="str">
            <v>CARS</v>
          </cell>
          <cell r="D517" t="str">
            <v>WHITE</v>
          </cell>
        </row>
        <row r="518">
          <cell r="B518" t="str">
            <v>BTK87</v>
          </cell>
          <cell r="C518" t="str">
            <v>SUPERMAN</v>
          </cell>
          <cell r="D518" t="str">
            <v>NAVY</v>
          </cell>
        </row>
        <row r="519">
          <cell r="B519" t="str">
            <v>BTK88</v>
          </cell>
          <cell r="C519" t="str">
            <v>FLAMINGO SUMMER</v>
          </cell>
          <cell r="D519" t="str">
            <v>WHITE</v>
          </cell>
        </row>
        <row r="520">
          <cell r="B520" t="str">
            <v>BTK89</v>
          </cell>
          <cell r="C520" t="str">
            <v>DINO MITE</v>
          </cell>
          <cell r="D520" t="str">
            <v>GREY</v>
          </cell>
        </row>
        <row r="521">
          <cell r="B521" t="str">
            <v>BTK9</v>
          </cell>
          <cell r="C521" t="str">
            <v>ROBOT</v>
          </cell>
          <cell r="D521" t="str">
            <v>NAVY</v>
          </cell>
        </row>
        <row r="522">
          <cell r="B522" t="str">
            <v>BTK9</v>
          </cell>
          <cell r="C522" t="str">
            <v>ROBOT</v>
          </cell>
          <cell r="D522" t="str">
            <v>NAVY</v>
          </cell>
        </row>
        <row r="523">
          <cell r="B523" t="str">
            <v>BTK90</v>
          </cell>
          <cell r="C523" t="str">
            <v>PLANE</v>
          </cell>
          <cell r="D523" t="str">
            <v>GREY</v>
          </cell>
        </row>
        <row r="524">
          <cell r="B524" t="str">
            <v>BTK91</v>
          </cell>
          <cell r="C524" t="str">
            <v>ROCKET UNIVERSE</v>
          </cell>
          <cell r="D524" t="str">
            <v>NAVY</v>
          </cell>
        </row>
        <row r="525">
          <cell r="B525" t="str">
            <v>BTK92</v>
          </cell>
          <cell r="C525" t="str">
            <v>MICKEY MOUSE FACE</v>
          </cell>
          <cell r="D525" t="str">
            <v>NAVY</v>
          </cell>
        </row>
        <row r="526">
          <cell r="B526" t="str">
            <v>BTK93</v>
          </cell>
          <cell r="C526" t="str">
            <v>FALMINGO HEART</v>
          </cell>
          <cell r="D526" t="str">
            <v>TOSCA</v>
          </cell>
        </row>
        <row r="527">
          <cell r="B527" t="str">
            <v>BTK94</v>
          </cell>
          <cell r="C527" t="str">
            <v>FALMINGO HEART</v>
          </cell>
          <cell r="D527" t="str">
            <v>PINK</v>
          </cell>
        </row>
        <row r="528">
          <cell r="B528" t="str">
            <v>BTK95</v>
          </cell>
          <cell r="C528" t="str">
            <v>DINO ROAR</v>
          </cell>
          <cell r="D528" t="str">
            <v>BROWN</v>
          </cell>
        </row>
        <row r="529">
          <cell r="B529" t="str">
            <v>BTK96</v>
          </cell>
          <cell r="C529" t="str">
            <v>MICKEY MOUSE</v>
          </cell>
          <cell r="D529" t="str">
            <v>YELLOW</v>
          </cell>
        </row>
        <row r="530">
          <cell r="B530" t="str">
            <v>BTK96</v>
          </cell>
          <cell r="C530" t="str">
            <v xml:space="preserve">MICKEY MOUSE </v>
          </cell>
          <cell r="D530" t="str">
            <v>YELLOW</v>
          </cell>
        </row>
        <row r="531">
          <cell r="B531" t="str">
            <v>BTK97</v>
          </cell>
          <cell r="C531" t="str">
            <v>ROBOT</v>
          </cell>
          <cell r="D531" t="str">
            <v>WHITE</v>
          </cell>
        </row>
        <row r="532">
          <cell r="B532" t="str">
            <v>BTK98</v>
          </cell>
          <cell r="C532" t="str">
            <v>MICKEY MOUSE HEAD</v>
          </cell>
          <cell r="D532" t="str">
            <v>YELLOW</v>
          </cell>
        </row>
        <row r="533">
          <cell r="B533" t="str">
            <v xml:space="preserve">BTK99 </v>
          </cell>
          <cell r="C533" t="str">
            <v>DORAEMON</v>
          </cell>
          <cell r="D533" t="str">
            <v>GREY</v>
          </cell>
        </row>
        <row r="534">
          <cell r="B534" t="str">
            <v>BTNA1</v>
          </cell>
          <cell r="C534" t="str">
            <v>STRIPE LITTLE</v>
          </cell>
          <cell r="D534" t="str">
            <v>BLACK</v>
          </cell>
        </row>
        <row r="535">
          <cell r="B535" t="str">
            <v>BTNA2</v>
          </cell>
          <cell r="C535" t="str">
            <v>STRIPE LITTLE</v>
          </cell>
          <cell r="D535" t="str">
            <v>NAVY</v>
          </cell>
        </row>
        <row r="536">
          <cell r="B536" t="str">
            <v>BTNA3</v>
          </cell>
          <cell r="C536" t="str">
            <v>RETRO ORANGE</v>
          </cell>
          <cell r="D536" t="str">
            <v>ABU</v>
          </cell>
        </row>
        <row r="537">
          <cell r="B537" t="str">
            <v>BTNA4</v>
          </cell>
          <cell r="C537" t="str">
            <v>PIXEL KUNING</v>
          </cell>
          <cell r="D537" t="str">
            <v>BLACK</v>
          </cell>
        </row>
        <row r="538">
          <cell r="B538" t="str">
            <v>BTNA5</v>
          </cell>
          <cell r="C538" t="str">
            <v>PANAH PELANGI</v>
          </cell>
          <cell r="D538" t="str">
            <v>CREAM</v>
          </cell>
        </row>
        <row r="539">
          <cell r="B539" t="str">
            <v>BTNA6</v>
          </cell>
          <cell r="C539" t="str">
            <v>JAJAR GENJANG MOTIF</v>
          </cell>
          <cell r="D539" t="str">
            <v>ABU</v>
          </cell>
        </row>
        <row r="540">
          <cell r="B540" t="str">
            <v>BTNA7</v>
          </cell>
          <cell r="C540" t="str">
            <v>JAJAR GENJANG MOTIF</v>
          </cell>
          <cell r="D540" t="str">
            <v>TOSCA</v>
          </cell>
        </row>
        <row r="541">
          <cell r="B541" t="str">
            <v>BTNA8</v>
          </cell>
          <cell r="C541" t="str">
            <v>ZIGZAG</v>
          </cell>
          <cell r="D541" t="str">
            <v>BLACK</v>
          </cell>
        </row>
        <row r="542">
          <cell r="B542" t="str">
            <v>BTNA9</v>
          </cell>
          <cell r="C542" t="str">
            <v>STRIPE BESAR</v>
          </cell>
          <cell r="D542" t="str">
            <v>TOSCA</v>
          </cell>
        </row>
        <row r="543">
          <cell r="B543" t="str">
            <v>BTNK1</v>
          </cell>
          <cell r="C543" t="str">
            <v>IKAN</v>
          </cell>
          <cell r="D543" t="str">
            <v>PELANGI</v>
          </cell>
        </row>
        <row r="544">
          <cell r="B544" t="str">
            <v>BTNK2</v>
          </cell>
          <cell r="C544" t="str">
            <v>PANDA</v>
          </cell>
          <cell r="D544" t="str">
            <v>TOSCA</v>
          </cell>
        </row>
        <row r="545">
          <cell r="B545" t="str">
            <v>BTNK3</v>
          </cell>
          <cell r="C545" t="str">
            <v>SNOOPY</v>
          </cell>
          <cell r="D545" t="str">
            <v>YELLOW</v>
          </cell>
        </row>
        <row r="546">
          <cell r="B546" t="str">
            <v>BTNK4</v>
          </cell>
          <cell r="C546" t="str">
            <v>ROCKET COSMOS</v>
          </cell>
          <cell r="D546" t="str">
            <v>ABU</v>
          </cell>
        </row>
        <row r="547">
          <cell r="B547" t="str">
            <v>BTNK5</v>
          </cell>
          <cell r="C547" t="str">
            <v>CITY CAR</v>
          </cell>
          <cell r="D547" t="str">
            <v>WHITE</v>
          </cell>
        </row>
        <row r="548">
          <cell r="B548" t="str">
            <v>BTNK6</v>
          </cell>
          <cell r="C548" t="str">
            <v>FLAMINGO TROPICAL ISLAND</v>
          </cell>
          <cell r="D548" t="str">
            <v>NAVY</v>
          </cell>
        </row>
        <row r="549">
          <cell r="B549" t="str">
            <v>BTNK7</v>
          </cell>
          <cell r="C549" t="str">
            <v>DINO</v>
          </cell>
          <cell r="D549" t="str">
            <v>CREAM</v>
          </cell>
        </row>
        <row r="550">
          <cell r="B550" t="str">
            <v>BTNK8</v>
          </cell>
          <cell r="C550" t="str">
            <v>ROBOT</v>
          </cell>
          <cell r="D550" t="str">
            <v>NAVY</v>
          </cell>
        </row>
        <row r="551">
          <cell r="B551" t="str">
            <v>BTNT1</v>
          </cell>
          <cell r="C551" t="str">
            <v>BUNGA KAMBOJA</v>
          </cell>
          <cell r="D551" t="str">
            <v>WHITE</v>
          </cell>
        </row>
        <row r="552">
          <cell r="B552" t="str">
            <v>BTNT2</v>
          </cell>
          <cell r="C552" t="str">
            <v>HAVANAS</v>
          </cell>
          <cell r="D552" t="str">
            <v>WHITE</v>
          </cell>
        </row>
        <row r="553">
          <cell r="B553" t="str">
            <v>BTNT3</v>
          </cell>
          <cell r="C553" t="str">
            <v>AMALFI</v>
          </cell>
          <cell r="D553" t="str">
            <v>TOSCA</v>
          </cell>
        </row>
        <row r="554">
          <cell r="B554" t="str">
            <v>BTNT4</v>
          </cell>
          <cell r="C554" t="str">
            <v>DAUN TALAS BESAR</v>
          </cell>
          <cell r="D554" t="str">
            <v>NAVY</v>
          </cell>
        </row>
        <row r="555">
          <cell r="B555" t="str">
            <v>BTNT5</v>
          </cell>
          <cell r="C555" t="str">
            <v>NANAS KECIL</v>
          </cell>
          <cell r="D555" t="str">
            <v>BLACK</v>
          </cell>
        </row>
        <row r="556">
          <cell r="B556" t="str">
            <v>BTNT6</v>
          </cell>
          <cell r="C556" t="str">
            <v>PISANG KECIL</v>
          </cell>
          <cell r="D556" t="str">
            <v>BLACK</v>
          </cell>
        </row>
        <row r="557">
          <cell r="B557" t="str">
            <v>BTNT7</v>
          </cell>
          <cell r="C557" t="str">
            <v>PISANG BERDAUN</v>
          </cell>
          <cell r="D557" t="str">
            <v>NAVY</v>
          </cell>
        </row>
        <row r="558">
          <cell r="B558" t="str">
            <v>BTNT8</v>
          </cell>
          <cell r="C558" t="str">
            <v>NANAS BESAR</v>
          </cell>
          <cell r="D558" t="str">
            <v>NAVY</v>
          </cell>
        </row>
        <row r="559">
          <cell r="B559" t="str">
            <v>BTT1</v>
          </cell>
          <cell r="C559" t="str">
            <v>NANAS BESAR</v>
          </cell>
          <cell r="D559" t="str">
            <v>NAVY</v>
          </cell>
        </row>
        <row r="560">
          <cell r="B560" t="str">
            <v>BTT10</v>
          </cell>
          <cell r="C560" t="str">
            <v>DAUN TALAS BESAR</v>
          </cell>
          <cell r="D560" t="str">
            <v>MERAH</v>
          </cell>
        </row>
        <row r="561">
          <cell r="B561" t="str">
            <v>BTT11</v>
          </cell>
          <cell r="C561" t="str">
            <v>PISANG DOT</v>
          </cell>
          <cell r="D561" t="str">
            <v>BLACK</v>
          </cell>
        </row>
        <row r="562">
          <cell r="B562" t="str">
            <v>BTT12</v>
          </cell>
          <cell r="C562" t="str">
            <v>PISANG BERDAUN</v>
          </cell>
          <cell r="D562" t="str">
            <v>NAVY</v>
          </cell>
        </row>
        <row r="563">
          <cell r="B563" t="str">
            <v>BTT13</v>
          </cell>
          <cell r="C563" t="str">
            <v>DAUN MONSTERA TOSCA</v>
          </cell>
          <cell r="D563" t="str">
            <v>HIJAU</v>
          </cell>
        </row>
        <row r="564">
          <cell r="B564" t="str">
            <v>BTT14</v>
          </cell>
          <cell r="C564" t="str">
            <v>DAUN BAMBU</v>
          </cell>
          <cell r="D564" t="str">
            <v>BLACK</v>
          </cell>
        </row>
        <row r="565">
          <cell r="B565" t="str">
            <v>BTT14</v>
          </cell>
          <cell r="C565" t="str">
            <v>DAUN BAMBU</v>
          </cell>
          <cell r="D565" t="str">
            <v>BLACK</v>
          </cell>
        </row>
        <row r="566">
          <cell r="B566" t="str">
            <v>BTT14</v>
          </cell>
          <cell r="C566" t="str">
            <v>DAUN BAMBU</v>
          </cell>
          <cell r="D566" t="str">
            <v>BLACK</v>
          </cell>
        </row>
        <row r="567">
          <cell r="B567" t="str">
            <v>BTT15</v>
          </cell>
          <cell r="C567" t="str">
            <v>AMALFI</v>
          </cell>
          <cell r="D567" t="str">
            <v>TOSCA</v>
          </cell>
        </row>
        <row r="568">
          <cell r="B568" t="str">
            <v>BTT15</v>
          </cell>
          <cell r="C568" t="str">
            <v>AMALFI</v>
          </cell>
          <cell r="D568" t="str">
            <v>WHITE</v>
          </cell>
        </row>
        <row r="569">
          <cell r="B569" t="str">
            <v>BTT15</v>
          </cell>
          <cell r="C569" t="str">
            <v>AMALFI</v>
          </cell>
          <cell r="D569" t="str">
            <v>TOSCA</v>
          </cell>
        </row>
        <row r="570">
          <cell r="B570" t="str">
            <v>BTT16</v>
          </cell>
          <cell r="C570" t="str">
            <v>DAUN MINT</v>
          </cell>
          <cell r="D570" t="str">
            <v>TOSCA</v>
          </cell>
        </row>
        <row r="571">
          <cell r="B571" t="str">
            <v>BTT17</v>
          </cell>
          <cell r="C571" t="str">
            <v>BUNGA OLIVIA</v>
          </cell>
          <cell r="D571" t="str">
            <v>WHITE</v>
          </cell>
        </row>
        <row r="572">
          <cell r="B572" t="str">
            <v>BTT18</v>
          </cell>
          <cell r="C572" t="str">
            <v>DAUN SETAMAN</v>
          </cell>
          <cell r="D572" t="str">
            <v>TOSCA</v>
          </cell>
        </row>
        <row r="573">
          <cell r="B573" t="str">
            <v>BTT19</v>
          </cell>
          <cell r="C573" t="str">
            <v>DAUN PISANG</v>
          </cell>
          <cell r="D573" t="str">
            <v>ABU</v>
          </cell>
        </row>
        <row r="574">
          <cell r="B574" t="str">
            <v>BTT19</v>
          </cell>
          <cell r="C574" t="str">
            <v xml:space="preserve">DAUN PISANG </v>
          </cell>
          <cell r="D574" t="str">
            <v>ABU</v>
          </cell>
        </row>
        <row r="575">
          <cell r="B575" t="str">
            <v>BTT2</v>
          </cell>
          <cell r="C575" t="str">
            <v>PISANG KECIL</v>
          </cell>
          <cell r="D575" t="str">
            <v>BLACK</v>
          </cell>
        </row>
        <row r="576">
          <cell r="B576" t="str">
            <v>BTT20</v>
          </cell>
          <cell r="C576" t="str">
            <v>DAUN PISANG</v>
          </cell>
          <cell r="D576" t="str">
            <v>NAVY</v>
          </cell>
        </row>
        <row r="577">
          <cell r="B577" t="str">
            <v>BTT20</v>
          </cell>
          <cell r="C577" t="str">
            <v>DAUN PISANG DENIM</v>
          </cell>
          <cell r="D577" t="str">
            <v>DENIM</v>
          </cell>
        </row>
        <row r="578">
          <cell r="B578" t="str">
            <v>BTT21</v>
          </cell>
          <cell r="C578" t="str">
            <v>NANAS BESAR</v>
          </cell>
          <cell r="D578" t="str">
            <v>BLACK</v>
          </cell>
        </row>
        <row r="579">
          <cell r="B579" t="str">
            <v>BTT22</v>
          </cell>
          <cell r="C579" t="str">
            <v>DAUN PAKU</v>
          </cell>
          <cell r="D579" t="str">
            <v>CREAM</v>
          </cell>
        </row>
        <row r="580">
          <cell r="B580" t="str">
            <v>BTT23</v>
          </cell>
          <cell r="C580" t="str">
            <v>DAUN GUGUR</v>
          </cell>
          <cell r="D580" t="str">
            <v>BLACK</v>
          </cell>
        </row>
        <row r="581">
          <cell r="B581" t="str">
            <v>BTT24</v>
          </cell>
          <cell r="C581" t="str">
            <v>DAUN GUGUR</v>
          </cell>
          <cell r="D581" t="str">
            <v>UNGU</v>
          </cell>
        </row>
        <row r="582">
          <cell r="B582" t="str">
            <v>BTT25</v>
          </cell>
          <cell r="C582" t="str">
            <v>DAUN PISANG BUNGA KUNING</v>
          </cell>
          <cell r="D582" t="str">
            <v>HIJAU</v>
          </cell>
        </row>
        <row r="583">
          <cell r="B583" t="str">
            <v>BTT25</v>
          </cell>
          <cell r="C583" t="str">
            <v>DAUN PISANG BUNGA KUNING</v>
          </cell>
          <cell r="D583" t="str">
            <v>HIJAU</v>
          </cell>
        </row>
        <row r="584">
          <cell r="B584" t="str">
            <v>BTT26</v>
          </cell>
          <cell r="C584" t="str">
            <v>DAUN SOLACE</v>
          </cell>
          <cell r="D584" t="str">
            <v>RED</v>
          </cell>
        </row>
        <row r="585">
          <cell r="B585" t="str">
            <v>BTT27</v>
          </cell>
          <cell r="C585" t="str">
            <v>DAUN SOLACE</v>
          </cell>
          <cell r="D585" t="str">
            <v>HIJAU</v>
          </cell>
        </row>
        <row r="586">
          <cell r="B586" t="str">
            <v>BTT28</v>
          </cell>
          <cell r="C586" t="str">
            <v>NANAS BESAR CREAM</v>
          </cell>
          <cell r="D586" t="str">
            <v>NAVY</v>
          </cell>
        </row>
        <row r="587">
          <cell r="B587" t="str">
            <v>BTT29</v>
          </cell>
          <cell r="C587" t="str">
            <v>DAUN BAMBU BLUE</v>
          </cell>
          <cell r="D587" t="str">
            <v>BIRU MUDA</v>
          </cell>
        </row>
        <row r="588">
          <cell r="B588" t="str">
            <v>BTT3</v>
          </cell>
          <cell r="C588" t="str">
            <v>DAUN PISANG BUNGA KUNING</v>
          </cell>
          <cell r="D588" t="str">
            <v>TOSCA</v>
          </cell>
        </row>
        <row r="589">
          <cell r="B589" t="str">
            <v>BTT30</v>
          </cell>
          <cell r="C589" t="str">
            <v>BUNGA MAWAR</v>
          </cell>
          <cell r="D589" t="str">
            <v>CREAM</v>
          </cell>
        </row>
        <row r="590">
          <cell r="B590" t="str">
            <v>BTT31</v>
          </cell>
          <cell r="C590" t="str">
            <v>DAUN BAMBU TOSCA</v>
          </cell>
          <cell r="D590" t="str">
            <v>TOSCA</v>
          </cell>
        </row>
        <row r="591">
          <cell r="B591" t="str">
            <v>BTT31</v>
          </cell>
          <cell r="C591" t="str">
            <v>DAUN KIPAS</v>
          </cell>
          <cell r="D591" t="str">
            <v>HIJAU</v>
          </cell>
        </row>
        <row r="592">
          <cell r="B592" t="str">
            <v>BTT32</v>
          </cell>
          <cell r="C592" t="str">
            <v>DAUN ANGGUR BIRU</v>
          </cell>
          <cell r="D592" t="str">
            <v>WHITE</v>
          </cell>
        </row>
        <row r="593">
          <cell r="B593" t="str">
            <v>BTT32</v>
          </cell>
          <cell r="C593" t="str">
            <v>DAUN TALAS</v>
          </cell>
          <cell r="D593" t="str">
            <v>BLUE</v>
          </cell>
        </row>
        <row r="594">
          <cell r="B594" t="str">
            <v>BTT33</v>
          </cell>
          <cell r="C594" t="str">
            <v>BUNGA SEPATU</v>
          </cell>
          <cell r="D594" t="str">
            <v>CREAM</v>
          </cell>
        </row>
        <row r="595">
          <cell r="B595" t="str">
            <v>BTT34</v>
          </cell>
          <cell r="C595" t="str">
            <v>PISANG KECIL</v>
          </cell>
          <cell r="D595" t="str">
            <v>NAVY</v>
          </cell>
        </row>
        <row r="596">
          <cell r="B596" t="str">
            <v>BTT35</v>
          </cell>
          <cell r="C596" t="str">
            <v>HIJAU DAUN</v>
          </cell>
          <cell r="D596" t="str">
            <v>WHITE</v>
          </cell>
        </row>
        <row r="597">
          <cell r="B597" t="str">
            <v>BTT36</v>
          </cell>
          <cell r="C597" t="str">
            <v>BUNGA SEPATU</v>
          </cell>
          <cell r="D597" t="str">
            <v>CREAM</v>
          </cell>
        </row>
        <row r="598">
          <cell r="B598" t="str">
            <v>BTT37</v>
          </cell>
          <cell r="C598" t="str">
            <v>DAISY</v>
          </cell>
          <cell r="D598" t="str">
            <v>NAVY</v>
          </cell>
        </row>
        <row r="599">
          <cell r="B599" t="str">
            <v>BTT38</v>
          </cell>
          <cell r="C599" t="str">
            <v>DAISY</v>
          </cell>
          <cell r="D599" t="str">
            <v>MAROON</v>
          </cell>
        </row>
        <row r="600">
          <cell r="B600" t="str">
            <v>BTT39</v>
          </cell>
          <cell r="C600" t="str">
            <v>DAUN MONSTERA</v>
          </cell>
          <cell r="D600" t="str">
            <v>TOSCA</v>
          </cell>
        </row>
        <row r="601">
          <cell r="B601" t="str">
            <v>BTT4</v>
          </cell>
          <cell r="C601" t="str">
            <v>BUNGA KAMBOJA</v>
          </cell>
          <cell r="D601" t="str">
            <v>WHITE</v>
          </cell>
        </row>
        <row r="602">
          <cell r="B602" t="str">
            <v>BTT40</v>
          </cell>
          <cell r="C602" t="str">
            <v>BUNGA MELATI</v>
          </cell>
          <cell r="D602" t="str">
            <v>TOSCA</v>
          </cell>
        </row>
        <row r="603">
          <cell r="B603" t="str">
            <v>BTT41</v>
          </cell>
          <cell r="C603" t="str">
            <v>AVOCADO</v>
          </cell>
          <cell r="D603" t="str">
            <v>WHITE</v>
          </cell>
        </row>
        <row r="604">
          <cell r="B604" t="str">
            <v>BTT42</v>
          </cell>
          <cell r="C604" t="str">
            <v>APEL</v>
          </cell>
          <cell r="D604" t="str">
            <v>WHITE</v>
          </cell>
        </row>
        <row r="605">
          <cell r="B605" t="str">
            <v>BTT43</v>
          </cell>
          <cell r="C605" t="str">
            <v>NANAS KECIL</v>
          </cell>
          <cell r="D605" t="str">
            <v>NAVY</v>
          </cell>
        </row>
        <row r="606">
          <cell r="B606" t="str">
            <v>BTT43</v>
          </cell>
          <cell r="C606" t="str">
            <v>NANAS KECIL NAVY</v>
          </cell>
          <cell r="D606" t="str">
            <v>NAVY</v>
          </cell>
        </row>
        <row r="607">
          <cell r="B607" t="str">
            <v>BTT44</v>
          </cell>
          <cell r="C607" t="str">
            <v>DAUN MONSTERA</v>
          </cell>
          <cell r="D607" t="str">
            <v>WHITE</v>
          </cell>
        </row>
        <row r="608">
          <cell r="B608" t="str">
            <v>BTT45</v>
          </cell>
          <cell r="C608" t="str">
            <v>DAUN SINGKONG</v>
          </cell>
          <cell r="D608" t="str">
            <v>ABU</v>
          </cell>
        </row>
        <row r="609">
          <cell r="B609" t="str">
            <v>BTT46</v>
          </cell>
          <cell r="C609" t="str">
            <v>DAUN SETAMAN</v>
          </cell>
          <cell r="D609" t="str">
            <v>CREAM</v>
          </cell>
        </row>
        <row r="610">
          <cell r="B610" t="str">
            <v>BTT46</v>
          </cell>
          <cell r="C610" t="str">
            <v>DAUN SETAMAN</v>
          </cell>
          <cell r="D610" t="str">
            <v>BROWN</v>
          </cell>
        </row>
        <row r="611">
          <cell r="B611" t="str">
            <v>BTT47</v>
          </cell>
          <cell r="C611" t="str">
            <v>DAUN JENIFER</v>
          </cell>
          <cell r="D611" t="str">
            <v>ABU</v>
          </cell>
        </row>
        <row r="612">
          <cell r="B612" t="str">
            <v>BTT48</v>
          </cell>
          <cell r="C612" t="str">
            <v>DAISY</v>
          </cell>
          <cell r="D612" t="str">
            <v>PASTEL</v>
          </cell>
        </row>
        <row r="613">
          <cell r="B613" t="str">
            <v>BTT49</v>
          </cell>
          <cell r="C613" t="str">
            <v>DAUN MONSTERA</v>
          </cell>
          <cell r="D613" t="str">
            <v>WHITE</v>
          </cell>
        </row>
        <row r="614">
          <cell r="B614" t="str">
            <v>BTT5</v>
          </cell>
          <cell r="C614" t="str">
            <v>DAUN BAMBU</v>
          </cell>
          <cell r="D614" t="str">
            <v>NAVY</v>
          </cell>
        </row>
        <row r="615">
          <cell r="B615" t="str">
            <v>BTT50</v>
          </cell>
          <cell r="C615" t="str">
            <v>DAUN SOLACE</v>
          </cell>
          <cell r="D615" t="str">
            <v>TOSCA</v>
          </cell>
        </row>
        <row r="616">
          <cell r="B616" t="str">
            <v>BTT51</v>
          </cell>
          <cell r="C616" t="str">
            <v>DAUN SOLACE RED</v>
          </cell>
          <cell r="D616" t="str">
            <v>RED</v>
          </cell>
        </row>
        <row r="617">
          <cell r="B617" t="str">
            <v>BTT52</v>
          </cell>
          <cell r="C617" t="str">
            <v>BUNGA ANGGREK</v>
          </cell>
          <cell r="D617" t="str">
            <v>NAVY</v>
          </cell>
        </row>
        <row r="618">
          <cell r="B618" t="str">
            <v>BTT53</v>
          </cell>
          <cell r="C618" t="str">
            <v>BUNGA OLIVIA</v>
          </cell>
          <cell r="D618" t="str">
            <v>WHITE</v>
          </cell>
        </row>
        <row r="619">
          <cell r="B619" t="str">
            <v>BTT54</v>
          </cell>
          <cell r="C619" t="str">
            <v xml:space="preserve">PISANG </v>
          </cell>
          <cell r="D619" t="str">
            <v>NAVY</v>
          </cell>
        </row>
        <row r="620">
          <cell r="B620" t="str">
            <v>BTT55</v>
          </cell>
          <cell r="C620" t="str">
            <v>DAUN MONSTERA</v>
          </cell>
          <cell r="D620" t="str">
            <v>ABU</v>
          </cell>
        </row>
        <row r="621">
          <cell r="B621" t="str">
            <v>BTT56</v>
          </cell>
          <cell r="C621" t="str">
            <v>BUNGA MELATI</v>
          </cell>
          <cell r="D621" t="str">
            <v>RED</v>
          </cell>
        </row>
        <row r="622">
          <cell r="B622" t="str">
            <v>BTT57</v>
          </cell>
          <cell r="C622" t="str">
            <v xml:space="preserve">DAUN SINGKONG </v>
          </cell>
          <cell r="D622" t="str">
            <v>RED</v>
          </cell>
        </row>
        <row r="623">
          <cell r="B623" t="str">
            <v>BTT58</v>
          </cell>
          <cell r="C623" t="str">
            <v>BUNGA MATAHARI</v>
          </cell>
          <cell r="D623" t="str">
            <v>ABU</v>
          </cell>
        </row>
        <row r="624">
          <cell r="B624" t="str">
            <v>BTT59</v>
          </cell>
          <cell r="C624" t="str">
            <v>BUNGA OLIVIA</v>
          </cell>
          <cell r="D624" t="str">
            <v>WHITE</v>
          </cell>
        </row>
        <row r="625">
          <cell r="B625" t="str">
            <v>BTT6</v>
          </cell>
          <cell r="C625" t="str">
            <v>AMALFI</v>
          </cell>
          <cell r="D625" t="str">
            <v>HIJAU</v>
          </cell>
        </row>
        <row r="626">
          <cell r="B626" t="str">
            <v>BTT6</v>
          </cell>
          <cell r="C626" t="str">
            <v>AMALFI</v>
          </cell>
          <cell r="D626" t="str">
            <v>HIJAU</v>
          </cell>
        </row>
        <row r="627">
          <cell r="B627" t="str">
            <v>BTT6</v>
          </cell>
          <cell r="C627" t="str">
            <v>AMALFI</v>
          </cell>
          <cell r="D627" t="str">
            <v>HIJAU</v>
          </cell>
        </row>
        <row r="628">
          <cell r="B628" t="str">
            <v>BTT6</v>
          </cell>
          <cell r="C628" t="str">
            <v>AMALFI</v>
          </cell>
          <cell r="D628" t="str">
            <v>HIJAU</v>
          </cell>
        </row>
        <row r="629">
          <cell r="B629" t="str">
            <v>BTT60</v>
          </cell>
          <cell r="C629" t="str">
            <v>BUNGA ANGGREK</v>
          </cell>
          <cell r="D629" t="str">
            <v>TOSCA</v>
          </cell>
        </row>
        <row r="630">
          <cell r="B630" t="str">
            <v>BTT61</v>
          </cell>
          <cell r="C630" t="str">
            <v>LEAF</v>
          </cell>
          <cell r="D630" t="str">
            <v>ABU</v>
          </cell>
        </row>
        <row r="631">
          <cell r="B631" t="str">
            <v>BTT61</v>
          </cell>
          <cell r="C631" t="str">
            <v>LEAF ABU</v>
          </cell>
          <cell r="D631" t="str">
            <v>ABU</v>
          </cell>
        </row>
        <row r="632">
          <cell r="B632" t="str">
            <v>BTT62</v>
          </cell>
          <cell r="C632" t="str">
            <v>LEAF TOSCA</v>
          </cell>
          <cell r="D632" t="str">
            <v>TOSCA</v>
          </cell>
        </row>
        <row r="633">
          <cell r="B633" t="str">
            <v>BTT63</v>
          </cell>
          <cell r="C633" t="str">
            <v>PANDA BAMBU</v>
          </cell>
          <cell r="D633" t="str">
            <v>YELLOW</v>
          </cell>
        </row>
        <row r="634">
          <cell r="B634" t="str">
            <v>BTT64</v>
          </cell>
          <cell r="C634" t="str">
            <v>PANDA BAMBU</v>
          </cell>
          <cell r="D634" t="str">
            <v>TOSCA</v>
          </cell>
        </row>
        <row r="635">
          <cell r="B635" t="str">
            <v>BTT65</v>
          </cell>
          <cell r="C635" t="str">
            <v>DAUN GUGUR</v>
          </cell>
          <cell r="D635" t="str">
            <v>PELANGI</v>
          </cell>
        </row>
        <row r="636">
          <cell r="B636" t="str">
            <v>BTT65</v>
          </cell>
          <cell r="C636" t="str">
            <v>DAUN GUGUR RED</v>
          </cell>
          <cell r="D636" t="str">
            <v>CREAM</v>
          </cell>
        </row>
        <row r="637">
          <cell r="B637" t="str">
            <v>BTT66</v>
          </cell>
          <cell r="C637" t="str">
            <v>SAKURA</v>
          </cell>
          <cell r="D637" t="str">
            <v>PINK</v>
          </cell>
        </row>
        <row r="638">
          <cell r="B638" t="str">
            <v>BTT67</v>
          </cell>
          <cell r="C638" t="str">
            <v>BUNGA ANGGREK</v>
          </cell>
          <cell r="D638" t="str">
            <v>NAVY</v>
          </cell>
        </row>
        <row r="639">
          <cell r="B639" t="str">
            <v>BTT68</v>
          </cell>
          <cell r="C639" t="str">
            <v>LEAF</v>
          </cell>
          <cell r="D639" t="str">
            <v>PELANGI</v>
          </cell>
        </row>
        <row r="640">
          <cell r="B640" t="str">
            <v>BTT69</v>
          </cell>
          <cell r="C640" t="str">
            <v>DAUN MONSTERA ABU</v>
          </cell>
          <cell r="D640" t="str">
            <v>WHITE</v>
          </cell>
        </row>
        <row r="641">
          <cell r="B641" t="str">
            <v>BTT7</v>
          </cell>
          <cell r="C641" t="str">
            <v>PISANG BERDAUN</v>
          </cell>
          <cell r="D641" t="str">
            <v>BLACK</v>
          </cell>
        </row>
        <row r="642">
          <cell r="B642" t="str">
            <v>BTT7</v>
          </cell>
          <cell r="C642" t="str">
            <v>PISANG BERDAUN</v>
          </cell>
          <cell r="D642" t="str">
            <v>BLACK</v>
          </cell>
        </row>
        <row r="643">
          <cell r="B643" t="str">
            <v>BTT70</v>
          </cell>
          <cell r="C643" t="str">
            <v>LEAF BLACK</v>
          </cell>
          <cell r="D643" t="str">
            <v>BLACK</v>
          </cell>
        </row>
        <row r="644">
          <cell r="B644" t="str">
            <v>BTT71</v>
          </cell>
          <cell r="C644" t="str">
            <v>PISANG HAND</v>
          </cell>
          <cell r="D644" t="str">
            <v>NAVY</v>
          </cell>
        </row>
        <row r="645">
          <cell r="B645" t="str">
            <v>BTT72</v>
          </cell>
          <cell r="C645" t="str">
            <v>AVOCADO BLACK</v>
          </cell>
          <cell r="D645" t="str">
            <v>BLACK</v>
          </cell>
        </row>
        <row r="646">
          <cell r="B646" t="str">
            <v xml:space="preserve">BTT73 </v>
          </cell>
          <cell r="C646" t="str">
            <v>AVOCADO NAVY</v>
          </cell>
          <cell r="D646" t="str">
            <v>NAVY</v>
          </cell>
        </row>
        <row r="647">
          <cell r="B647" t="str">
            <v>BTT74</v>
          </cell>
          <cell r="C647" t="str">
            <v>LEAF</v>
          </cell>
          <cell r="D647" t="str">
            <v>PASTEL</v>
          </cell>
        </row>
        <row r="648">
          <cell r="B648" t="str">
            <v>BTT75</v>
          </cell>
          <cell r="C648" t="str">
            <v>DAUN GUGUR HIJAU</v>
          </cell>
          <cell r="D648" t="str">
            <v>CREAM</v>
          </cell>
        </row>
        <row r="649">
          <cell r="B649" t="str">
            <v>BTT76</v>
          </cell>
          <cell r="C649" t="str">
            <v>ROSE</v>
          </cell>
          <cell r="D649" t="str">
            <v>CREAM</v>
          </cell>
        </row>
        <row r="650">
          <cell r="B650" t="str">
            <v>BTT76</v>
          </cell>
          <cell r="C650" t="str">
            <v>ROSE</v>
          </cell>
          <cell r="D650" t="str">
            <v>CREAM</v>
          </cell>
        </row>
        <row r="651">
          <cell r="B651" t="str">
            <v>BTT77</v>
          </cell>
          <cell r="C651" t="str">
            <v>LEAF TOSCA</v>
          </cell>
          <cell r="D651" t="str">
            <v>PINK</v>
          </cell>
        </row>
        <row r="652">
          <cell r="B652" t="str">
            <v>BTT78</v>
          </cell>
          <cell r="C652" t="str">
            <v>BUNGA PINK</v>
          </cell>
          <cell r="D652" t="str">
            <v>BLACK</v>
          </cell>
        </row>
        <row r="653">
          <cell r="B653" t="str">
            <v>BTT79</v>
          </cell>
          <cell r="C653" t="str">
            <v>DAUN BAMBU</v>
          </cell>
          <cell r="D653" t="str">
            <v>WHITE</v>
          </cell>
        </row>
        <row r="654">
          <cell r="B654" t="str">
            <v>BTT8</v>
          </cell>
          <cell r="C654" t="str">
            <v>NANAS KECIL BLACK</v>
          </cell>
          <cell r="D654" t="str">
            <v>BLACK</v>
          </cell>
        </row>
        <row r="655">
          <cell r="B655" t="str">
            <v>BTT80</v>
          </cell>
          <cell r="C655" t="str">
            <v>DAUN SINGKONG WHITE</v>
          </cell>
          <cell r="D655" t="str">
            <v>WHITE</v>
          </cell>
        </row>
        <row r="656">
          <cell r="B656" t="str">
            <v>BTT81</v>
          </cell>
          <cell r="C656" t="str">
            <v>DAUN SINGKONG WHITE</v>
          </cell>
          <cell r="D656" t="str">
            <v>RED</v>
          </cell>
        </row>
        <row r="657">
          <cell r="B657" t="str">
            <v>BTT82</v>
          </cell>
          <cell r="C657" t="str">
            <v>DAUN KIPAS GOLD HIJAU</v>
          </cell>
          <cell r="D657" t="str">
            <v>HIJAU</v>
          </cell>
        </row>
        <row r="658">
          <cell r="B658" t="str">
            <v>BTT83</v>
          </cell>
          <cell r="C658" t="str">
            <v>LEAF NAVY</v>
          </cell>
          <cell r="D658" t="str">
            <v>CREAM</v>
          </cell>
        </row>
        <row r="659">
          <cell r="B659" t="str">
            <v>BTT84</v>
          </cell>
          <cell r="C659" t="str">
            <v>STRIPE DAUN</v>
          </cell>
          <cell r="D659" t="str">
            <v>ABU</v>
          </cell>
        </row>
        <row r="660">
          <cell r="B660" t="str">
            <v>BTT85</v>
          </cell>
          <cell r="C660" t="str">
            <v>DAUN MONSTERA UNGU</v>
          </cell>
          <cell r="D660" t="str">
            <v>WHITE</v>
          </cell>
        </row>
        <row r="661">
          <cell r="B661" t="str">
            <v>BTT86</v>
          </cell>
          <cell r="C661" t="str">
            <v>ANGGREK PINK</v>
          </cell>
          <cell r="D661" t="str">
            <v>BLUE</v>
          </cell>
        </row>
        <row r="662">
          <cell r="B662" t="str">
            <v>BTT87</v>
          </cell>
          <cell r="C662" t="str">
            <v>BUNGA DAUN PISANG</v>
          </cell>
          <cell r="D662" t="str">
            <v>BLUE</v>
          </cell>
        </row>
        <row r="663">
          <cell r="B663" t="str">
            <v>BTT88</v>
          </cell>
          <cell r="C663" t="str">
            <v>FLOWER</v>
          </cell>
          <cell r="D663" t="str">
            <v>BLACK</v>
          </cell>
        </row>
        <row r="664">
          <cell r="B664" t="str">
            <v>BTT89</v>
          </cell>
          <cell r="C664" t="str">
            <v>DAUN JAMBU</v>
          </cell>
          <cell r="D664" t="str">
            <v>ORANGE</v>
          </cell>
        </row>
        <row r="665">
          <cell r="B665" t="str">
            <v>BTT9</v>
          </cell>
          <cell r="C665" t="str">
            <v>DAUN TALAS BESAR</v>
          </cell>
          <cell r="D665" t="str">
            <v>NAVY</v>
          </cell>
        </row>
        <row r="666">
          <cell r="B666" t="str">
            <v>CVA1-20-10-02</v>
          </cell>
          <cell r="C666" t="str">
            <v xml:space="preserve">LEOPARD </v>
          </cell>
          <cell r="D666" t="str">
            <v>ABU</v>
          </cell>
        </row>
        <row r="667">
          <cell r="B667" t="str">
            <v>CVA2-20-10-02</v>
          </cell>
          <cell r="C667" t="str">
            <v xml:space="preserve">ZARAGOZA B </v>
          </cell>
          <cell r="D667" t="str">
            <v>KUNING</v>
          </cell>
        </row>
        <row r="668">
          <cell r="B668" t="str">
            <v>CVA3-20-10-02</v>
          </cell>
          <cell r="C668" t="str">
            <v>GARIS RAINBOW WARNA WARNI</v>
          </cell>
          <cell r="D668" t="str">
            <v>RAINBOW</v>
          </cell>
        </row>
        <row r="669">
          <cell r="B669" t="str">
            <v>CVT1-20-10-02</v>
          </cell>
          <cell r="C669" t="str">
            <v xml:space="preserve">KANAYA </v>
          </cell>
          <cell r="D669" t="str">
            <v>HITAM</v>
          </cell>
        </row>
        <row r="670">
          <cell r="B670" t="str">
            <v>CVT2-20-10-02</v>
          </cell>
          <cell r="C670" t="str">
            <v>DAUN</v>
          </cell>
          <cell r="D670" t="str">
            <v xml:space="preserve"> PINK</v>
          </cell>
        </row>
        <row r="671">
          <cell r="B671" t="str">
            <v>JKA1</v>
          </cell>
          <cell r="C671" t="str">
            <v>KOTAK ABSTRAK</v>
          </cell>
          <cell r="D671" t="str">
            <v>TOSCA</v>
          </cell>
        </row>
        <row r="672">
          <cell r="B672" t="str">
            <v>JKK1</v>
          </cell>
          <cell r="C672" t="str">
            <v>PANDA APEL RED</v>
          </cell>
          <cell r="D672" t="str">
            <v>RED</v>
          </cell>
        </row>
        <row r="673">
          <cell r="B673" t="str">
            <v>JKK2</v>
          </cell>
          <cell r="C673" t="str">
            <v>PANDA APEL TOSCA</v>
          </cell>
          <cell r="D673" t="str">
            <v>TOSCA</v>
          </cell>
        </row>
        <row r="674">
          <cell r="B674" t="str">
            <v>JKK3</v>
          </cell>
          <cell r="C674" t="str">
            <v>MINION COPY</v>
          </cell>
          <cell r="D674" t="str">
            <v>YELLOW</v>
          </cell>
        </row>
        <row r="675">
          <cell r="B675" t="str">
            <v>JKK4</v>
          </cell>
          <cell r="C675" t="str">
            <v>OWL RED</v>
          </cell>
          <cell r="D675" t="str">
            <v>RED</v>
          </cell>
        </row>
        <row r="676">
          <cell r="B676" t="str">
            <v>JKK5</v>
          </cell>
          <cell r="C676" t="str">
            <v>OWL NAVY</v>
          </cell>
          <cell r="D676" t="str">
            <v>NAVY</v>
          </cell>
        </row>
        <row r="677">
          <cell r="B677" t="str">
            <v>JKT1</v>
          </cell>
          <cell r="C677" t="str">
            <v>PISANG BERDAUN</v>
          </cell>
          <cell r="D677" t="str">
            <v>WHITE</v>
          </cell>
        </row>
        <row r="678">
          <cell r="B678" t="str">
            <v>JKT1</v>
          </cell>
          <cell r="C678" t="str">
            <v>PISANG BERDAUN</v>
          </cell>
          <cell r="D678" t="str">
            <v>WHITE</v>
          </cell>
        </row>
        <row r="679">
          <cell r="B679" t="str">
            <v>JKT10</v>
          </cell>
          <cell r="C679" t="str">
            <v>NANAS BESAR</v>
          </cell>
          <cell r="D679" t="str">
            <v>NAVY</v>
          </cell>
        </row>
        <row r="680">
          <cell r="B680" t="str">
            <v>JKT2</v>
          </cell>
          <cell r="C680" t="str">
            <v>PISANG BERDAUN</v>
          </cell>
          <cell r="D680" t="str">
            <v>BLACK</v>
          </cell>
        </row>
        <row r="681">
          <cell r="B681" t="str">
            <v>JKT2</v>
          </cell>
          <cell r="C681" t="str">
            <v>PISANG BERDAUN</v>
          </cell>
          <cell r="D681" t="str">
            <v>BLACK</v>
          </cell>
        </row>
        <row r="682">
          <cell r="B682" t="str">
            <v>JKT3</v>
          </cell>
          <cell r="C682" t="str">
            <v>PISANG BERDAUN</v>
          </cell>
          <cell r="D682" t="str">
            <v>NAVY</v>
          </cell>
        </row>
        <row r="683">
          <cell r="B683" t="str">
            <v>JKT3</v>
          </cell>
          <cell r="C683" t="str">
            <v>PISANG BERDAUN</v>
          </cell>
          <cell r="D683" t="str">
            <v>NAVY</v>
          </cell>
        </row>
        <row r="684">
          <cell r="B684" t="str">
            <v>JKT4</v>
          </cell>
          <cell r="C684" t="str">
            <v>PISANG KECIL</v>
          </cell>
          <cell r="D684" t="str">
            <v>NAVY</v>
          </cell>
        </row>
        <row r="685">
          <cell r="B685" t="str">
            <v>JKT5</v>
          </cell>
          <cell r="C685" t="str">
            <v>NANAS BESAR</v>
          </cell>
          <cell r="D685" t="str">
            <v>NAVY</v>
          </cell>
        </row>
        <row r="686">
          <cell r="B686" t="str">
            <v>JKT6</v>
          </cell>
          <cell r="C686" t="str">
            <v>PISANG KECIL</v>
          </cell>
          <cell r="D686" t="str">
            <v>NAVY</v>
          </cell>
        </row>
        <row r="687">
          <cell r="B687" t="str">
            <v>JKT7</v>
          </cell>
          <cell r="C687" t="str">
            <v>PISANG KECIL</v>
          </cell>
          <cell r="D687" t="str">
            <v>RED</v>
          </cell>
        </row>
        <row r="688">
          <cell r="B688" t="str">
            <v>JKT8</v>
          </cell>
          <cell r="C688" t="str">
            <v>AVOCADO</v>
          </cell>
          <cell r="D688" t="str">
            <v>WHITE</v>
          </cell>
        </row>
        <row r="689">
          <cell r="B689" t="str">
            <v>JKT9</v>
          </cell>
          <cell r="C689" t="str">
            <v>NANAS BESAR</v>
          </cell>
          <cell r="D689" t="str">
            <v>BLACK</v>
          </cell>
        </row>
        <row r="690">
          <cell r="B690" t="str">
            <v>PBA1</v>
          </cell>
          <cell r="C690" t="str">
            <v>STRIPE BESAR</v>
          </cell>
          <cell r="D690" t="str">
            <v>TOSCA</v>
          </cell>
        </row>
        <row r="691">
          <cell r="B691" t="str">
            <v>PBA10</v>
          </cell>
          <cell r="C691" t="str">
            <v>LOVE</v>
          </cell>
          <cell r="D691" t="str">
            <v>ABU</v>
          </cell>
        </row>
        <row r="692">
          <cell r="B692" t="str">
            <v>PBA11</v>
          </cell>
          <cell r="C692" t="str">
            <v>POLKADOT</v>
          </cell>
          <cell r="D692" t="str">
            <v>NAVY</v>
          </cell>
        </row>
        <row r="693">
          <cell r="B693" t="str">
            <v>PBA12</v>
          </cell>
          <cell r="C693" t="str">
            <v>KOTAK WHITE</v>
          </cell>
          <cell r="D693" t="str">
            <v>WHITE</v>
          </cell>
        </row>
        <row r="694">
          <cell r="B694" t="str">
            <v>PBA13</v>
          </cell>
          <cell r="C694" t="str">
            <v>POLOS</v>
          </cell>
          <cell r="D694" t="str">
            <v>BLACK</v>
          </cell>
        </row>
        <row r="695">
          <cell r="B695" t="str">
            <v>PBA14</v>
          </cell>
          <cell r="C695" t="str">
            <v>KOTAK</v>
          </cell>
          <cell r="D695" t="str">
            <v>BROWN</v>
          </cell>
        </row>
        <row r="696">
          <cell r="B696" t="str">
            <v>PBA15</v>
          </cell>
          <cell r="C696" t="str">
            <v>STRIPE MEDIUM</v>
          </cell>
          <cell r="D696" t="str">
            <v>PINK</v>
          </cell>
        </row>
        <row r="697">
          <cell r="B697" t="str">
            <v>PBA16</v>
          </cell>
          <cell r="C697" t="str">
            <v>STRIPE MEDIUM ABU</v>
          </cell>
          <cell r="D697" t="str">
            <v>PINK</v>
          </cell>
        </row>
        <row r="698">
          <cell r="B698" t="str">
            <v>PBA17</v>
          </cell>
          <cell r="C698" t="str">
            <v>BULAN SABIT ORANGE</v>
          </cell>
          <cell r="D698" t="str">
            <v>NAVY</v>
          </cell>
        </row>
        <row r="699">
          <cell r="B699" t="str">
            <v>PBA18</v>
          </cell>
          <cell r="C699" t="str">
            <v>BULAN SABIT YELLOW</v>
          </cell>
          <cell r="D699" t="str">
            <v>YELLOW</v>
          </cell>
        </row>
        <row r="700">
          <cell r="B700" t="str">
            <v>PBA18</v>
          </cell>
          <cell r="C700" t="str">
            <v>BULAN SABIT YELLOW</v>
          </cell>
          <cell r="D700" t="str">
            <v>YELLOW</v>
          </cell>
        </row>
        <row r="701">
          <cell r="B701" t="str">
            <v>PBA19</v>
          </cell>
          <cell r="C701" t="str">
            <v>STRIPE LITTLE</v>
          </cell>
          <cell r="D701" t="str">
            <v>MAROON</v>
          </cell>
        </row>
        <row r="702">
          <cell r="B702" t="str">
            <v>PBA2</v>
          </cell>
          <cell r="C702" t="str">
            <v>STRIPE BESAR</v>
          </cell>
          <cell r="D702" t="str">
            <v>ABU</v>
          </cell>
        </row>
        <row r="703">
          <cell r="B703" t="str">
            <v>PBA2</v>
          </cell>
          <cell r="C703" t="str">
            <v>STRIPE MEDIUM</v>
          </cell>
          <cell r="D703" t="str">
            <v>ABU</v>
          </cell>
        </row>
        <row r="704">
          <cell r="B704" t="str">
            <v>PBA20</v>
          </cell>
          <cell r="C704" t="str">
            <v>STRIPE LITTLE</v>
          </cell>
          <cell r="D704" t="str">
            <v>BROWN</v>
          </cell>
        </row>
        <row r="705">
          <cell r="B705" t="str">
            <v>PBA21</v>
          </cell>
          <cell r="C705" t="str">
            <v>STRIPE LITTLE BLUE</v>
          </cell>
          <cell r="D705" t="str">
            <v>BLUE</v>
          </cell>
        </row>
        <row r="706">
          <cell r="B706" t="str">
            <v>PBA21</v>
          </cell>
          <cell r="C706" t="str">
            <v>STRIPE LITTLE BLUE</v>
          </cell>
          <cell r="D706" t="str">
            <v>BLUE</v>
          </cell>
        </row>
        <row r="707">
          <cell r="B707" t="str">
            <v>PBA22</v>
          </cell>
          <cell r="C707" t="str">
            <v>BULAN SABIT TOSCA</v>
          </cell>
          <cell r="D707" t="str">
            <v>TOSCA</v>
          </cell>
        </row>
        <row r="708">
          <cell r="B708" t="str">
            <v>PBA23</v>
          </cell>
          <cell r="C708" t="str">
            <v>KOTAK RED</v>
          </cell>
          <cell r="D708" t="str">
            <v>RED</v>
          </cell>
        </row>
        <row r="709">
          <cell r="B709" t="str">
            <v>PBA24</v>
          </cell>
          <cell r="C709" t="str">
            <v>BIG STAR</v>
          </cell>
          <cell r="D709" t="str">
            <v>NAVY</v>
          </cell>
        </row>
        <row r="710">
          <cell r="B710" t="str">
            <v>PBA25</v>
          </cell>
          <cell r="C710" t="str">
            <v>BULAN SABIT</v>
          </cell>
          <cell r="D710" t="str">
            <v>NAVY</v>
          </cell>
        </row>
        <row r="711">
          <cell r="B711" t="str">
            <v>PBA26</v>
          </cell>
          <cell r="C711" t="str">
            <v>STRIPE LITTLE TOSCA</v>
          </cell>
          <cell r="D711" t="str">
            <v>TOSCA</v>
          </cell>
        </row>
        <row r="712">
          <cell r="B712" t="str">
            <v>PBA27</v>
          </cell>
          <cell r="C712" t="str">
            <v>LOVE BLACK</v>
          </cell>
          <cell r="D712" t="str">
            <v>BLACK</v>
          </cell>
        </row>
        <row r="713">
          <cell r="B713" t="str">
            <v>PBA27</v>
          </cell>
          <cell r="C713" t="str">
            <v xml:space="preserve">PRISMA </v>
          </cell>
          <cell r="D713" t="str">
            <v>BLACK</v>
          </cell>
        </row>
        <row r="714">
          <cell r="B714" t="str">
            <v>PBA28</v>
          </cell>
          <cell r="C714" t="str">
            <v>LOVE NAVY</v>
          </cell>
          <cell r="D714" t="str">
            <v>NAVY</v>
          </cell>
        </row>
        <row r="715">
          <cell r="B715" t="str">
            <v>PBA29</v>
          </cell>
          <cell r="C715" t="str">
            <v>BIG STAR YELLOW</v>
          </cell>
          <cell r="D715" t="str">
            <v>YELLOW</v>
          </cell>
        </row>
        <row r="716">
          <cell r="B716" t="str">
            <v>PBA3</v>
          </cell>
          <cell r="C716" t="str">
            <v>STRIPE LITTLE  NAVY</v>
          </cell>
          <cell r="D716" t="str">
            <v>NAVY</v>
          </cell>
        </row>
        <row r="717">
          <cell r="B717" t="str">
            <v>PBA30</v>
          </cell>
          <cell r="C717" t="str">
            <v>LOVE AMORE YELLOW</v>
          </cell>
          <cell r="D717" t="str">
            <v>YELLOW</v>
          </cell>
        </row>
        <row r="718">
          <cell r="B718" t="str">
            <v>PBA31</v>
          </cell>
          <cell r="C718" t="str">
            <v>LOVE AMORE TOSCA</v>
          </cell>
          <cell r="D718" t="str">
            <v>TOSCA</v>
          </cell>
        </row>
        <row r="719">
          <cell r="B719" t="str">
            <v>PBA32</v>
          </cell>
          <cell r="C719" t="str">
            <v>BUNGA SEPATU</v>
          </cell>
          <cell r="D719" t="str">
            <v>ABU</v>
          </cell>
        </row>
        <row r="720">
          <cell r="B720" t="str">
            <v>PBA4</v>
          </cell>
          <cell r="C720" t="str">
            <v>STRIPE MEDIUM TOSCA</v>
          </cell>
          <cell r="D720" t="str">
            <v>ABU</v>
          </cell>
        </row>
        <row r="721">
          <cell r="B721" t="str">
            <v>PBA5</v>
          </cell>
          <cell r="C721" t="str">
            <v>KOTAK NAVY</v>
          </cell>
          <cell r="D721" t="str">
            <v>NAVY</v>
          </cell>
        </row>
        <row r="722">
          <cell r="B722" t="str">
            <v>PBA6</v>
          </cell>
          <cell r="C722" t="str">
            <v>STRIPE LITTLE  BLACK</v>
          </cell>
          <cell r="D722" t="str">
            <v>BLACK</v>
          </cell>
        </row>
        <row r="723">
          <cell r="B723" t="str">
            <v>PBA7</v>
          </cell>
          <cell r="C723" t="str">
            <v>KOTAK</v>
          </cell>
          <cell r="D723" t="str">
            <v>ARMY</v>
          </cell>
        </row>
        <row r="724">
          <cell r="B724" t="str">
            <v>PBA7</v>
          </cell>
          <cell r="C724" t="str">
            <v>KOTAK ABU</v>
          </cell>
          <cell r="D724" t="str">
            <v>ABU</v>
          </cell>
        </row>
        <row r="725">
          <cell r="B725" t="str">
            <v>PBA8</v>
          </cell>
          <cell r="C725" t="str">
            <v>STRIPE LITLLE</v>
          </cell>
          <cell r="D725" t="str">
            <v>RED</v>
          </cell>
        </row>
        <row r="726">
          <cell r="B726" t="str">
            <v>PBA9</v>
          </cell>
          <cell r="C726" t="str">
            <v>KOTAK BLACK</v>
          </cell>
          <cell r="D726" t="str">
            <v>BLACK</v>
          </cell>
        </row>
        <row r="727">
          <cell r="B727" t="str">
            <v>PBK1</v>
          </cell>
          <cell r="C727" t="str">
            <v>SPIDERMAN JARING</v>
          </cell>
          <cell r="D727" t="str">
            <v>NAVY</v>
          </cell>
        </row>
        <row r="728">
          <cell r="B728" t="str">
            <v>PBK10</v>
          </cell>
          <cell r="C728" t="str">
            <v>BATMAN JUNIOR</v>
          </cell>
          <cell r="D728" t="str">
            <v>RED</v>
          </cell>
        </row>
        <row r="729">
          <cell r="B729" t="str">
            <v>PBK11</v>
          </cell>
          <cell r="C729" t="str">
            <v>BATMAN JUNIOR</v>
          </cell>
          <cell r="D729" t="str">
            <v>BLUE</v>
          </cell>
        </row>
        <row r="730">
          <cell r="B730" t="str">
            <v>PBK12</v>
          </cell>
          <cell r="C730" t="str">
            <v>SPONGEBOB PATRICK</v>
          </cell>
          <cell r="D730" t="str">
            <v>TOSCA</v>
          </cell>
        </row>
        <row r="731">
          <cell r="B731" t="str">
            <v>PBK13</v>
          </cell>
          <cell r="C731" t="str">
            <v>SPONGEBOB PATRICK</v>
          </cell>
          <cell r="D731" t="str">
            <v>YELLOW</v>
          </cell>
        </row>
        <row r="732">
          <cell r="B732" t="str">
            <v>PBK14</v>
          </cell>
          <cell r="C732" t="str">
            <v>DORAEMON CATUR NAVY</v>
          </cell>
          <cell r="D732" t="str">
            <v>NAVY</v>
          </cell>
        </row>
        <row r="733">
          <cell r="B733" t="str">
            <v>PBK15</v>
          </cell>
          <cell r="C733" t="str">
            <v>TWITTY</v>
          </cell>
          <cell r="D733" t="str">
            <v>NAVY</v>
          </cell>
        </row>
        <row r="734">
          <cell r="B734" t="str">
            <v>PBK16</v>
          </cell>
          <cell r="C734" t="str">
            <v>DUCK</v>
          </cell>
          <cell r="D734" t="str">
            <v>NAVY</v>
          </cell>
        </row>
        <row r="735">
          <cell r="B735" t="str">
            <v>PBK17</v>
          </cell>
          <cell r="C735" t="str">
            <v>TEDDY BEAR</v>
          </cell>
          <cell r="D735" t="str">
            <v>NAVY</v>
          </cell>
        </row>
        <row r="736">
          <cell r="B736" t="str">
            <v>PBK18</v>
          </cell>
          <cell r="C736" t="str">
            <v>ROCKET MINI</v>
          </cell>
          <cell r="D736" t="str">
            <v>GREY</v>
          </cell>
        </row>
        <row r="737">
          <cell r="B737" t="str">
            <v>PBK19</v>
          </cell>
          <cell r="C737" t="str">
            <v>TEDDY BEAR FACE</v>
          </cell>
          <cell r="D737" t="str">
            <v>NAVY</v>
          </cell>
        </row>
        <row r="738">
          <cell r="B738" t="str">
            <v>PBK2</v>
          </cell>
          <cell r="C738" t="str">
            <v>SPIDERMAN FACE</v>
          </cell>
          <cell r="D738" t="str">
            <v>BIRU ELECTRIC</v>
          </cell>
        </row>
        <row r="739">
          <cell r="B739" t="str">
            <v>PBK20</v>
          </cell>
          <cell r="C739" t="str">
            <v>CAPTAIN AMERICA</v>
          </cell>
          <cell r="D739" t="str">
            <v>NAVY</v>
          </cell>
        </row>
        <row r="740">
          <cell r="B740" t="str">
            <v>PBK21</v>
          </cell>
          <cell r="C740" t="str">
            <v>CARS SHERIFF</v>
          </cell>
          <cell r="D740" t="str">
            <v>RED</v>
          </cell>
        </row>
        <row r="741">
          <cell r="B741" t="str">
            <v>PBK22</v>
          </cell>
          <cell r="C741" t="str">
            <v>DORAEMON CATUR BLUE</v>
          </cell>
          <cell r="D741" t="str">
            <v>BLUE</v>
          </cell>
        </row>
        <row r="742">
          <cell r="B742" t="str">
            <v>PBK23</v>
          </cell>
          <cell r="C742" t="str">
            <v>ROCKET MINI</v>
          </cell>
          <cell r="D742" t="str">
            <v>BLUE</v>
          </cell>
        </row>
        <row r="743">
          <cell r="B743" t="str">
            <v>PBK24</v>
          </cell>
          <cell r="C743" t="str">
            <v>TEDDY  BEAR FACE</v>
          </cell>
          <cell r="D743" t="str">
            <v>RED</v>
          </cell>
        </row>
        <row r="744">
          <cell r="B744" t="str">
            <v>PBK25</v>
          </cell>
          <cell r="C744" t="str">
            <v>KAPTEN LAUT</v>
          </cell>
          <cell r="D744" t="str">
            <v>TOSCA</v>
          </cell>
        </row>
        <row r="745">
          <cell r="B745" t="str">
            <v>PBK26</v>
          </cell>
          <cell r="C745" t="str">
            <v>UNICORN</v>
          </cell>
          <cell r="D745" t="str">
            <v>PINK</v>
          </cell>
        </row>
        <row r="746">
          <cell r="B746" t="str">
            <v>PBK27</v>
          </cell>
          <cell r="C746" t="str">
            <v>DORAEMON KOMIK</v>
          </cell>
          <cell r="D746" t="str">
            <v>NAVY</v>
          </cell>
        </row>
        <row r="747">
          <cell r="B747" t="str">
            <v>PBK28</v>
          </cell>
          <cell r="C747" t="str">
            <v>KAPTEN LAUT</v>
          </cell>
          <cell r="D747" t="str">
            <v>NAVY</v>
          </cell>
        </row>
        <row r="748">
          <cell r="B748" t="str">
            <v>PBK29</v>
          </cell>
          <cell r="C748" t="str">
            <v>ANGRY BIRD</v>
          </cell>
          <cell r="D748" t="str">
            <v>NAVY</v>
          </cell>
        </row>
        <row r="749">
          <cell r="B749" t="str">
            <v>PBK3</v>
          </cell>
          <cell r="C749" t="str">
            <v>HIU OCEAN</v>
          </cell>
          <cell r="D749" t="str">
            <v>NAVY</v>
          </cell>
        </row>
        <row r="750">
          <cell r="B750" t="str">
            <v>PBK30</v>
          </cell>
          <cell r="C750" t="str">
            <v>KUNGFU PANDA</v>
          </cell>
          <cell r="D750" t="str">
            <v>BLACK</v>
          </cell>
        </row>
        <row r="751">
          <cell r="B751" t="str">
            <v>PBK31</v>
          </cell>
          <cell r="C751" t="str">
            <v>MONKEY</v>
          </cell>
          <cell r="D751" t="str">
            <v>YELLOW</v>
          </cell>
        </row>
        <row r="752">
          <cell r="B752" t="str">
            <v>PBK32</v>
          </cell>
          <cell r="C752" t="str">
            <v>MONKEY</v>
          </cell>
          <cell r="D752" t="str">
            <v>PINK</v>
          </cell>
        </row>
        <row r="753">
          <cell r="B753" t="str">
            <v>PBK33</v>
          </cell>
          <cell r="C753" t="str">
            <v>SPONGEBOB STUDY</v>
          </cell>
          <cell r="D753" t="str">
            <v>BLUE</v>
          </cell>
        </row>
        <row r="754">
          <cell r="B754" t="str">
            <v>PBK34</v>
          </cell>
          <cell r="C754" t="str">
            <v>SPONGEBOB STUDY</v>
          </cell>
          <cell r="D754" t="str">
            <v>YELLOW</v>
          </cell>
        </row>
        <row r="755">
          <cell r="B755" t="str">
            <v>PBK35</v>
          </cell>
          <cell r="C755" t="str">
            <v>STITCH NAVY</v>
          </cell>
          <cell r="D755" t="str">
            <v>NAVY</v>
          </cell>
        </row>
        <row r="756">
          <cell r="B756" t="str">
            <v>PBK36</v>
          </cell>
          <cell r="C756" t="str">
            <v>MARVEL</v>
          </cell>
          <cell r="D756" t="str">
            <v>RED</v>
          </cell>
        </row>
        <row r="757">
          <cell r="B757" t="str">
            <v>PBK37</v>
          </cell>
          <cell r="C757" t="str">
            <v>MARVEL</v>
          </cell>
          <cell r="D757" t="str">
            <v>NAVY</v>
          </cell>
        </row>
        <row r="758">
          <cell r="B758" t="str">
            <v>PBK38</v>
          </cell>
          <cell r="C758" t="str">
            <v>MICKEY DONALD</v>
          </cell>
          <cell r="D758" t="str">
            <v>BLUE</v>
          </cell>
        </row>
        <row r="759">
          <cell r="B759" t="str">
            <v>PBK39</v>
          </cell>
          <cell r="C759" t="str">
            <v>MICKEY DONALD</v>
          </cell>
          <cell r="D759" t="str">
            <v>PEACH</v>
          </cell>
        </row>
        <row r="760">
          <cell r="B760" t="str">
            <v>PBK4</v>
          </cell>
          <cell r="C760" t="str">
            <v>FLAMINGO LEAF</v>
          </cell>
          <cell r="D760" t="str">
            <v>PINK</v>
          </cell>
        </row>
        <row r="761">
          <cell r="B761" t="str">
            <v>PBK40</v>
          </cell>
          <cell r="C761" t="str">
            <v>TEDDY BEAR FACE</v>
          </cell>
          <cell r="D761" t="str">
            <v>MAROON</v>
          </cell>
        </row>
        <row r="762">
          <cell r="B762" t="str">
            <v>PBK41</v>
          </cell>
          <cell r="C762" t="str">
            <v>BEAR FACE</v>
          </cell>
          <cell r="D762" t="str">
            <v>NAVY</v>
          </cell>
        </row>
        <row r="763">
          <cell r="B763" t="str">
            <v>PBK42</v>
          </cell>
          <cell r="C763" t="str">
            <v>STAR</v>
          </cell>
          <cell r="D763" t="str">
            <v>NAVY</v>
          </cell>
        </row>
        <row r="764">
          <cell r="B764" t="str">
            <v>PBK43</v>
          </cell>
          <cell r="C764" t="str">
            <v>STAR</v>
          </cell>
          <cell r="D764" t="str">
            <v>YELLOW</v>
          </cell>
        </row>
        <row r="765">
          <cell r="B765" t="str">
            <v>PBK43</v>
          </cell>
          <cell r="C765" t="str">
            <v>STAR</v>
          </cell>
          <cell r="D765" t="str">
            <v>YELLOW</v>
          </cell>
        </row>
        <row r="766">
          <cell r="B766" t="str">
            <v>PBK44</v>
          </cell>
          <cell r="C766" t="str">
            <v>CARS</v>
          </cell>
          <cell r="D766" t="str">
            <v>NAVY</v>
          </cell>
        </row>
        <row r="767">
          <cell r="B767" t="str">
            <v>PBK45</v>
          </cell>
          <cell r="C767" t="str">
            <v>MICKEY</v>
          </cell>
          <cell r="D767" t="str">
            <v>NAVY</v>
          </cell>
        </row>
        <row r="768">
          <cell r="B768" t="str">
            <v>PBK46</v>
          </cell>
          <cell r="C768" t="str">
            <v>CARS</v>
          </cell>
          <cell r="D768" t="str">
            <v>ABU</v>
          </cell>
        </row>
        <row r="769">
          <cell r="B769" t="str">
            <v>PBK47</v>
          </cell>
          <cell r="C769" t="str">
            <v>SPIDERMAN JUNIOR</v>
          </cell>
          <cell r="D769" t="str">
            <v>NAVY</v>
          </cell>
        </row>
        <row r="770">
          <cell r="B770" t="str">
            <v>PBK48</v>
          </cell>
          <cell r="C770" t="str">
            <v>SPIDERMAN JUNIOR</v>
          </cell>
          <cell r="D770" t="str">
            <v>ABU</v>
          </cell>
        </row>
        <row r="771">
          <cell r="B771" t="str">
            <v>PBK48 B</v>
          </cell>
          <cell r="C771" t="str">
            <v>LOVE</v>
          </cell>
          <cell r="D771" t="str">
            <v>PINK</v>
          </cell>
        </row>
        <row r="772">
          <cell r="B772" t="str">
            <v>PBK49</v>
          </cell>
          <cell r="C772" t="str">
            <v>ELMO</v>
          </cell>
          <cell r="D772" t="str">
            <v>BLUE</v>
          </cell>
        </row>
        <row r="773">
          <cell r="B773" t="str">
            <v>PBK5</v>
          </cell>
          <cell r="C773" t="str">
            <v>KITTY NAVY</v>
          </cell>
          <cell r="D773" t="str">
            <v>NAVY</v>
          </cell>
        </row>
        <row r="774">
          <cell r="B774" t="str">
            <v>PBK50</v>
          </cell>
          <cell r="C774" t="str">
            <v>MINION COPY</v>
          </cell>
          <cell r="D774" t="str">
            <v>YELLOW</v>
          </cell>
        </row>
        <row r="775">
          <cell r="B775" t="str">
            <v>PBK51</v>
          </cell>
          <cell r="C775" t="str">
            <v>WINNIE POOH LEBAH</v>
          </cell>
          <cell r="D775" t="str">
            <v>YELLOW</v>
          </cell>
        </row>
        <row r="776">
          <cell r="B776" t="str">
            <v>PBK52</v>
          </cell>
          <cell r="C776" t="str">
            <v>KUNGFU PANDA</v>
          </cell>
          <cell r="D776" t="str">
            <v>TOSCA</v>
          </cell>
        </row>
        <row r="777">
          <cell r="B777" t="str">
            <v>PBK53</v>
          </cell>
          <cell r="C777" t="str">
            <v>FlAMINGO HEART</v>
          </cell>
          <cell r="D777" t="str">
            <v>TOSCA</v>
          </cell>
        </row>
        <row r="778">
          <cell r="B778" t="str">
            <v>PBK54</v>
          </cell>
          <cell r="C778" t="str">
            <v>FlAMINGO HEART</v>
          </cell>
          <cell r="D778" t="str">
            <v>PINK</v>
          </cell>
        </row>
        <row r="779">
          <cell r="B779" t="str">
            <v>PBK55</v>
          </cell>
          <cell r="C779" t="str">
            <v>ROCKET EARTH</v>
          </cell>
          <cell r="D779" t="str">
            <v>NAVY</v>
          </cell>
        </row>
        <row r="780">
          <cell r="B780" t="str">
            <v>PBK55</v>
          </cell>
          <cell r="C780" t="str">
            <v>ROCKET EARTH NAVY</v>
          </cell>
          <cell r="D780" t="str">
            <v>NAVY</v>
          </cell>
        </row>
        <row r="781">
          <cell r="B781" t="str">
            <v>PBK56</v>
          </cell>
          <cell r="C781" t="str">
            <v>ROCKET EARTH BLUE</v>
          </cell>
          <cell r="D781" t="str">
            <v>BLUE</v>
          </cell>
        </row>
        <row r="782">
          <cell r="B782" t="str">
            <v>PBK57</v>
          </cell>
          <cell r="C782" t="str">
            <v>AVENGER JUNIOR</v>
          </cell>
          <cell r="D782" t="str">
            <v>RED</v>
          </cell>
        </row>
        <row r="783">
          <cell r="B783" t="str">
            <v>PBK58</v>
          </cell>
          <cell r="C783" t="str">
            <v>AVENGER JUNIOR</v>
          </cell>
          <cell r="D783" t="str">
            <v>NAVY</v>
          </cell>
        </row>
        <row r="784">
          <cell r="B784" t="str">
            <v>PBK59</v>
          </cell>
          <cell r="C784" t="str">
            <v>DORAEMON WHITE</v>
          </cell>
          <cell r="D784" t="str">
            <v>NAVY</v>
          </cell>
        </row>
        <row r="785">
          <cell r="B785" t="str">
            <v>PBK6</v>
          </cell>
          <cell r="C785" t="str">
            <v>BATMAN BATA</v>
          </cell>
          <cell r="D785" t="str">
            <v>BIRU TUA</v>
          </cell>
        </row>
        <row r="786">
          <cell r="B786" t="str">
            <v>PBK60</v>
          </cell>
          <cell r="C786" t="str">
            <v>DINO BESAR</v>
          </cell>
          <cell r="D786" t="str">
            <v>NAVY</v>
          </cell>
        </row>
        <row r="787">
          <cell r="B787" t="str">
            <v>PBK62</v>
          </cell>
          <cell r="C787" t="str">
            <v>KITTY RED</v>
          </cell>
          <cell r="D787" t="str">
            <v>RED</v>
          </cell>
        </row>
        <row r="788">
          <cell r="B788" t="str">
            <v>PBK63</v>
          </cell>
          <cell r="C788" t="str">
            <v>STITCH RED</v>
          </cell>
          <cell r="D788" t="str">
            <v>RED</v>
          </cell>
        </row>
        <row r="789">
          <cell r="B789" t="str">
            <v>PBK64</v>
          </cell>
          <cell r="C789" t="str">
            <v>STITCH BLUE</v>
          </cell>
          <cell r="D789" t="str">
            <v>BLUE</v>
          </cell>
        </row>
        <row r="790">
          <cell r="B790" t="str">
            <v>PBK65</v>
          </cell>
          <cell r="C790" t="str">
            <v>ANIMAL CARTOON PM</v>
          </cell>
          <cell r="D790" t="str">
            <v>BLUE</v>
          </cell>
        </row>
        <row r="791">
          <cell r="B791" t="str">
            <v>PBK66</v>
          </cell>
          <cell r="C791" t="str">
            <v>ANIMAL CARTOON PM</v>
          </cell>
          <cell r="D791" t="str">
            <v>BROWN</v>
          </cell>
        </row>
        <row r="792">
          <cell r="B792" t="str">
            <v>PBK67</v>
          </cell>
          <cell r="C792" t="str">
            <v xml:space="preserve">HELLO KITTY </v>
          </cell>
          <cell r="D792" t="str">
            <v>BLACK PINK</v>
          </cell>
        </row>
        <row r="793">
          <cell r="B793" t="str">
            <v>PBK68</v>
          </cell>
          <cell r="C793" t="str">
            <v>MINION BLUE</v>
          </cell>
          <cell r="D793" t="str">
            <v>BLUE</v>
          </cell>
        </row>
        <row r="794">
          <cell r="B794" t="str">
            <v>PBK68</v>
          </cell>
          <cell r="C794" t="str">
            <v>MINION</v>
          </cell>
          <cell r="D794" t="str">
            <v>BLUE</v>
          </cell>
        </row>
        <row r="795">
          <cell r="B795" t="str">
            <v>PBK69</v>
          </cell>
          <cell r="C795" t="str">
            <v>ELMO FACE RED</v>
          </cell>
          <cell r="D795" t="str">
            <v>RED</v>
          </cell>
        </row>
        <row r="796">
          <cell r="B796" t="str">
            <v>PBK7</v>
          </cell>
          <cell r="C796" t="str">
            <v>CAPTAIN AMERICA</v>
          </cell>
          <cell r="D796" t="str">
            <v>BLUE</v>
          </cell>
        </row>
        <row r="797">
          <cell r="B797" t="str">
            <v>PBK70</v>
          </cell>
          <cell r="C797" t="str">
            <v>BEAR FACE CREAM</v>
          </cell>
          <cell r="D797" t="str">
            <v>CREAM</v>
          </cell>
        </row>
        <row r="798">
          <cell r="B798" t="str">
            <v>PBK71</v>
          </cell>
          <cell r="C798" t="str">
            <v>MICKEY MOUSE NAVY</v>
          </cell>
          <cell r="D798" t="str">
            <v>NAVY</v>
          </cell>
        </row>
        <row r="799">
          <cell r="B799" t="str">
            <v>PBK72</v>
          </cell>
          <cell r="C799" t="str">
            <v>MICKEY MOUSE YELLOW</v>
          </cell>
          <cell r="D799" t="str">
            <v>YELLOW</v>
          </cell>
        </row>
        <row r="800">
          <cell r="B800" t="str">
            <v>PBK73</v>
          </cell>
          <cell r="C800" t="str">
            <v>FLAMINGGO TROPICAL  TOSCA</v>
          </cell>
          <cell r="D800" t="str">
            <v>TOSCA</v>
          </cell>
        </row>
        <row r="801">
          <cell r="B801" t="str">
            <v>PBK74</v>
          </cell>
          <cell r="C801" t="str">
            <v>BATMAN BOOM BLUE</v>
          </cell>
          <cell r="D801" t="str">
            <v>BLUE</v>
          </cell>
        </row>
        <row r="802">
          <cell r="B802" t="str">
            <v>PBK75</v>
          </cell>
          <cell r="C802" t="str">
            <v>BATMAN BOOM NAVY</v>
          </cell>
          <cell r="D802" t="str">
            <v>NAVY</v>
          </cell>
        </row>
        <row r="803">
          <cell r="B803" t="str">
            <v>PBK76</v>
          </cell>
          <cell r="C803" t="str">
            <v>BABY PANDA BLUE</v>
          </cell>
          <cell r="D803" t="str">
            <v>BLUE</v>
          </cell>
        </row>
        <row r="804">
          <cell r="B804" t="str">
            <v>PBK77</v>
          </cell>
          <cell r="C804" t="str">
            <v>BABY PANDA YELLOW</v>
          </cell>
          <cell r="D804" t="str">
            <v>YELLOW</v>
          </cell>
        </row>
        <row r="805">
          <cell r="B805" t="str">
            <v>PBK78-20-10-01</v>
          </cell>
          <cell r="C805" t="str">
            <v>SPONGEBOB</v>
          </cell>
          <cell r="D805" t="str">
            <v>NAVY</v>
          </cell>
        </row>
        <row r="806">
          <cell r="B806" t="str">
            <v>PBK79-20-10-01</v>
          </cell>
          <cell r="C806" t="str">
            <v>BOLA BASKET</v>
          </cell>
          <cell r="D806" t="str">
            <v>NAVY</v>
          </cell>
        </row>
        <row r="807">
          <cell r="B807" t="str">
            <v>PBK8</v>
          </cell>
          <cell r="C807" t="str">
            <v>DONALD FACE</v>
          </cell>
          <cell r="D807" t="str">
            <v>BLUE</v>
          </cell>
        </row>
        <row r="808">
          <cell r="B808" t="str">
            <v>PBK80-20-10-01</v>
          </cell>
          <cell r="C808" t="str">
            <v>PANDA</v>
          </cell>
          <cell r="D808" t="str">
            <v>HITAM</v>
          </cell>
        </row>
        <row r="809">
          <cell r="B809" t="str">
            <v>PBK81-20-10-01</v>
          </cell>
          <cell r="C809" t="str">
            <v>HELIKOPTER</v>
          </cell>
          <cell r="D809" t="str">
            <v>HITAM</v>
          </cell>
        </row>
        <row r="810">
          <cell r="B810" t="str">
            <v>PBK82-20-10-01</v>
          </cell>
          <cell r="C810" t="str">
            <v>BOLA BASKET</v>
          </cell>
          <cell r="D810" t="str">
            <v>HITAM</v>
          </cell>
        </row>
        <row r="811">
          <cell r="B811" t="str">
            <v>PBK9</v>
          </cell>
          <cell r="C811" t="str">
            <v>DONALD FACE</v>
          </cell>
          <cell r="D811" t="str">
            <v>PINK</v>
          </cell>
        </row>
        <row r="812">
          <cell r="B812" t="str">
            <v>PBT1</v>
          </cell>
          <cell r="C812" t="str">
            <v>PISANG KECIL</v>
          </cell>
          <cell r="D812" t="str">
            <v>BROWN</v>
          </cell>
        </row>
        <row r="813">
          <cell r="B813" t="str">
            <v>PBT10</v>
          </cell>
          <cell r="C813" t="str">
            <v>DAUN PISANG KECIL</v>
          </cell>
          <cell r="D813" t="str">
            <v>ORANGE</v>
          </cell>
        </row>
        <row r="814">
          <cell r="B814" t="str">
            <v>PBT2</v>
          </cell>
          <cell r="C814" t="str">
            <v>PISANG KECIL</v>
          </cell>
          <cell r="D814" t="str">
            <v>NAVY</v>
          </cell>
        </row>
        <row r="815">
          <cell r="B815" t="str">
            <v>PBT3</v>
          </cell>
          <cell r="C815" t="str">
            <v>STRAWBERRY</v>
          </cell>
          <cell r="D815" t="str">
            <v>PINK</v>
          </cell>
        </row>
        <row r="816">
          <cell r="B816" t="str">
            <v>PBT4</v>
          </cell>
          <cell r="C816" t="str">
            <v>BUNGA SEPATU</v>
          </cell>
          <cell r="D816" t="str">
            <v>BLACK</v>
          </cell>
        </row>
        <row r="817">
          <cell r="B817" t="str">
            <v>PBT5</v>
          </cell>
          <cell r="C817" t="str">
            <v>DAUN MONSTERA</v>
          </cell>
          <cell r="D817" t="str">
            <v>NAVY</v>
          </cell>
        </row>
        <row r="818">
          <cell r="B818" t="str">
            <v>PBT6</v>
          </cell>
          <cell r="C818" t="str">
            <v>DAUN MONSTERA</v>
          </cell>
          <cell r="D818" t="str">
            <v>BLUE</v>
          </cell>
        </row>
        <row r="819">
          <cell r="B819" t="str">
            <v>PBT7</v>
          </cell>
          <cell r="C819" t="str">
            <v>ROSE STRIPE</v>
          </cell>
          <cell r="D819" t="str">
            <v>WHITE</v>
          </cell>
        </row>
        <row r="820">
          <cell r="B820" t="str">
            <v>PBT8</v>
          </cell>
          <cell r="C820" t="str">
            <v>LEAF MAROON</v>
          </cell>
          <cell r="D820" t="str">
            <v>MAROON</v>
          </cell>
        </row>
        <row r="821">
          <cell r="B821" t="str">
            <v>PBT9</v>
          </cell>
          <cell r="C821" t="str">
            <v>LEAF ARMY</v>
          </cell>
          <cell r="D821" t="str">
            <v>ARMY</v>
          </cell>
        </row>
        <row r="822">
          <cell r="B822" t="str">
            <v>PJK1</v>
          </cell>
          <cell r="C822" t="str">
            <v>ELMO</v>
          </cell>
          <cell r="D822" t="str">
            <v>RED</v>
          </cell>
        </row>
        <row r="823">
          <cell r="B823" t="str">
            <v>PJK2</v>
          </cell>
          <cell r="C823" t="str">
            <v>ELMO</v>
          </cell>
          <cell r="D823" t="str">
            <v>BLUE</v>
          </cell>
        </row>
        <row r="824">
          <cell r="B824" t="str">
            <v>PJK3</v>
          </cell>
          <cell r="C824" t="str">
            <v>ANGRY BIRD</v>
          </cell>
          <cell r="D824" t="str">
            <v>RED</v>
          </cell>
        </row>
        <row r="825">
          <cell r="B825" t="str">
            <v>PJK4</v>
          </cell>
          <cell r="C825" t="str">
            <v>ANGRY BIRD</v>
          </cell>
          <cell r="D825" t="str">
            <v>BLUE</v>
          </cell>
        </row>
        <row r="826">
          <cell r="B826" t="str">
            <v>PJK5</v>
          </cell>
          <cell r="C826" t="str">
            <v>LEOPARD</v>
          </cell>
          <cell r="D826" t="str">
            <v>UNGU</v>
          </cell>
        </row>
        <row r="827">
          <cell r="B827" t="str">
            <v>PMA1-20-10-02</v>
          </cell>
          <cell r="C827" t="str">
            <v xml:space="preserve">STARY </v>
          </cell>
          <cell r="D827" t="str">
            <v>NAVY</v>
          </cell>
        </row>
        <row r="828">
          <cell r="B828" t="str">
            <v>PMA2-20-10-02</v>
          </cell>
          <cell r="C828" t="str">
            <v xml:space="preserve">STARY </v>
          </cell>
          <cell r="D828" t="str">
            <v>KUNING</v>
          </cell>
        </row>
        <row r="829">
          <cell r="B829" t="str">
            <v>PMA3-20-10-02</v>
          </cell>
          <cell r="C829" t="str">
            <v xml:space="preserve">BULAN BINTANG </v>
          </cell>
          <cell r="D829" t="str">
            <v>HIJAU</v>
          </cell>
        </row>
        <row r="830">
          <cell r="B830" t="str">
            <v>PMA4-20-10-02</v>
          </cell>
          <cell r="C830" t="str">
            <v xml:space="preserve">LIVIA B </v>
          </cell>
          <cell r="D830" t="str">
            <v>BIRU</v>
          </cell>
        </row>
        <row r="831">
          <cell r="B831" t="str">
            <v>PMK1-20-10-02</v>
          </cell>
          <cell r="C831" t="str">
            <v>ROCKET</v>
          </cell>
          <cell r="D831" t="str">
            <v xml:space="preserve"> NAVY</v>
          </cell>
        </row>
        <row r="832">
          <cell r="B832" t="str">
            <v>PMK2-20-10-02</v>
          </cell>
          <cell r="C832" t="str">
            <v xml:space="preserve">MONYET </v>
          </cell>
          <cell r="D832" t="str">
            <v>BIRU</v>
          </cell>
        </row>
        <row r="833">
          <cell r="B833" t="str">
            <v>PMK3-20-10-02</v>
          </cell>
          <cell r="C833" t="str">
            <v xml:space="preserve">POOH </v>
          </cell>
          <cell r="D833" t="str">
            <v>NAVY</v>
          </cell>
        </row>
        <row r="834">
          <cell r="B834" t="str">
            <v>PMK4-20-10-02</v>
          </cell>
          <cell r="C834" t="str">
            <v xml:space="preserve">TEDY </v>
          </cell>
          <cell r="D834" t="str">
            <v>NAVY</v>
          </cell>
        </row>
        <row r="835">
          <cell r="B835" t="str">
            <v>PMK5-20-10-02</v>
          </cell>
          <cell r="C835" t="str">
            <v xml:space="preserve">MONYET </v>
          </cell>
          <cell r="D835" t="str">
            <v>KUNING</v>
          </cell>
        </row>
        <row r="836">
          <cell r="B836" t="str">
            <v>PMK6-20-10-02</v>
          </cell>
          <cell r="C836" t="str">
            <v xml:space="preserve">SPONGEBOB </v>
          </cell>
          <cell r="D836" t="str">
            <v>KUNING</v>
          </cell>
        </row>
        <row r="837">
          <cell r="B837" t="str">
            <v>PMK7-20-10-02</v>
          </cell>
          <cell r="C837" t="str">
            <v xml:space="preserve">SPONGEBOB </v>
          </cell>
          <cell r="D837" t="str">
            <v>NEW KUNING</v>
          </cell>
        </row>
        <row r="838">
          <cell r="B838" t="str">
            <v>PMK8-20-10-02</v>
          </cell>
          <cell r="C838" t="str">
            <v>TEDY BEAR</v>
          </cell>
          <cell r="D838" t="str">
            <v>ABU</v>
          </cell>
        </row>
        <row r="839">
          <cell r="B839" t="str">
            <v>SBA1</v>
          </cell>
          <cell r="C839" t="str">
            <v>BUNGA MELATI</v>
          </cell>
          <cell r="D839" t="str">
            <v>UNGU</v>
          </cell>
        </row>
        <row r="840">
          <cell r="B840" t="str">
            <v>SBA10</v>
          </cell>
          <cell r="C840" t="str">
            <v>KERANG</v>
          </cell>
          <cell r="D840" t="str">
            <v>TOSCA</v>
          </cell>
        </row>
        <row r="841">
          <cell r="B841" t="str">
            <v>SBA11</v>
          </cell>
          <cell r="C841" t="str">
            <v>POLKADOT</v>
          </cell>
          <cell r="D841" t="str">
            <v>NAVY</v>
          </cell>
        </row>
        <row r="842">
          <cell r="B842" t="str">
            <v>SBA12</v>
          </cell>
          <cell r="C842" t="str">
            <v>BULAN SABIT ORANGE</v>
          </cell>
          <cell r="D842" t="str">
            <v>NAVY</v>
          </cell>
        </row>
        <row r="843">
          <cell r="B843" t="str">
            <v>SBA13</v>
          </cell>
          <cell r="C843" t="str">
            <v>KOTAK</v>
          </cell>
          <cell r="D843" t="str">
            <v>WHITE</v>
          </cell>
        </row>
        <row r="844">
          <cell r="B844" t="str">
            <v>SBA2</v>
          </cell>
          <cell r="C844" t="str">
            <v xml:space="preserve">ABSTRAK </v>
          </cell>
          <cell r="D844" t="str">
            <v>BLUE</v>
          </cell>
        </row>
        <row r="845">
          <cell r="B845" t="str">
            <v>SBA3</v>
          </cell>
          <cell r="C845" t="str">
            <v>STRIPE LITTLE</v>
          </cell>
          <cell r="D845" t="str">
            <v>RED</v>
          </cell>
        </row>
        <row r="846">
          <cell r="B846" t="str">
            <v>SBA4</v>
          </cell>
          <cell r="C846" t="str">
            <v>POLOS</v>
          </cell>
          <cell r="D846" t="str">
            <v>BLACK</v>
          </cell>
        </row>
        <row r="847">
          <cell r="B847" t="str">
            <v>SBA5</v>
          </cell>
          <cell r="C847" t="str">
            <v xml:space="preserve">ABTRAK </v>
          </cell>
          <cell r="D847" t="str">
            <v>BROWN</v>
          </cell>
        </row>
        <row r="848">
          <cell r="B848" t="str">
            <v>SBA6</v>
          </cell>
          <cell r="C848" t="str">
            <v>PERSEGI KERUCUT</v>
          </cell>
          <cell r="D848" t="str">
            <v>RED</v>
          </cell>
        </row>
        <row r="849">
          <cell r="B849" t="str">
            <v>SBA7</v>
          </cell>
          <cell r="C849" t="str">
            <v>ZIGZAG</v>
          </cell>
          <cell r="D849" t="str">
            <v>NAVY</v>
          </cell>
        </row>
        <row r="850">
          <cell r="B850" t="str">
            <v>SBA8</v>
          </cell>
          <cell r="C850" t="str">
            <v>BATIK</v>
          </cell>
          <cell r="D850" t="str">
            <v>ORANGE</v>
          </cell>
        </row>
        <row r="851">
          <cell r="B851" t="str">
            <v>SBA9</v>
          </cell>
          <cell r="C851" t="str">
            <v>ZIGZAG</v>
          </cell>
          <cell r="D851" t="str">
            <v>RED</v>
          </cell>
        </row>
        <row r="852">
          <cell r="B852" t="str">
            <v>SBK1</v>
          </cell>
          <cell r="C852" t="str">
            <v>SNOOPY</v>
          </cell>
          <cell r="D852" t="str">
            <v>BLUE</v>
          </cell>
        </row>
        <row r="853">
          <cell r="B853" t="str">
            <v>SBK1 B</v>
          </cell>
          <cell r="C853" t="str">
            <v>MONKEY</v>
          </cell>
          <cell r="D853" t="str">
            <v>YELLOW</v>
          </cell>
        </row>
        <row r="854">
          <cell r="B854" t="str">
            <v>SBK10</v>
          </cell>
          <cell r="C854" t="str">
            <v>WINNIE POOH MINI</v>
          </cell>
          <cell r="D854" t="str">
            <v>WHITE</v>
          </cell>
        </row>
        <row r="855">
          <cell r="B855" t="str">
            <v>SBK11</v>
          </cell>
          <cell r="C855" t="str">
            <v>CARS 95</v>
          </cell>
          <cell r="D855" t="str">
            <v>NAVY</v>
          </cell>
        </row>
        <row r="856">
          <cell r="B856" t="str">
            <v>SBK12</v>
          </cell>
          <cell r="C856" t="str">
            <v>FLAMINGO BEO</v>
          </cell>
          <cell r="D856" t="str">
            <v>TOSCA</v>
          </cell>
        </row>
        <row r="857">
          <cell r="B857" t="str">
            <v>SBK13</v>
          </cell>
          <cell r="C857" t="str">
            <v>SIMSONS</v>
          </cell>
          <cell r="D857" t="str">
            <v>NAVY</v>
          </cell>
        </row>
        <row r="858">
          <cell r="B858" t="str">
            <v>SBK14</v>
          </cell>
          <cell r="C858" t="str">
            <v>TEDY BEAR FACE</v>
          </cell>
          <cell r="D858" t="str">
            <v>NAVY</v>
          </cell>
        </row>
        <row r="859">
          <cell r="B859" t="str">
            <v>SBK14 B</v>
          </cell>
          <cell r="C859" t="str">
            <v>MINION COPY</v>
          </cell>
          <cell r="D859" t="str">
            <v>KUNING MUDA</v>
          </cell>
        </row>
        <row r="860">
          <cell r="B860" t="str">
            <v>SBK15</v>
          </cell>
          <cell r="C860" t="str">
            <v>PENQUIN</v>
          </cell>
          <cell r="D860" t="str">
            <v>ABU</v>
          </cell>
        </row>
        <row r="861">
          <cell r="B861" t="str">
            <v>SBK16</v>
          </cell>
          <cell r="C861" t="str">
            <v>MARVEL</v>
          </cell>
          <cell r="D861" t="str">
            <v>RED</v>
          </cell>
        </row>
        <row r="862">
          <cell r="B862" t="str">
            <v>SBK17</v>
          </cell>
          <cell r="C862" t="str">
            <v>SUPERMAN</v>
          </cell>
          <cell r="D862" t="str">
            <v>ABU</v>
          </cell>
        </row>
        <row r="863">
          <cell r="B863" t="str">
            <v>SBK18</v>
          </cell>
          <cell r="C863" t="str">
            <v>JERAPAH</v>
          </cell>
          <cell r="D863" t="str">
            <v>ABU</v>
          </cell>
        </row>
        <row r="864">
          <cell r="B864" t="str">
            <v>SBK19</v>
          </cell>
          <cell r="C864" t="str">
            <v>WINNIE POOH TIGER</v>
          </cell>
          <cell r="D864" t="str">
            <v>CREAM</v>
          </cell>
        </row>
        <row r="865">
          <cell r="B865" t="str">
            <v>SBK2</v>
          </cell>
          <cell r="C865" t="str">
            <v>SAILOR</v>
          </cell>
          <cell r="D865" t="str">
            <v>BLUE</v>
          </cell>
        </row>
        <row r="866">
          <cell r="B866" t="str">
            <v>SBK2</v>
          </cell>
          <cell r="C866" t="str">
            <v>STITCH</v>
          </cell>
          <cell r="D866" t="str">
            <v>NAVY</v>
          </cell>
        </row>
        <row r="867">
          <cell r="B867" t="str">
            <v>SBK20</v>
          </cell>
          <cell r="C867" t="str">
            <v>CARS MINI</v>
          </cell>
          <cell r="D867" t="str">
            <v>WHITE</v>
          </cell>
        </row>
        <row r="868">
          <cell r="B868" t="str">
            <v>SBK21</v>
          </cell>
          <cell r="C868" t="str">
            <v>HELIKOPTER</v>
          </cell>
          <cell r="D868" t="str">
            <v>ABU</v>
          </cell>
        </row>
        <row r="869">
          <cell r="B869" t="str">
            <v>SBK22</v>
          </cell>
          <cell r="C869" t="str">
            <v>SPONGEBOB STUDY</v>
          </cell>
          <cell r="D869" t="str">
            <v>YELLOW</v>
          </cell>
        </row>
        <row r="870">
          <cell r="B870" t="str">
            <v>SBK23</v>
          </cell>
          <cell r="C870" t="str">
            <v>WINNIE POOH</v>
          </cell>
          <cell r="D870" t="str">
            <v>NAVY</v>
          </cell>
        </row>
        <row r="871">
          <cell r="B871" t="str">
            <v>SBK24</v>
          </cell>
          <cell r="C871" t="str">
            <v>MICKEY MOUSE PINK</v>
          </cell>
          <cell r="D871" t="str">
            <v>PEACH</v>
          </cell>
        </row>
        <row r="872">
          <cell r="B872" t="str">
            <v>SBK25</v>
          </cell>
          <cell r="C872" t="str">
            <v>TEDY BEAR FACE BESAR</v>
          </cell>
          <cell r="D872" t="str">
            <v>NAVY</v>
          </cell>
        </row>
        <row r="873">
          <cell r="B873" t="str">
            <v>SBK26</v>
          </cell>
          <cell r="C873" t="str">
            <v>SPIDERMAN</v>
          </cell>
          <cell r="D873" t="str">
            <v>BLUE</v>
          </cell>
        </row>
        <row r="874">
          <cell r="B874" t="str">
            <v>SBK27</v>
          </cell>
          <cell r="C874" t="str">
            <v>BATMAN KOMIK</v>
          </cell>
          <cell r="D874" t="str">
            <v>NAVY</v>
          </cell>
        </row>
        <row r="875">
          <cell r="B875" t="str">
            <v>SBK28</v>
          </cell>
          <cell r="C875" t="str">
            <v>DUCK</v>
          </cell>
          <cell r="D875" t="str">
            <v>NAVY</v>
          </cell>
        </row>
        <row r="876">
          <cell r="B876" t="str">
            <v>SBK29</v>
          </cell>
          <cell r="C876" t="str">
            <v>ELMO</v>
          </cell>
          <cell r="D876" t="str">
            <v>RED</v>
          </cell>
        </row>
        <row r="877">
          <cell r="B877" t="str">
            <v>SBK29 B</v>
          </cell>
          <cell r="C877" t="str">
            <v>BEAR MINI</v>
          </cell>
          <cell r="D877" t="str">
            <v>NAVY</v>
          </cell>
        </row>
        <row r="878">
          <cell r="B878" t="str">
            <v>SBK3</v>
          </cell>
          <cell r="C878" t="str">
            <v>ELMO FACE</v>
          </cell>
          <cell r="D878" t="str">
            <v>RED</v>
          </cell>
        </row>
        <row r="879">
          <cell r="B879" t="str">
            <v>SBK30</v>
          </cell>
          <cell r="C879" t="str">
            <v>STAR</v>
          </cell>
          <cell r="D879" t="str">
            <v>YELLOW</v>
          </cell>
        </row>
        <row r="880">
          <cell r="B880" t="str">
            <v>SBK31</v>
          </cell>
          <cell r="C880" t="str">
            <v>WINNIE POOH LEBAH</v>
          </cell>
          <cell r="D880" t="str">
            <v>YELLOW</v>
          </cell>
        </row>
        <row r="881">
          <cell r="B881" t="str">
            <v>SBK32</v>
          </cell>
          <cell r="C881" t="str">
            <v>TEDY BEAR</v>
          </cell>
          <cell r="D881" t="str">
            <v>NAVY</v>
          </cell>
        </row>
        <row r="882">
          <cell r="B882" t="str">
            <v>SBK4</v>
          </cell>
          <cell r="C882" t="str">
            <v>FLAMINGO SUMMER</v>
          </cell>
          <cell r="D882" t="str">
            <v>WHITE</v>
          </cell>
        </row>
        <row r="883">
          <cell r="B883" t="str">
            <v>SBK5</v>
          </cell>
          <cell r="C883" t="str">
            <v>SUPERMAN</v>
          </cell>
          <cell r="D883" t="str">
            <v>NAVY</v>
          </cell>
        </row>
        <row r="884">
          <cell r="B884" t="str">
            <v>SBK6</v>
          </cell>
          <cell r="C884" t="str">
            <v>TOPENG BATMAN</v>
          </cell>
          <cell r="D884" t="str">
            <v>BLUE</v>
          </cell>
        </row>
        <row r="885">
          <cell r="B885" t="str">
            <v>SBK7</v>
          </cell>
          <cell r="C885" t="str">
            <v>SPONGEBOB JELLYFISH</v>
          </cell>
          <cell r="D885" t="str">
            <v>TOSCA</v>
          </cell>
        </row>
        <row r="886">
          <cell r="B886" t="str">
            <v>SBK8</v>
          </cell>
          <cell r="C886" t="str">
            <v>BEAR</v>
          </cell>
          <cell r="D886" t="str">
            <v>MAROON</v>
          </cell>
        </row>
        <row r="887">
          <cell r="B887" t="str">
            <v>SBK9</v>
          </cell>
          <cell r="C887" t="str">
            <v>SPONGEBOB STUDY</v>
          </cell>
          <cell r="D887" t="str">
            <v>BLUE</v>
          </cell>
        </row>
        <row r="888">
          <cell r="B888" t="str">
            <v>SBT1</v>
          </cell>
          <cell r="C888" t="str">
            <v>DAUN PISANG BIRU</v>
          </cell>
          <cell r="D888" t="str">
            <v>TOSCA</v>
          </cell>
        </row>
        <row r="889">
          <cell r="B889" t="str">
            <v>SBT2</v>
          </cell>
          <cell r="C889" t="str">
            <v>PISANG</v>
          </cell>
          <cell r="D889" t="str">
            <v>BLACK</v>
          </cell>
        </row>
        <row r="890">
          <cell r="B890" t="str">
            <v>SBT3</v>
          </cell>
          <cell r="C890" t="str">
            <v>PISANG</v>
          </cell>
          <cell r="D890" t="str">
            <v>NAVY</v>
          </cell>
        </row>
        <row r="891">
          <cell r="B891" t="str">
            <v>SBT4</v>
          </cell>
          <cell r="C891" t="str">
            <v>DAUN PISANG BAMBU</v>
          </cell>
          <cell r="D891" t="str">
            <v>TOSCA</v>
          </cell>
        </row>
        <row r="892">
          <cell r="B892" t="str">
            <v>SBT5</v>
          </cell>
          <cell r="C892" t="str">
            <v>BUNGA MELATI</v>
          </cell>
          <cell r="D892" t="str">
            <v>TOSCA</v>
          </cell>
        </row>
        <row r="893">
          <cell r="B893" t="str">
            <v>SKA1</v>
          </cell>
          <cell r="C893" t="str">
            <v>BENDERA AMERICA</v>
          </cell>
          <cell r="D893" t="str">
            <v>RED</v>
          </cell>
        </row>
        <row r="894">
          <cell r="B894" t="str">
            <v>SKA2</v>
          </cell>
          <cell r="C894" t="str">
            <v>KETUPAT</v>
          </cell>
          <cell r="D894" t="str">
            <v>BLUE</v>
          </cell>
        </row>
        <row r="895">
          <cell r="B895" t="str">
            <v>SKA3</v>
          </cell>
          <cell r="C895" t="str">
            <v>MARBLE</v>
          </cell>
          <cell r="D895" t="str">
            <v>BLACK &amp; WHITE</v>
          </cell>
        </row>
        <row r="896">
          <cell r="B896" t="str">
            <v>SKA4</v>
          </cell>
          <cell r="C896" t="str">
            <v>KOTAK BESAR</v>
          </cell>
          <cell r="D896" t="str">
            <v>BLACK</v>
          </cell>
        </row>
        <row r="897">
          <cell r="B897" t="str">
            <v>SKA5</v>
          </cell>
          <cell r="C897" t="str">
            <v>KOTAK BUBBLE</v>
          </cell>
          <cell r="D897" t="str">
            <v>NAVY</v>
          </cell>
        </row>
        <row r="898">
          <cell r="B898" t="str">
            <v>SKA5 B</v>
          </cell>
          <cell r="C898" t="str">
            <v>GELOMBANG</v>
          </cell>
          <cell r="D898" t="str">
            <v>PELANGI</v>
          </cell>
        </row>
        <row r="899">
          <cell r="B899" t="str">
            <v>SKA6</v>
          </cell>
          <cell r="C899" t="str">
            <v xml:space="preserve">POLKADOT </v>
          </cell>
          <cell r="D899" t="str">
            <v>BLACK</v>
          </cell>
        </row>
        <row r="900">
          <cell r="B900" t="str">
            <v>SKA7</v>
          </cell>
          <cell r="C900" t="str">
            <v>ROSE STRIPE</v>
          </cell>
          <cell r="D900" t="str">
            <v>WHITE</v>
          </cell>
        </row>
        <row r="901">
          <cell r="B901" t="str">
            <v>SKK1</v>
          </cell>
          <cell r="C901" t="str">
            <v>BUTTERFLY</v>
          </cell>
          <cell r="D901" t="str">
            <v>BROWN</v>
          </cell>
        </row>
      </sheetData>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tu" refreshedDate="44126.636215509257" createdVersion="6" refreshedVersion="6" minRefreshableVersion="3" recordCount="246" xr:uid="{3A5E8909-E04F-4169-B0A0-088918184B7D}">
  <cacheSource type="worksheet">
    <worksheetSource ref="A4:K250" sheet="PENJ SHOPEE"/>
  </cacheSource>
  <cacheFields count="11">
    <cacheField name="TANGGAL" numFmtId="0">
      <sharedItems containsDate="1" containsMixedTypes="1" minDate="2020-10-01T00:00:00" maxDate="2020-10-06T00:00:00" count="18">
        <d v="2020-10-01T00:00:00"/>
        <d v="2020-10-02T00:00:00"/>
        <d v="2020-10-03T00:00:00"/>
        <d v="2020-10-05T00:00:00"/>
        <s v="06/10/2020"/>
        <s v="07/10/2020"/>
        <s v="08/10/2020"/>
        <s v="09/10/2020"/>
        <s v="10/10/2020"/>
        <s v="12/10/2020"/>
        <s v="13/10/2020"/>
        <s v="14/10/2020"/>
        <s v="15/10/2020"/>
        <s v="16/10/2020"/>
        <s v="17/10/2020"/>
        <s v="19/10/2020"/>
        <s v="20/10/2020"/>
        <s v="21/10/2020"/>
      </sharedItems>
    </cacheField>
    <cacheField name="NO." numFmtId="0">
      <sharedItems containsSemiMixedTypes="0" containsString="0" containsNumber="1" containsInteger="1" minValue="1" maxValue="246"/>
    </cacheField>
    <cacheField name="NAMAPELANGGAN" numFmtId="0">
      <sharedItems/>
    </cacheField>
    <cacheField name="NOMERPESANAN" numFmtId="0">
      <sharedItems/>
    </cacheField>
    <cacheField name="NAMAAKUN" numFmtId="0">
      <sharedItems/>
    </cacheField>
    <cacheField name="QTY" numFmtId="0">
      <sharedItems containsSemiMixedTypes="0" containsString="0" containsNumber="1" containsInteger="1" minValue="1" maxValue="96"/>
    </cacheField>
    <cacheField name="REALCAIR" numFmtId="164">
      <sharedItems containsSemiMixedTypes="0" containsString="0" containsNumber="1" containsInteger="1" minValue="15782" maxValue="1479456"/>
    </cacheField>
    <cacheField name="RESI" numFmtId="0">
      <sharedItems containsMixedTypes="1" containsNumber="1" containsInteger="1" minValue="112852053079306" maxValue="8825112092243630" count="246">
        <s v="JP7956103646"/>
        <s v="JP0543123018"/>
        <s v="JP7908639925"/>
        <s v="JP2821100380"/>
        <s v="JP0649520983"/>
        <s v="JP1905097325"/>
        <n v="8825112055106250"/>
        <s v="JP4728703185"/>
        <s v="JP2578731032"/>
        <s v="JP1323330285"/>
        <s v="JP0552623625"/>
        <s v="JP0061273395"/>
        <s v="JP1806808000"/>
        <s v="JP8169889328"/>
        <s v="JP9896419729"/>
        <s v="JP4072248679"/>
        <s v="JP1429699906"/>
        <n v="8825112056597660"/>
        <s v="JP0181399427"/>
        <s v="JP2831990308"/>
        <s v="JP1061924298"/>
        <s v="JP0900159148"/>
        <s v="JP5403921219"/>
        <s v="JP7726800124"/>
        <s v="JP0506841184"/>
        <s v="JP1678515098"/>
        <s v="JP3957044232"/>
        <s v="JP0845402437"/>
        <s v="JP3322430758"/>
        <s v="JP1894701652"/>
        <s v="JP5903667754"/>
        <s v="JP7191174144"/>
        <s v="JP6066006133"/>
        <s v="JP7365281084"/>
        <s v="JP7094671402"/>
        <s v="JP5990722865"/>
        <s v="JP8831077087"/>
        <s v="JP8507056087"/>
        <s v="JP1826290025"/>
        <s v="JP0840703373"/>
        <s v="JP8585042485"/>
        <s v="JP5703500322"/>
        <s v="JP2564013283"/>
        <s v="JP0732303447"/>
        <n v="8825112059177150"/>
        <s v="JP4913741349"/>
        <s v="JP8203499777"/>
        <s v="JP1073506507"/>
        <s v="JP1591534873"/>
        <s v="JP2401793599"/>
        <s v="JP1034331397"/>
        <s v="JP3036141007"/>
        <s v="JP6657936115"/>
        <s v="JP8384327103"/>
        <s v="JP6957152647"/>
        <s v="JP5019807695"/>
        <s v="JP5003867312"/>
        <n v="112852053079306"/>
        <s v="JP3217442453"/>
        <s v="JP7075719447"/>
        <s v="JP8311051027"/>
        <s v="JP0408179667"/>
        <s v="JP6811490706"/>
        <n v="8825112065050820"/>
        <s v="JP6255932989"/>
        <s v="JP0126301714"/>
        <s v="JP5307455529"/>
        <s v="JP7768621294"/>
        <s v="JP9754753943"/>
        <s v="JP8636159739"/>
        <s v="JP9241099103"/>
        <s v="JP1154876191"/>
        <s v="JP2713575282"/>
        <s v="JP2790872503"/>
        <s v="JP9425836292"/>
        <n v="112852053446265"/>
        <s v="JP6905713749"/>
        <s v="JP5304772382"/>
        <s v="JP4267381314"/>
        <s v="JP9448352696"/>
        <s v="JP5794692620"/>
        <s v="JP5340659476"/>
        <n v="8825112067816950"/>
        <s v="JP4474104614"/>
        <s v="JP4821407479"/>
        <s v="JP8785017195"/>
        <s v="JP2081068240"/>
        <s v="JP1945713953"/>
        <s v="JP2826905468"/>
        <s v="JP6603084064"/>
        <s v="JP4628147615"/>
        <n v="112852054857403"/>
        <s v="JP2616400452"/>
        <s v="JP0339504962"/>
        <s v="JP7127099705"/>
        <s v="JP6519169562"/>
        <s v="JP9742230328"/>
        <s v="JP1902624092"/>
        <n v="8825112073399540"/>
        <s v="JP7269167608"/>
        <s v="JP1503744083"/>
        <s v="JP1824157031"/>
        <s v="JP4857123593"/>
        <s v="JP5889758156"/>
        <s v="JP1004053955"/>
        <s v="JP1446421098"/>
        <s v="JP6627944641"/>
        <s v="JP9177881485"/>
        <s v="JP2868114983"/>
        <s v="JP6132975064"/>
        <s v="JP6031007700"/>
        <s v="JP4418134027"/>
        <s v="JP1262525323"/>
        <n v="8825112074436090"/>
        <s v="JP8862194487"/>
        <s v="JP9636841044"/>
        <s v="JP1661975068"/>
        <s v="JP6262666675"/>
        <s v="JP6628528574"/>
        <n v="8825112079560450"/>
        <n v="8825112079531980"/>
        <s v="JP1229697284"/>
        <s v="JP7566152564"/>
        <s v="JP6527194544"/>
        <s v="JP1654676319"/>
        <s v="JP7571252304"/>
        <s v="JP9714118708"/>
        <s v="JP4837583717"/>
        <s v="JP0602999414"/>
        <s v="JP3578044653"/>
        <s v="JP5055863405"/>
        <s v="JP0138555017"/>
        <s v="JP3733892940"/>
        <s v="JP9102390510"/>
        <s v="JP1753184316"/>
        <s v="JP3662839810"/>
        <s v="JP2323577653"/>
        <s v="JP6768319148"/>
        <s v="JP9136503725"/>
        <s v="JP0869611507"/>
        <s v="JP7715097732"/>
        <s v="JP5024744372"/>
        <s v="JP1579582692"/>
        <s v="JP7872106017"/>
        <s v="JP1313812732"/>
        <s v="JP7143022180"/>
        <s v="JP9704841193"/>
        <s v="JP6882512301"/>
        <s v="JP1405153060"/>
        <s v="JP6561017422"/>
        <s v="JP5688706944"/>
        <s v="JP1115132476"/>
        <s v="JP7125977308"/>
        <n v="8825112081558000"/>
        <s v="JP1452991781"/>
        <s v="JP3728909146"/>
        <s v="JP6838318495"/>
        <s v="JP5147148567"/>
        <s v="JP7977604573"/>
        <s v="JP3974682232"/>
        <n v="8825112083507980"/>
        <s v="JP7318952121"/>
        <s v="JP4621098897"/>
        <s v="JP2760895228"/>
        <s v="JP4933556305"/>
        <s v="JP8006987275"/>
        <s v="JP0840280634"/>
        <s v="JP9638486440"/>
        <n v="8825112084161010"/>
        <s v="JP6358309968"/>
        <s v="JP9214960715"/>
        <s v="JP3001532392"/>
        <s v="JP4129061562"/>
        <s v="0112852057866823"/>
        <s v="JP0801855025"/>
        <s v="JP0333118079"/>
        <s v="JP4532898399"/>
        <s v="JP0545751375"/>
        <s v="JP5619294676"/>
        <n v="8825112086339200"/>
        <s v="JP4390674691"/>
        <s v="JP7737261749"/>
        <s v="JP7221655336"/>
        <s v="JP8821361418"/>
        <s v="JP2409289254"/>
        <s v="JP7271320003"/>
        <s v="JP3850030079"/>
        <s v="JP5823191085"/>
        <s v="JP7751537534"/>
        <s v="JP5547592327"/>
        <s v="JP7731777452"/>
        <s v="JP7393657761"/>
        <s v="JP5724612539"/>
        <s v="JP6378321884"/>
        <s v="JP4984963566"/>
        <s v="JP5733832386"/>
        <s v="JP9290921482"/>
        <s v="JP2092801444"/>
        <s v="JP0429418247"/>
        <s v="JP1199048233"/>
        <s v="JP1485152597"/>
        <s v="JP8298612881"/>
        <s v="JP9538365456"/>
        <s v="JP9607639401"/>
        <s v="JP5398227596"/>
        <s v="JP8191364363"/>
        <s v="JP2948963845"/>
        <s v="JP3210121219"/>
        <s v="JP9701266279"/>
        <n v="8825112092243630"/>
        <s v="JP5123396326"/>
        <s v="JP7636066100"/>
        <s v="JP5813309953"/>
        <s v="JP3614001220"/>
        <s v="JP9166591530"/>
        <s v="JP5020211377"/>
        <s v="JP8019997594"/>
        <s v="JP0414991675"/>
        <s v="JP4937243906"/>
        <s v="JP0606436494"/>
        <s v="JP7945768783"/>
        <s v="JP0192730925"/>
        <s v="JP9560409636"/>
        <s v="JP1359088401"/>
        <s v="0112852060413001"/>
        <s v="JP5317072762"/>
        <s v="JP3940311516"/>
        <s v="JP2502696641"/>
        <s v="8825112098026544"/>
        <s v="JP5227390788"/>
        <s v="JP4298644940"/>
        <s v="8825112098009656"/>
        <s v="JP2995912509"/>
        <s v="JP8551617872"/>
        <s v="JP0435592172"/>
        <s v="JP3348836673"/>
        <s v="JP7663317392"/>
        <s v="0112852060817664"/>
        <s v="JP5444606339"/>
        <s v="JP1932558239"/>
        <s v="JP5931942504"/>
        <s v="JP6815289045"/>
        <s v="JP1527496956"/>
        <s v="JP2066253631"/>
        <s v="JP0500115275"/>
        <s v="JP2543000376"/>
      </sharedItems>
    </cacheField>
    <cacheField name="HARGAJUAL" numFmtId="164">
      <sharedItems containsSemiMixedTypes="0" containsString="0" containsNumber="1" minValue="15411" maxValue="18351"/>
    </cacheField>
    <cacheField name="KETERANGAN" numFmtId="164">
      <sharedItems containsSemiMixedTypes="0" containsString="0" containsNumber="1" containsInteger="1" minValue="0" maxValue="588252"/>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tu" refreshedDate="44126.772655208333" createdVersion="6" refreshedVersion="6" minRefreshableVersion="3" recordCount="2677" xr:uid="{B0B850F1-FABC-4303-AD34-90AF657BA3AE}">
  <cacheSource type="worksheet">
    <worksheetSource ref="B5:U2682" sheet="INPUT PENJ HARIAN"/>
  </cacheSource>
  <cacheFields count="20">
    <cacheField name="TANGGAL" numFmtId="0">
      <sharedItems count="19">
        <s v="01/10/2020"/>
        <s v="02/10/2020"/>
        <s v="03/10/2020"/>
        <s v="05/10/2020"/>
        <s v="06/10/2020"/>
        <s v="07/10/2020"/>
        <s v="08/10/2020"/>
        <s v="09/10/2020"/>
        <s v="10/10/2020"/>
        <s v="12/10/2020"/>
        <s v="13/10/2020"/>
        <s v="14/10/2020"/>
        <s v="15/10/2020"/>
        <s v="16/10/2020"/>
        <s v="17/10/2020"/>
        <s v="19/10/2020"/>
        <s v="20/10/2020"/>
        <s v="21/10/2020"/>
        <s v="22/10/2020"/>
      </sharedItems>
    </cacheField>
    <cacheField name="NO" numFmtId="0">
      <sharedItems containsSemiMixedTypes="0" containsString="0" containsNumber="1" containsInteger="1" minValue="1" maxValue="323"/>
    </cacheField>
    <cacheField name="NAMA" numFmtId="0">
      <sharedItems/>
    </cacheField>
    <cacheField name="AGEN" numFmtId="0">
      <sharedItems/>
    </cacheField>
    <cacheField name="BRAND" numFmtId="0">
      <sharedItems/>
    </cacheField>
    <cacheField name="ALAMAT " numFmtId="0">
      <sharedItems/>
    </cacheField>
    <cacheField name="NO TELP" numFmtId="0">
      <sharedItems containsBlank="1" containsMixedTypes="1" containsNumber="1" containsInteger="1" minValue="8113093770" maxValue="895619910362"/>
    </cacheField>
    <cacheField name="KODE" numFmtId="0">
      <sharedItems count="130">
        <s v="BTA114"/>
        <s v="BTK155"/>
        <s v="PBA5"/>
        <s v="PBT8"/>
        <s v="BTA115"/>
        <s v="PBA25"/>
        <s v="BTA111"/>
        <s v="PBA12"/>
        <s v="BTT31"/>
        <s v="BTT6"/>
        <s v="PBA6"/>
        <s v="BTA75"/>
        <s v="PBK35"/>
        <s v="PBK68"/>
        <s v="BTA29"/>
        <s v="PBA3"/>
        <s v="PBA29"/>
        <s v="PBK41"/>
        <s v="PBA18"/>
        <s v="PBT9"/>
        <s v="PBA21"/>
        <s v="BTA118"/>
        <s v="BTT29"/>
        <s v="BTA9"/>
        <s v="BTA112"/>
        <s v="BTK59"/>
        <s v="PBK63"/>
        <s v="BTK171"/>
        <s v="PBT7"/>
        <s v="BTA117"/>
        <s v="PBA32"/>
        <s v="BTK183"/>
        <s v="BTK182"/>
        <s v="BTK176"/>
        <s v="PBK75"/>
        <s v="BTA36"/>
        <s v="BTK165"/>
        <s v="PBT10"/>
        <s v="BTK179"/>
        <s v="BTK184"/>
        <s v="BTK181"/>
        <s v="BTK180"/>
        <s v="PBK70"/>
        <s v="PBK69"/>
        <s v="PBK59"/>
        <s v="BTK173"/>
        <s v="PBK73"/>
        <s v="BTT76"/>
        <s v="BTK153"/>
        <s v="BTK172"/>
        <s v="BTA113"/>
        <s v="BTK158"/>
        <s v="BTT16"/>
        <s v="PBK22"/>
        <s v="JKK5"/>
        <s v="PBK76"/>
        <s v="PBA30"/>
        <s v="PBK5"/>
        <s v="BTT77"/>
        <s v="BTK169"/>
        <s v="BSK90"/>
        <s v="BTK168"/>
        <s v="BTK166"/>
        <s v="PBK71"/>
        <s v="BSK44"/>
        <s v="BTK177"/>
        <s v="BTT88"/>
        <s v="PBK74"/>
        <s v="BTK170"/>
        <s v="PBK62"/>
        <s v="BTK157"/>
        <s v="PBK67"/>
        <s v="PBA31"/>
        <s v="PBK77"/>
        <s v="BTK167"/>
        <s v="BTK65"/>
        <s v="BTK149"/>
        <s v="BTK175"/>
        <s v="PBK72"/>
        <s v="BSK73"/>
        <s v="PJK5"/>
        <s v="PBA17"/>
        <s v="PBK80-20-10-01"/>
        <s v="BTA19"/>
        <s v="PBT6"/>
        <s v="PBK82-20-10-01"/>
        <s v="PBK81-20-10-01"/>
        <s v="PBK78-20-10-01"/>
        <s v="BSK70"/>
        <s v="BTK146"/>
        <s v="BTK159"/>
        <s v="PMK5-20-10-02"/>
        <s v="PMA4-20-10-02"/>
        <s v="CVT1-20-10-02"/>
        <s v="PMK1-20-10-02"/>
        <s v="PMA3-20-10-02"/>
        <s v="CVA3-20-10-02"/>
        <s v="PMK8-20-10-02"/>
        <s v="PMK6-20-10-02"/>
        <s v="CVA1-20-10-02"/>
        <s v="PMK4-20-10-02"/>
        <s v="PMK2-20-10-02"/>
        <s v="CVA2-20-10-02"/>
        <s v="PMA1-20-10-02"/>
        <s v="PMK7-20-10-02"/>
        <s v="JKK4"/>
        <s v="CVT2-20-10-02"/>
        <s v="BTA110"/>
        <s v="PBK79-20-10-01"/>
        <s v="BSK14"/>
        <s v="PMK3-20-10-02"/>
        <s v="BSK1"/>
        <s v="CVT8-20-10-03"/>
        <s v="PMK11-20-10-03"/>
        <s v="CVT9-20-10-03"/>
        <s v="CVT5-20-10-03"/>
        <s v="CVT4-20-10-03"/>
        <s v="CVA4-20-10-03"/>
        <s v="CVT7-20-10-03"/>
        <s v="CVA5-20-10-03"/>
        <s v="PMA5-20-10-03"/>
        <s v="PBA24"/>
        <s v="PMK10-20-10-03"/>
        <s v="CVT6-20-10-03"/>
        <s v="CVK1-20-10-03"/>
        <s v="BSK60"/>
        <s v="BSK100"/>
        <s v="BTA116"/>
        <s v="PMA2-20-10-02"/>
        <s v="BSK61"/>
      </sharedItems>
    </cacheField>
    <cacheField name="QTY" numFmtId="0">
      <sharedItems containsSemiMixedTypes="0" containsString="0" containsNumber="1" containsInteger="1" minValue="1" maxValue="36"/>
    </cacheField>
    <cacheField name="ARTIKEL" numFmtId="0">
      <sharedItems/>
    </cacheField>
    <cacheField name="WARNA" numFmtId="0">
      <sharedItems/>
    </cacheField>
    <cacheField name="EKSPEDISI" numFmtId="0">
      <sharedItems containsMixedTypes="1" containsNumber="1" containsInteger="1" minValue="112852053079306" maxValue="8825112092243630"/>
    </cacheField>
    <cacheField name="ONGKIR" numFmtId="0">
      <sharedItems containsBlank="1" containsMixedTypes="1" containsNumber="1" containsInteger="1" minValue="0" maxValue="132000"/>
    </cacheField>
    <cacheField name="HARGA JUAL  REAL" numFmtId="0">
      <sharedItems containsString="0" containsBlank="1" containsNumber="1" minValue="15000" maxValue="18351"/>
    </cacheField>
    <cacheField name="TOTAL PENJ" numFmtId="164">
      <sharedItems containsSemiMixedTypes="0" containsString="0" containsNumber="1" minValue="0" maxValue="576000"/>
    </cacheField>
    <cacheField name="METODE PEMBY" numFmtId="0">
      <sharedItems count="3">
        <s v="BCA FAJAR"/>
        <s v="CASH"/>
        <s v="SHOPEE"/>
      </sharedItems>
    </cacheField>
    <cacheField name="NOMINAL PEMBY" numFmtId="164">
      <sharedItems containsBlank="1" containsMixedTypes="1" containsNumber="1" containsInteger="1" minValue="15000" maxValue="1920000"/>
    </cacheField>
    <cacheField name="STATUS" numFmtId="0">
      <sharedItems containsBlank="1"/>
    </cacheField>
    <cacheField name="VALIDASI SALDO" numFmtId="0">
      <sharedItems containsNonDate="0" containsString="0" containsBlank="1"/>
    </cacheField>
    <cacheField name="TGL VALIDASI" numFmtId="0">
      <sharedItems containsNonDate="0" containsDate="1" containsString="0" containsBlank="1" minDate="2020-10-03T00:00:00" maxDate="2020-10-04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
  <r>
    <x v="0"/>
    <n v="1"/>
    <s v="ACHMADRIF'AN"/>
    <s v="2009304V085KVH"/>
    <s v="ny.kiswati"/>
    <n v="3"/>
    <n v="52608"/>
    <x v="0"/>
    <n v="17536"/>
    <n v="52608"/>
    <s v="SELESAI"/>
  </r>
  <r>
    <x v="0"/>
    <n v="2"/>
    <s v="ALVIANMAJID"/>
    <s v="2009304X8EXA9B"/>
    <s v="alvianmajid19"/>
    <n v="4"/>
    <n v="70145"/>
    <x v="1"/>
    <n v="17536.25"/>
    <n v="70145"/>
    <s v="SELESAI"/>
  </r>
  <r>
    <x v="0"/>
    <n v="3"/>
    <s v="FIRDAWATITHAHA"/>
    <s v="2010016AGR78PX"/>
    <s v="firdawatitaha"/>
    <n v="7"/>
    <n v="122754"/>
    <x v="2"/>
    <n v="17536.285714285714"/>
    <n v="122754"/>
    <s v="SELESAI"/>
  </r>
  <r>
    <x v="0"/>
    <n v="4"/>
    <s v="DITALUTHFIANIPUTRI"/>
    <s v="2010016ESBUNVH"/>
    <s v="bublee_shop"/>
    <n v="7"/>
    <n v="122754"/>
    <x v="3"/>
    <n v="17536.285714285714"/>
    <n v="122754"/>
    <s v="SELESAI"/>
  </r>
  <r>
    <x v="0"/>
    <n v="5"/>
    <s v="DENI"/>
    <s v="2010016Q0CXH4Y"/>
    <s v="deniawan16"/>
    <n v="4"/>
    <n v="70145"/>
    <x v="4"/>
    <n v="17536.25"/>
    <n v="70145"/>
    <s v="SELESAI"/>
  </r>
  <r>
    <x v="0"/>
    <n v="6"/>
    <s v="IISFATONAH"/>
    <s v="2010016SSESK82"/>
    <s v="anisanr_aini19"/>
    <n v="4"/>
    <n v="70145"/>
    <x v="5"/>
    <n v="17536.25"/>
    <n v="70145"/>
    <s v="SELESAI"/>
  </r>
  <r>
    <x v="0"/>
    <n v="7"/>
    <s v="RAHMAT HIDAYAT"/>
    <s v="2010016UG7BD0P"/>
    <s v="yanianuik"/>
    <n v="3"/>
    <n v="52608"/>
    <x v="6"/>
    <n v="17536"/>
    <n v="52608"/>
    <s v="SELESAI"/>
  </r>
  <r>
    <x v="0"/>
    <n v="8"/>
    <s v="ELA NURMALA"/>
    <s v="2010016WGSXYXF"/>
    <s v="njnspa2jlpgk0_vavla8mam6hkj9"/>
    <n v="5"/>
    <n v="87681"/>
    <x v="7"/>
    <n v="17536.2"/>
    <n v="87681"/>
    <s v="SELESAI"/>
  </r>
  <r>
    <x v="0"/>
    <n v="9"/>
    <s v="WAHYU USNANDI / ASUNG"/>
    <s v="2010016YC3UNBA"/>
    <s v="wahyuusnandi"/>
    <n v="1"/>
    <n v="17536"/>
    <x v="8"/>
    <n v="17536"/>
    <n v="17536"/>
    <s v="SELESAI"/>
  </r>
  <r>
    <x v="0"/>
    <n v="10"/>
    <s v="YUSUF APRIYADI"/>
    <s v="2010016Y5HAR6G"/>
    <s v="yusufapriyadi"/>
    <n v="4"/>
    <n v="69912"/>
    <x v="9"/>
    <n v="17478"/>
    <n v="69912"/>
    <s v="SELESAI"/>
  </r>
  <r>
    <x v="1"/>
    <n v="11"/>
    <s v="DOPY HIDAYAT"/>
    <s v="20100172P4W8VQ"/>
    <s v="dopy_"/>
    <n v="1"/>
    <n v="17536"/>
    <x v="10"/>
    <n v="17536"/>
    <n v="17536"/>
    <s v="SELESAI"/>
  </r>
  <r>
    <x v="1"/>
    <n v="12"/>
    <s v="NUSUR SETIAWAN"/>
    <s v="20100178GU90RE"/>
    <s v="nusursetiawan"/>
    <n v="10"/>
    <n v="175363"/>
    <x v="11"/>
    <n v="17536.3"/>
    <n v="175363"/>
    <s v="SELESAI"/>
  </r>
  <r>
    <x v="1"/>
    <n v="13"/>
    <s v="ALDI AFRILA"/>
    <s v="2010016TF6UTGG"/>
    <s v="nurlia0510"/>
    <n v="4"/>
    <n v="70145"/>
    <x v="12"/>
    <n v="17536.25"/>
    <n v="70145"/>
    <s v="SELESAI"/>
  </r>
  <r>
    <x v="1"/>
    <n v="14"/>
    <s v="WIJIYATI"/>
    <s v="2010017C3VE249"/>
    <s v="theresia_wijiyati_123"/>
    <n v="2"/>
    <n v="35072"/>
    <x v="13"/>
    <n v="17536"/>
    <n v="35072"/>
    <s v="SELESAI"/>
  </r>
  <r>
    <x v="1"/>
    <n v="15"/>
    <s v="MEISHELA"/>
    <s v="2010016VC9XU60"/>
    <s v="meishelapanpa"/>
    <n v="3"/>
    <n v="52550"/>
    <x v="14"/>
    <n v="17516.666666666668"/>
    <n v="52550"/>
    <s v="SELESAI"/>
  </r>
  <r>
    <x v="1"/>
    <n v="16"/>
    <s v="INDRIYANI"/>
    <s v="2010016TU1H542"/>
    <s v="indriyani.14"/>
    <n v="1"/>
    <n v="17536"/>
    <x v="15"/>
    <n v="17536"/>
    <n v="17536"/>
    <s v="SELESAI"/>
  </r>
  <r>
    <x v="1"/>
    <n v="17"/>
    <s v="RIVAN"/>
    <s v="2010017MNJY8S6"/>
    <s v="rivan.ty12"/>
    <n v="2"/>
    <n v="35072"/>
    <x v="16"/>
    <n v="17536"/>
    <n v="35072"/>
    <s v="SELESAI"/>
  </r>
  <r>
    <x v="1"/>
    <n v="18"/>
    <s v="PASHYA AL AYYUBI"/>
    <s v="2010016R2UGVRN"/>
    <s v="pashyaalayyubi"/>
    <n v="2"/>
    <n v="35072"/>
    <x v="17"/>
    <n v="17536"/>
    <n v="35072"/>
    <s v="SELESAI"/>
  </r>
  <r>
    <x v="1"/>
    <n v="19"/>
    <s v="AL HARAMAIN"/>
    <s v="2010017EAF900S"/>
    <s v="haara"/>
    <n v="5"/>
    <n v="87681"/>
    <x v="18"/>
    <n v="17536.2"/>
    <n v="87681"/>
    <s v="SELESAI"/>
  </r>
  <r>
    <x v="1"/>
    <n v="20"/>
    <s v="ARUM FAJARANI"/>
    <s v="2010028Y07VP5G"/>
    <s v="putriiekaprasetyaa"/>
    <n v="6"/>
    <n v="105218"/>
    <x v="19"/>
    <n v="17536.333333333332"/>
    <n v="105218"/>
    <s v="SELESAI"/>
  </r>
  <r>
    <x v="1"/>
    <n v="21"/>
    <s v="REY SITANGGANG"/>
    <s v="2010017NPUPR5E"/>
    <s v="reyfernando05"/>
    <n v="4"/>
    <n v="70145"/>
    <x v="20"/>
    <n v="17536.25"/>
    <n v="70145"/>
    <s v="SELESAI"/>
  </r>
  <r>
    <x v="1"/>
    <n v="22"/>
    <s v="AHMAD MUHAJIRIN"/>
    <s v="20100290HQ28SQ"/>
    <s v="ahmad_muhajirin12"/>
    <n v="5"/>
    <n v="87390"/>
    <x v="21"/>
    <n v="17478"/>
    <n v="87390"/>
    <s v="SELESAI"/>
  </r>
  <r>
    <x v="1"/>
    <n v="23"/>
    <s v="KRISNA ( NEHEMIA)"/>
    <s v="2010028WPC5KU7"/>
    <s v="salsa_cantip"/>
    <n v="2"/>
    <n v="35072"/>
    <x v="22"/>
    <n v="17536"/>
    <n v="35072"/>
    <s v="SELESAI"/>
  </r>
  <r>
    <x v="1"/>
    <n v="24"/>
    <s v="REX GOSAL"/>
    <s v="2010027TT4VNPH"/>
    <s v="kathrynsugeng"/>
    <n v="10"/>
    <n v="174780"/>
    <x v="23"/>
    <n v="17478"/>
    <n v="174780"/>
    <s v="SELESAI"/>
  </r>
  <r>
    <x v="1"/>
    <n v="25"/>
    <s v="DIAN EKA CHANDRA"/>
    <s v="201002928RGCWP"/>
    <s v="dianechandra"/>
    <n v="10"/>
    <n v="175363"/>
    <x v="24"/>
    <n v="17536.3"/>
    <n v="175363"/>
    <s v="SELESAI"/>
  </r>
  <r>
    <x v="1"/>
    <n v="26"/>
    <s v="JAIZ ISKANDAR"/>
    <s v="20100295BMV7K7"/>
    <s v="jiokjk"/>
    <n v="2"/>
    <n v="35072"/>
    <x v="25"/>
    <n v="17536"/>
    <n v="35072"/>
    <s v="SELESAI"/>
  </r>
  <r>
    <x v="1"/>
    <n v="27"/>
    <s v="RIZHAL / AZIZ"/>
    <s v="2010029999GE5N"/>
    <s v="rizhalahmadi"/>
    <n v="2"/>
    <n v="35072"/>
    <x v="26"/>
    <n v="17536"/>
    <n v="35072"/>
    <s v="SELESAI"/>
  </r>
  <r>
    <x v="1"/>
    <n v="28"/>
    <s v="MAHEGA AWALATUL"/>
    <s v="2010029DNAPA39"/>
    <s v="mahegaaa"/>
    <n v="7"/>
    <n v="122754"/>
    <x v="27"/>
    <n v="17536.285714285714"/>
    <n v="122754"/>
    <s v="SELESAI"/>
  </r>
  <r>
    <x v="1"/>
    <n v="29"/>
    <s v="ARIF ANDRIANSYAH"/>
    <s v="2010029CATWWHN"/>
    <s v="arif1631"/>
    <n v="15"/>
    <n v="254887"/>
    <x v="28"/>
    <n v="16992.466666666667"/>
    <n v="254887"/>
    <s v="SELESAI"/>
  </r>
  <r>
    <x v="1"/>
    <n v="30"/>
    <s v="SIDKI AHMAD FAIZ"/>
    <s v="2010029HC97MV0"/>
    <s v="sidqiahmadfaiz01"/>
    <n v="3"/>
    <n v="52608"/>
    <x v="29"/>
    <n v="17536"/>
    <n v="52608"/>
    <s v="SELESAI"/>
  </r>
  <r>
    <x v="1"/>
    <n v="31"/>
    <s v="AFRIYA FERNANDA"/>
    <s v="2010029HPMKD84"/>
    <s v="afriafernanda"/>
    <n v="6"/>
    <n v="105218"/>
    <x v="30"/>
    <n v="17536.333333333332"/>
    <n v="105218"/>
    <s v="SELESAI"/>
  </r>
  <r>
    <x v="2"/>
    <n v="32"/>
    <s v="WAHYU"/>
    <s v="2010029UPS2S5P"/>
    <s v="yawwhgvzxsginc_t0ohcpl0dxsd7"/>
    <n v="4"/>
    <n v="70145"/>
    <x v="31"/>
    <n v="17536.25"/>
    <n v="0"/>
    <s v="SELESAI"/>
  </r>
  <r>
    <x v="2"/>
    <n v="33"/>
    <s v="SATRIA PUTRA"/>
    <s v="2010029WT7540T"/>
    <s v="satriaputra6692"/>
    <n v="5"/>
    <n v="87681"/>
    <x v="32"/>
    <n v="17536.2"/>
    <n v="87681"/>
    <s v="SELESAI"/>
  </r>
  <r>
    <x v="2"/>
    <n v="34"/>
    <s v="WAHYU RAMADHAN"/>
    <s v="2010029AXJRMF3"/>
    <s v="wahyu.ramadhan__"/>
    <n v="4"/>
    <n v="70145"/>
    <x v="33"/>
    <n v="17536.25"/>
    <n v="70145"/>
    <s v="SELESAI"/>
  </r>
  <r>
    <x v="2"/>
    <n v="35"/>
    <s v="ANGGER ROHSANT"/>
    <s v="2010029X6E9BAB"/>
    <s v="rohsantangger"/>
    <n v="3"/>
    <n v="52608"/>
    <x v="34"/>
    <n v="17536"/>
    <n v="52608"/>
    <s v="SELESAI"/>
  </r>
  <r>
    <x v="2"/>
    <n v="36"/>
    <s v="VIGO WANDANU"/>
    <s v="201003A9USSM83"/>
    <s v="q4r6wsfnwb"/>
    <n v="1"/>
    <n v="17536"/>
    <x v="35"/>
    <n v="17536"/>
    <n v="17536"/>
    <s v="SELESAI"/>
  </r>
  <r>
    <x v="2"/>
    <n v="37"/>
    <s v="BOEM"/>
    <s v="2010029VV8TBJ6"/>
    <s v="muhamadfiqrihaikal"/>
    <n v="1"/>
    <n v="17536"/>
    <x v="36"/>
    <n v="17536"/>
    <n v="0"/>
    <s v="SELESAI"/>
  </r>
  <r>
    <x v="2"/>
    <n v="38"/>
    <s v="MIKI ARDIAN"/>
    <s v="201003B7EPWYJ7"/>
    <s v="mikiatdianto"/>
    <n v="6"/>
    <n v="105218"/>
    <x v="37"/>
    <n v="17536.333333333332"/>
    <n v="105218"/>
    <s v="SELESAI"/>
  </r>
  <r>
    <x v="2"/>
    <n v="39"/>
    <s v="REZA EKO UTOMO (ODE)"/>
    <s v="201003BCGS4V0E"/>
    <s v="reza22ekoutomo"/>
    <n v="6"/>
    <n v="105218"/>
    <x v="38"/>
    <n v="17536.333333333332"/>
    <n v="105218"/>
    <s v="SELESAI"/>
  </r>
  <r>
    <x v="2"/>
    <n v="40"/>
    <s v="METALIKA"/>
    <s v="201003BGAHT2BE"/>
    <s v="desyputri5"/>
    <n v="10"/>
    <n v="174780"/>
    <x v="39"/>
    <n v="17478"/>
    <n v="174780"/>
    <s v="SELESAI"/>
  </r>
  <r>
    <x v="2"/>
    <n v="41"/>
    <s v="ASTRI MAGDALENA ( MIA)"/>
    <s v="201003BNF4A3JK"/>
    <s v="salsajablay1"/>
    <n v="3"/>
    <n v="52434"/>
    <x v="40"/>
    <n v="17478"/>
    <n v="52434"/>
    <s v="SELESAI"/>
  </r>
  <r>
    <x v="2"/>
    <n v="42"/>
    <s v="WAHYU ADHI P"/>
    <s v="2010016J6302RG"/>
    <s v="adhiprabs"/>
    <n v="3"/>
    <n v="52608"/>
    <x v="41"/>
    <n v="17536"/>
    <n v="52608"/>
    <s v="SELESAI"/>
  </r>
  <r>
    <x v="2"/>
    <n v="43"/>
    <s v="DEDE PRATAMA"/>
    <s v="201003BS77CTBF"/>
    <s v="pratamadedw"/>
    <n v="2"/>
    <n v="35072"/>
    <x v="42"/>
    <n v="17536"/>
    <n v="35072"/>
    <s v="SELESAI"/>
  </r>
  <r>
    <x v="2"/>
    <n v="44"/>
    <s v="IRVAN MUSTOFA"/>
    <s v="2010029E518MJ6"/>
    <s v="irvanmustofa230796"/>
    <n v="5"/>
    <n v="87681"/>
    <x v="43"/>
    <n v="17536.2"/>
    <n v="87681"/>
    <s v="SELESAI"/>
  </r>
  <r>
    <x v="2"/>
    <n v="45"/>
    <s v="MUHAMMAD SHOLIHIN"/>
    <s v="201002A6XF9DXR"/>
    <s v="emmasuri_siregar"/>
    <n v="7"/>
    <n v="122754"/>
    <x v="44"/>
    <n v="17536.285714285714"/>
    <n v="122754"/>
    <s v="SELESAI"/>
  </r>
  <r>
    <x v="2"/>
    <n v="46"/>
    <s v="INDRA GUNAWAN"/>
    <s v="201003C0N1NW5T"/>
    <s v="indragun29"/>
    <n v="25"/>
    <n v="412675"/>
    <x v="45"/>
    <n v="16507"/>
    <n v="412675"/>
    <s v="SELESAI"/>
  </r>
  <r>
    <x v="2"/>
    <n v="47"/>
    <s v="ANDIKAARIO"/>
    <s v="201003BWNCP3A4"/>
    <s v="andikaario"/>
    <n v="5"/>
    <n v="90536"/>
    <x v="46"/>
    <n v="18107.2"/>
    <n v="90536"/>
    <s v="SELESAI"/>
  </r>
  <r>
    <x v="2"/>
    <n v="48"/>
    <s v="UJANG"/>
    <s v="201003BR1UAKFY"/>
    <s v="rayhanfadhil"/>
    <n v="2"/>
    <n v="35072"/>
    <x v="47"/>
    <n v="17536"/>
    <n v="35072"/>
    <s v="SELESAI"/>
  </r>
  <r>
    <x v="3"/>
    <n v="49"/>
    <s v="RIZKA NUR FADHILAH"/>
    <s v="201003C7P2TMQ0"/>
    <s v="rizkanff9"/>
    <n v="4"/>
    <n v="70145"/>
    <x v="48"/>
    <n v="17536.25"/>
    <n v="0"/>
    <s v="SELESAI"/>
  </r>
  <r>
    <x v="3"/>
    <n v="50"/>
    <s v="VINNY INDRIANI"/>
    <s v="201003C9VCE8UV"/>
    <s v="vinnyindriani"/>
    <n v="5"/>
    <n v="87681"/>
    <x v="49"/>
    <n v="17536.2"/>
    <n v="87681"/>
    <s v="SELESAI"/>
  </r>
  <r>
    <x v="3"/>
    <n v="51"/>
    <s v="ALIF"/>
    <s v="201003CQEMFDNV"/>
    <s v="liviarhm7"/>
    <n v="5"/>
    <n v="87681"/>
    <x v="50"/>
    <n v="17536.2"/>
    <n v="87681"/>
    <s v="SELESAI"/>
  </r>
  <r>
    <x v="3"/>
    <n v="52"/>
    <s v="EKO HARYAWAN"/>
    <s v="201003CRW0SKXM"/>
    <s v="djarot98"/>
    <n v="6"/>
    <n v="105218"/>
    <x v="51"/>
    <n v="17536.333333333332"/>
    <n v="0"/>
    <s v="SELESAI"/>
  </r>
  <r>
    <x v="3"/>
    <n v="53"/>
    <s v="RIKA WIDYASTUTI"/>
    <s v="201004EKEWGWVK"/>
    <s v="rikaa12"/>
    <n v="1"/>
    <n v="17536"/>
    <x v="52"/>
    <n v="17536"/>
    <n v="17536"/>
    <s v="SELESAI"/>
  </r>
  <r>
    <x v="3"/>
    <n v="54"/>
    <s v="ARIEF"/>
    <s v="201004E8BWCF2K"/>
    <s v="ariefrah12"/>
    <n v="4"/>
    <n v="70145"/>
    <x v="53"/>
    <n v="17536.25"/>
    <n v="0"/>
    <s v="SELESAI"/>
  </r>
  <r>
    <x v="3"/>
    <n v="55"/>
    <s v="MICHAEL KRISTIANTO MARBUN"/>
    <s v="201004EQEMC2SK"/>
    <s v="michaelmarbun_line"/>
    <n v="2"/>
    <n v="35072"/>
    <x v="54"/>
    <n v="17536"/>
    <n v="35072"/>
    <s v="SELESAI"/>
  </r>
  <r>
    <x v="3"/>
    <n v="56"/>
    <s v="DYAS WAHYU"/>
    <s v="201005GMEQRYKU"/>
    <s v="diaz_027"/>
    <n v="2"/>
    <n v="35072"/>
    <x v="55"/>
    <n v="17536"/>
    <n v="0"/>
    <s v="SELESAI"/>
  </r>
  <r>
    <x v="3"/>
    <n v="57"/>
    <s v="HARIYANTO"/>
    <s v="201005GM4YSPEJ"/>
    <s v="barangoutfitindonesia"/>
    <n v="3"/>
    <n v="52434"/>
    <x v="56"/>
    <n v="17478"/>
    <n v="52434"/>
    <s v="SELESAI"/>
  </r>
  <r>
    <x v="3"/>
    <n v="58"/>
    <s v="ROJALI"/>
    <s v="201005GX7B0TRS"/>
    <s v="mariaelizabeth_s"/>
    <n v="13"/>
    <n v="214902"/>
    <x v="57"/>
    <n v="16530.923076923078"/>
    <n v="214902"/>
    <s v="SELESAI"/>
  </r>
  <r>
    <x v="3"/>
    <n v="59"/>
    <s v="ARIF ANDRIANSYAH"/>
    <s v="201005GYDGCYNY"/>
    <s v="arif1631"/>
    <n v="26"/>
    <n v="429182"/>
    <x v="58"/>
    <n v="16507"/>
    <n v="429182"/>
    <s v="SELESAI"/>
  </r>
  <r>
    <x v="3"/>
    <n v="60"/>
    <s v="SEKAR AYU PUSPITASARI"/>
    <s v="201005GYGGPKD2"/>
    <s v="devaqurnia23"/>
    <n v="5"/>
    <n v="87390"/>
    <x v="59"/>
    <n v="17478"/>
    <n v="87390"/>
    <s v="SELESAI"/>
  </r>
  <r>
    <x v="3"/>
    <n v="61"/>
    <s v="FADLY"/>
    <s v="201005H2RBC7H3"/>
    <s v="fadlyveny11"/>
    <n v="5"/>
    <n v="85827"/>
    <x v="60"/>
    <n v="17165.400000000001"/>
    <n v="85827"/>
    <s v="SELESAI"/>
  </r>
  <r>
    <x v="3"/>
    <n v="62"/>
    <s v="DAUS KUNCI"/>
    <s v="201005H3DUWJQ8"/>
    <s v="dauskunci"/>
    <n v="3"/>
    <n v="52608"/>
    <x v="61"/>
    <n v="17536"/>
    <n v="0"/>
    <s v="SELESAI"/>
  </r>
  <r>
    <x v="3"/>
    <n v="63"/>
    <s v="BAGAS MAULANA"/>
    <s v="201005H4PV5SAE"/>
    <s v="bagasmaaulana"/>
    <n v="2"/>
    <n v="35072"/>
    <x v="62"/>
    <n v="17536"/>
    <n v="0"/>
    <s v="SELESAI"/>
  </r>
  <r>
    <x v="4"/>
    <n v="64"/>
    <s v="WIM INDRA"/>
    <s v="201005H685B5DC"/>
    <s v="sandranadila"/>
    <n v="10"/>
    <n v="175363"/>
    <x v="63"/>
    <n v="17536.3"/>
    <n v="175363"/>
    <s v="SELESAI"/>
  </r>
  <r>
    <x v="4"/>
    <n v="65"/>
    <s v="YAYAN/ DEWI,"/>
    <s v="201005HJW9VEYA"/>
    <s v="al_desatria"/>
    <n v="2"/>
    <n v="35072"/>
    <x v="64"/>
    <n v="17536"/>
    <n v="35072"/>
    <s v="SELESAI"/>
  </r>
  <r>
    <x v="4"/>
    <n v="66"/>
    <s v="RIVAN"/>
    <s v="201005HPYJ30TW"/>
    <s v="rizkizuhendri"/>
    <n v="1"/>
    <n v="17536"/>
    <x v="65"/>
    <n v="17536"/>
    <n v="17536"/>
    <s v="SELESAI"/>
  </r>
  <r>
    <x v="4"/>
    <n v="67"/>
    <s v="NAJUWA"/>
    <s v="201005HQTAT1UC"/>
    <s v="jwacaca"/>
    <n v="4"/>
    <n v="70145"/>
    <x v="66"/>
    <n v="17536.25"/>
    <n v="70145"/>
    <s v="SELESAI"/>
  </r>
  <r>
    <x v="4"/>
    <n v="68"/>
    <s v="ERIK SURYA"/>
    <s v="201005HHMACKAE"/>
    <s v="eriks98"/>
    <n v="5"/>
    <n v="87681"/>
    <x v="67"/>
    <n v="17536.2"/>
    <n v="87681"/>
    <s v="SELESAI"/>
  </r>
  <r>
    <x v="4"/>
    <n v="69"/>
    <s v="ELYDA YULIA YULANDA"/>
    <s v="201005GM44YC5G"/>
    <s v="elidayulia"/>
    <n v="8"/>
    <n v="143145"/>
    <x v="68"/>
    <n v="17893.125"/>
    <n v="0"/>
    <s v="SELESAI"/>
  </r>
  <r>
    <x v="4"/>
    <n v="70"/>
    <s v="MUHAMAD SUNANDAR ( DADAN)"/>
    <s v="201005HT9GNP4A"/>
    <s v="dadans_1"/>
    <n v="13"/>
    <n v="220902"/>
    <x v="69"/>
    <n v="16992.461538461539"/>
    <n v="220902"/>
    <s v="SELESAI"/>
  </r>
  <r>
    <x v="4"/>
    <n v="71"/>
    <s v="PENCARI RECEH"/>
    <s v="201006K59X29VK"/>
    <s v="_pencarireceh"/>
    <n v="2"/>
    <n v="35072"/>
    <x v="70"/>
    <n v="17536"/>
    <n v="35072"/>
    <s v="SELESAI"/>
  </r>
  <r>
    <x v="4"/>
    <n v="72"/>
    <s v="MOHAMMAD RIZKI FEBRIAN"/>
    <s v="201006K50QNRUU"/>
    <s v="mrfrizki23"/>
    <n v="11"/>
    <n v="192258"/>
    <x v="71"/>
    <n v="17478"/>
    <n v="192258"/>
    <s v="SELESAI"/>
  </r>
  <r>
    <x v="4"/>
    <n v="73"/>
    <s v="LUKMAN"/>
    <s v="201006K4M30UUW"/>
    <s v="lukamnsemangatcihuy"/>
    <n v="3"/>
    <n v="52608"/>
    <x v="72"/>
    <n v="17536"/>
    <n v="52608"/>
    <s v="SELESAI"/>
  </r>
  <r>
    <x v="4"/>
    <n v="74"/>
    <s v="NUR FANA MAULIDIN"/>
    <s v="201006K6UD8NE0"/>
    <s v="nurfanamaulidin"/>
    <n v="6"/>
    <n v="104868"/>
    <x v="73"/>
    <n v="17478"/>
    <n v="104868"/>
    <s v="SELESAI"/>
  </r>
  <r>
    <x v="4"/>
    <n v="75"/>
    <s v="ALIF JUNGKAT"/>
    <s v="201006K9BFQ4DB"/>
    <s v="alifalfiza"/>
    <n v="3"/>
    <n v="47045"/>
    <x v="74"/>
    <n v="15681.666666666666"/>
    <n v="47045"/>
    <s v="SELESAI"/>
  </r>
  <r>
    <x v="4"/>
    <n v="76"/>
    <s v="FAYOLA"/>
    <s v="201004EV0N29RP"/>
    <s v="pricilla15_"/>
    <n v="36"/>
    <n v="588252"/>
    <x v="75"/>
    <n v="16340.333333333334"/>
    <n v="588252"/>
    <s v="SELESAI"/>
  </r>
  <r>
    <x v="4"/>
    <n v="77"/>
    <s v="UTAAN (RATIB)"/>
    <s v="201005GV2SE2PE"/>
    <s v="srisulisning"/>
    <n v="2"/>
    <n v="34956"/>
    <x v="76"/>
    <n v="17478"/>
    <n v="34956"/>
    <s v="SELESAI"/>
  </r>
  <r>
    <x v="4"/>
    <n v="78"/>
    <s v="AXEL TAMPUBOLON"/>
    <s v="201005GRYYPG70"/>
    <s v="axelstone"/>
    <n v="6"/>
    <n v="104984"/>
    <x v="77"/>
    <n v="17497.333333333332"/>
    <n v="104984"/>
    <s v="SELESAI"/>
  </r>
  <r>
    <x v="5"/>
    <n v="79"/>
    <s v="AMANDA"/>
    <s v="201006KX99JJJP"/>
    <s v="amandayunir"/>
    <n v="2"/>
    <n v="35072"/>
    <x v="78"/>
    <n v="17536"/>
    <n v="35072"/>
    <s v="SELESAI"/>
  </r>
  <r>
    <x v="5"/>
    <n v="80"/>
    <s v="DIMAS WAHYU"/>
    <s v="201006JDBSW9WD"/>
    <s v="squizy123"/>
    <n v="5"/>
    <n v="87681"/>
    <x v="79"/>
    <n v="17536.2"/>
    <n v="87681"/>
    <s v="SELESAI"/>
  </r>
  <r>
    <x v="5"/>
    <n v="81"/>
    <s v="DIAN EKA CHANDRA"/>
    <s v="201006KMRWCUJM"/>
    <s v="dianechandra"/>
    <n v="10"/>
    <n v="175363"/>
    <x v="80"/>
    <n v="17536.3"/>
    <n v="175363"/>
    <s v="SELESAI"/>
  </r>
  <r>
    <x v="5"/>
    <n v="82"/>
    <s v="SAFIRA AULIA"/>
    <s v="201007NP74AU4Q"/>
    <s v="janu3dermawan"/>
    <n v="3"/>
    <n v="52434"/>
    <x v="81"/>
    <n v="17478"/>
    <n v="52434"/>
    <s v="SELESAI"/>
  </r>
  <r>
    <x v="5"/>
    <n v="83"/>
    <s v="EVA PUTRI"/>
    <s v="201006KT7EA74A"/>
    <s v="verdianaeva"/>
    <n v="4"/>
    <n v="70145"/>
    <x v="82"/>
    <n v="17536.25"/>
    <n v="70145"/>
    <s v="SELESAI"/>
  </r>
  <r>
    <x v="5"/>
    <n v="84"/>
    <s v="ZAINAL KHALIS"/>
    <s v="201007NSH1XEHU"/>
    <s v="zainalkhalis24"/>
    <n v="9"/>
    <n v="157826"/>
    <x v="83"/>
    <n v="17536.222222222223"/>
    <n v="157826"/>
    <s v="SELESAI"/>
  </r>
  <r>
    <x v="6"/>
    <n v="85"/>
    <s v="MMAULANI"/>
    <s v="201007NY0E106E"/>
    <s v="emulmaulani"/>
    <n v="11"/>
    <n v="192899"/>
    <x v="84"/>
    <n v="17536.272727272728"/>
    <n v="192899"/>
    <s v="SELESAI"/>
  </r>
  <r>
    <x v="6"/>
    <n v="86"/>
    <s v="IDAS"/>
    <s v="201008QF8NJNGC"/>
    <s v="eboboi"/>
    <n v="1"/>
    <n v="17536"/>
    <x v="85"/>
    <n v="17536"/>
    <n v="17536"/>
    <s v="SELESAI"/>
  </r>
  <r>
    <x v="6"/>
    <n v="87"/>
    <s v="HERLIN"/>
    <s v="201008QNCRV06Q"/>
    <s v="windageminiarti"/>
    <n v="6"/>
    <n v="105218"/>
    <x v="86"/>
    <n v="17536.333333333332"/>
    <n v="105218"/>
    <s v="SELESAI"/>
  </r>
  <r>
    <x v="6"/>
    <n v="88"/>
    <s v="IMAM MUNANDAR"/>
    <s v="201007NCTP46QH"/>
    <s v="eqhqbaqvhy"/>
    <n v="6"/>
    <n v="94089"/>
    <x v="87"/>
    <n v="15681.5"/>
    <n v="94089"/>
    <s v="SELESAI"/>
  </r>
  <r>
    <x v="6"/>
    <n v="89"/>
    <s v="ARIF ANDRIANSYAH"/>
    <s v="201008RFRST79T"/>
    <s v="arif1631"/>
    <n v="7"/>
    <n v="122346"/>
    <x v="88"/>
    <n v="17478"/>
    <n v="122346"/>
    <s v="SELESAI"/>
  </r>
  <r>
    <x v="7"/>
    <n v="90"/>
    <s v="REGINA"/>
    <s v="201008RN94NXMS"/>
    <s v="reginaauli"/>
    <n v="5"/>
    <n v="87681"/>
    <x v="89"/>
    <n v="17536.2"/>
    <n v="87681"/>
    <s v="SELESAI"/>
  </r>
  <r>
    <x v="7"/>
    <n v="91"/>
    <s v="FIRDINIA PUTERI"/>
    <s v="201008S7CMRA6E"/>
    <s v="firdiniaputeri26"/>
    <n v="5"/>
    <n v="87681"/>
    <x v="90"/>
    <n v="17536.2"/>
    <n v="87681"/>
    <s v="SELESAI"/>
  </r>
  <r>
    <x v="7"/>
    <n v="92"/>
    <s v="DIAH RAKASIWI"/>
    <s v="201009TSTUKKVE"/>
    <s v="rakasiwi0030"/>
    <n v="12"/>
    <n v="203736"/>
    <x v="91"/>
    <n v="16978"/>
    <n v="203736"/>
    <s v="SELESAI"/>
  </r>
  <r>
    <x v="7"/>
    <n v="93"/>
    <s v="DWIKI ADITYA"/>
    <s v="201009TTMGR5NB"/>
    <s v="dwikiaditya79"/>
    <n v="8"/>
    <n v="125453"/>
    <x v="92"/>
    <n v="15681.625"/>
    <n v="125453"/>
    <s v="SELESAI"/>
  </r>
  <r>
    <x v="8"/>
    <n v="94"/>
    <s v="MUHAMMAD RIZKI"/>
    <s v="201009U5D32MAE"/>
    <s v="rizki222213"/>
    <n v="3"/>
    <n v="52608"/>
    <x v="93"/>
    <n v="17536"/>
    <n v="52608"/>
    <s v="SELESAI"/>
  </r>
  <r>
    <x v="8"/>
    <n v="95"/>
    <s v="MOHAMMAD RIZKI FEBRIAN"/>
    <s v="201009UGU1BHJ0"/>
    <s v="mrfrizki23"/>
    <n v="11"/>
    <n v="192258"/>
    <x v="94"/>
    <n v="17478"/>
    <n v="192258"/>
    <s v="SELESAI"/>
  </r>
  <r>
    <x v="8"/>
    <n v="96"/>
    <s v="RIZKY KURNIAWAN"/>
    <s v="201009UA8EJF81"/>
    <s v="rizkyawan670"/>
    <n v="3"/>
    <n v="52608"/>
    <x v="95"/>
    <n v="17536"/>
    <n v="52608"/>
    <s v="SELESAI"/>
  </r>
  <r>
    <x v="8"/>
    <n v="97"/>
    <s v="ACHMAD AL SYAH"/>
    <s v="201009UMGNFERP"/>
    <s v="achmadalsyah"/>
    <n v="7"/>
    <n v="122754"/>
    <x v="96"/>
    <n v="17536.285714285714"/>
    <n v="122754"/>
    <s v="SELESAI"/>
  </r>
  <r>
    <x v="8"/>
    <n v="98"/>
    <s v="THEDIE"/>
    <s v="201009UP44J1G4"/>
    <s v="thedie19"/>
    <n v="5"/>
    <n v="87681"/>
    <x v="97"/>
    <n v="17536.2"/>
    <n v="87681"/>
    <s v="SELESAI"/>
  </r>
  <r>
    <x v="8"/>
    <n v="99"/>
    <s v="RIZAL JNE CORPORATE SELATAN"/>
    <s v="201009UN9D0PUW"/>
    <s v="jouis14"/>
    <n v="2"/>
    <n v="35072"/>
    <x v="98"/>
    <n v="17536"/>
    <n v="35072"/>
    <s v="SELESAI"/>
  </r>
  <r>
    <x v="8"/>
    <n v="100"/>
    <s v="I PUTU ADI PRATAMA"/>
    <s v="201010UW6T9Q35"/>
    <s v="adiptm24"/>
    <n v="7"/>
    <n v="122754"/>
    <x v="99"/>
    <n v="17536.285714285714"/>
    <n v="122754"/>
    <s v="SELESAI"/>
  </r>
  <r>
    <x v="8"/>
    <n v="101"/>
    <s v="SINGGIH INDRA MAWAN"/>
    <s v="201010V0X6JTQT"/>
    <s v="singgihindramawan"/>
    <n v="8"/>
    <n v="140290"/>
    <x v="100"/>
    <n v="17536.25"/>
    <n v="140290"/>
    <s v="SELESAI"/>
  </r>
  <r>
    <x v="8"/>
    <n v="102"/>
    <s v="MOHAMAD ISKANDAR"/>
    <s v="201010V1986V4C"/>
    <s v="miskandar96"/>
    <n v="3"/>
    <n v="50754"/>
    <x v="101"/>
    <n v="16918"/>
    <n v="50754"/>
    <s v="SELESAI"/>
  </r>
  <r>
    <x v="8"/>
    <n v="103"/>
    <s v="NICOLAS DETANTO"/>
    <s v="201010V2EJQXKF"/>
    <s v="k4vh5t2224"/>
    <n v="2"/>
    <n v="35072"/>
    <x v="102"/>
    <n v="17536"/>
    <n v="35072"/>
    <s v="SELESAI"/>
  </r>
  <r>
    <x v="8"/>
    <n v="104"/>
    <s v="AGUNG ZIKRIYANSYAH"/>
    <s v="201010V3D915H7"/>
    <s v="agung_98"/>
    <n v="1"/>
    <n v="17536"/>
    <x v="103"/>
    <n v="17536"/>
    <n v="17536"/>
    <s v="SELESAI"/>
  </r>
  <r>
    <x v="8"/>
    <n v="105"/>
    <s v="CORRY"/>
    <s v="201010VJ89DM6V"/>
    <s v="corry398"/>
    <n v="4"/>
    <n v="62727"/>
    <x v="104"/>
    <n v="15681.75"/>
    <n v="62727"/>
    <s v="SELESAI"/>
  </r>
  <r>
    <x v="8"/>
    <n v="106"/>
    <s v="MELINDA DWI PRATIWI"/>
    <s v="201010VM2WY44C"/>
    <s v="dmelin00"/>
    <n v="2"/>
    <n v="35072"/>
    <x v="105"/>
    <n v="17536"/>
    <n v="35072"/>
    <m/>
  </r>
  <r>
    <x v="8"/>
    <n v="107"/>
    <s v="PENCARI RECEH"/>
    <s v="201009UH5AEP8Y"/>
    <s v="_pencarireceh"/>
    <n v="2"/>
    <n v="35072"/>
    <x v="106"/>
    <n v="17536"/>
    <n v="35072"/>
    <s v="SELESAI"/>
  </r>
  <r>
    <x v="8"/>
    <n v="108"/>
    <s v="ECHA"/>
    <s v="201010W1UE98UK"/>
    <s v="nurannisaaa82"/>
    <n v="1"/>
    <n v="17536"/>
    <x v="107"/>
    <n v="17536"/>
    <n v="17536"/>
    <m/>
  </r>
  <r>
    <x v="8"/>
    <n v="109"/>
    <s v="MANDA P"/>
    <s v="201010015S9A6T"/>
    <s v="mandaprastika_"/>
    <n v="1"/>
    <n v="17536"/>
    <x v="108"/>
    <n v="17536"/>
    <n v="17536"/>
    <s v="SELESAI"/>
  </r>
  <r>
    <x v="8"/>
    <n v="110"/>
    <s v="FAISHAL LUTHFY"/>
    <s v="20101006AH5WKE"/>
    <s v="faishalluthfy"/>
    <n v="4"/>
    <n v="62727"/>
    <x v="109"/>
    <n v="15681.75"/>
    <n v="62727"/>
    <s v="SELESAI"/>
  </r>
  <r>
    <x v="8"/>
    <n v="111"/>
    <s v="WAHYU SETIYANINGSIH"/>
    <s v="201010054U9AMQ"/>
    <s v="dwirr21"/>
    <n v="6"/>
    <n v="105218"/>
    <x v="110"/>
    <n v="17536.333333333332"/>
    <n v="105218"/>
    <s v="SELESAI"/>
  </r>
  <r>
    <x v="8"/>
    <n v="112"/>
    <s v="ARDI APRIYANTO"/>
    <s v="20101005GV5QX4"/>
    <s v="ardi18april"/>
    <n v="5"/>
    <n v="87681"/>
    <x v="111"/>
    <n v="17536.2"/>
    <n v="87681"/>
    <s v="SELESAI"/>
  </r>
  <r>
    <x v="8"/>
    <n v="113"/>
    <s v="MUHAMMAD AHLIS"/>
    <s v="20101006SRP0T2"/>
    <s v="muhammad_ahlis"/>
    <n v="2"/>
    <n v="35072"/>
    <x v="112"/>
    <n v="17536"/>
    <n v="35072"/>
    <s v="SELESAI"/>
  </r>
  <r>
    <x v="8"/>
    <n v="114"/>
    <s v="ENDARSIH (EEN) /ALFIN"/>
    <s v="20101008RS1TKC"/>
    <s v="aalvinalfin"/>
    <n v="5"/>
    <n v="87681"/>
    <x v="113"/>
    <n v="17536.2"/>
    <n v="0"/>
    <s v="SELESAI"/>
  </r>
  <r>
    <x v="9"/>
    <n v="115"/>
    <s v="KENZIENET_IRFAN"/>
    <s v="2010100KHNY2T9"/>
    <s v="kenraazahra"/>
    <n v="5"/>
    <n v="87681"/>
    <x v="114"/>
    <n v="17536.2"/>
    <n v="87681"/>
    <s v="SELESAI"/>
  </r>
  <r>
    <x v="9"/>
    <n v="116"/>
    <s v="BUNGA"/>
    <s v="2010100M19BRMB"/>
    <s v="monkeysbusinessstore"/>
    <n v="5"/>
    <n v="87681"/>
    <x v="115"/>
    <n v="17536.2"/>
    <n v="87681"/>
    <s v="SELESAI"/>
  </r>
  <r>
    <x v="9"/>
    <n v="117"/>
    <s v="AUDY/TOKO TIGA PUTRI"/>
    <s v="2010100QAFWSCY"/>
    <s v="audyy7"/>
    <n v="3"/>
    <n v="52608"/>
    <x v="116"/>
    <n v="17536"/>
    <n v="52608"/>
    <s v="SELESAI"/>
  </r>
  <r>
    <x v="9"/>
    <n v="118"/>
    <s v="SAGIONO/PENGGRAJIAN KAYU GLUGU"/>
    <s v="2010100R1WR00V"/>
    <s v="aisyahskn_"/>
    <n v="3"/>
    <n v="52608"/>
    <x v="117"/>
    <n v="17536"/>
    <n v="52608"/>
    <s v="SELESAI"/>
  </r>
  <r>
    <x v="9"/>
    <n v="119"/>
    <s v="STEVEN"/>
    <s v="2010100SS2M21W"/>
    <s v="stevenxie94"/>
    <n v="3"/>
    <n v="52608"/>
    <x v="118"/>
    <n v="17536"/>
    <n v="52608"/>
    <m/>
  </r>
  <r>
    <x v="9"/>
    <n v="120"/>
    <s v="ERYC FERDIANSYAH (BU LILIK)"/>
    <s v="2010100R1411AQ"/>
    <s v="erycferdiansyah"/>
    <n v="2"/>
    <n v="35072"/>
    <x v="119"/>
    <n v="17536"/>
    <n v="0"/>
    <m/>
  </r>
  <r>
    <x v="9"/>
    <n v="121"/>
    <s v="AMANDA"/>
    <s v="2010100RF9E8PP"/>
    <s v="amandaputriat"/>
    <n v="6"/>
    <n v="105218"/>
    <x v="120"/>
    <n v="17536.333333333332"/>
    <n v="105218"/>
    <s v="SELESAI"/>
  </r>
  <r>
    <x v="9"/>
    <n v="122"/>
    <s v="NORTHSTICKYID"/>
    <s v="2010100W4HX6GD"/>
    <s v="northstickyid"/>
    <n v="1"/>
    <n v="17536"/>
    <x v="121"/>
    <n v="17536"/>
    <n v="17536"/>
    <s v="SELESAI"/>
  </r>
  <r>
    <x v="9"/>
    <n v="123"/>
    <s v="ARUM YANTI"/>
    <s v="2010100WEVPK28"/>
    <s v="arum07"/>
    <n v="2"/>
    <n v="35072"/>
    <x v="122"/>
    <n v="17536"/>
    <n v="35072"/>
    <m/>
  </r>
  <r>
    <x v="9"/>
    <n v="124"/>
    <s v="DINIARISA RISKY"/>
    <s v="20101010961DPE"/>
    <s v="diniarisaw"/>
    <n v="2"/>
    <n v="35072"/>
    <x v="123"/>
    <n v="17536"/>
    <n v="35072"/>
    <m/>
  </r>
  <r>
    <x v="9"/>
    <n v="125"/>
    <s v="KOSAN PAK URIP"/>
    <s v="2010101155JM3S"/>
    <s v="rudivp97"/>
    <n v="1"/>
    <n v="17536"/>
    <x v="124"/>
    <n v="17536"/>
    <n v="17536"/>
    <m/>
  </r>
  <r>
    <x v="9"/>
    <n v="126"/>
    <s v="NIA SILVANA"/>
    <s v="201010124UHN6J"/>
    <s v="niasilvana2803"/>
    <n v="2"/>
    <n v="35072"/>
    <x v="125"/>
    <n v="17536"/>
    <n v="35072"/>
    <m/>
  </r>
  <r>
    <x v="9"/>
    <n v="127"/>
    <s v="SHOPIA SHOPIA"/>
    <s v="20101012C395RE"/>
    <s v="stripeees"/>
    <n v="1"/>
    <n v="17536"/>
    <x v="126"/>
    <n v="17536"/>
    <n v="17536"/>
    <s v="SELESAI"/>
  </r>
  <r>
    <x v="9"/>
    <n v="128"/>
    <s v="LALA"/>
    <s v="2010101358XWXG"/>
    <s v="lrstskrngrm"/>
    <n v="2"/>
    <n v="34956"/>
    <x v="127"/>
    <n v="17478"/>
    <n v="34956"/>
    <m/>
  </r>
  <r>
    <x v="9"/>
    <n v="129"/>
    <s v="SHINTAA (HARIYADI)"/>
    <s v="2010101371CT0X"/>
    <s v="riliana_15"/>
    <n v="2"/>
    <n v="35072"/>
    <x v="128"/>
    <n v="17536"/>
    <n v="35072"/>
    <s v="SELESAI"/>
  </r>
  <r>
    <x v="9"/>
    <n v="130"/>
    <s v="CAHYATI SUCI PERMATASARI"/>
    <s v="20101013BH7K8W"/>
    <s v="lrstskrngrm"/>
    <n v="2"/>
    <n v="34956"/>
    <x v="129"/>
    <n v="17478"/>
    <n v="34956"/>
    <m/>
  </r>
  <r>
    <x v="9"/>
    <n v="131"/>
    <s v="NADIA PUTRI"/>
    <s v="20101013HCGBKS"/>
    <s v="lrstskrngrm"/>
    <n v="1"/>
    <n v="17478"/>
    <x v="130"/>
    <n v="17478"/>
    <n v="17478"/>
    <m/>
  </r>
  <r>
    <x v="9"/>
    <n v="132"/>
    <s v="FREDYKA BADAR VIRMANSYAH"/>
    <s v="20101014F61XP1"/>
    <s v="fredyka29"/>
    <n v="4"/>
    <n v="70145"/>
    <x v="131"/>
    <n v="17536.25"/>
    <n v="70145"/>
    <m/>
  </r>
  <r>
    <x v="9"/>
    <n v="133"/>
    <s v="RAMA"/>
    <s v="201010155F8PAB"/>
    <s v="mramadhan94"/>
    <n v="4"/>
    <n v="70145"/>
    <x v="132"/>
    <n v="17536.25"/>
    <n v="70145"/>
    <m/>
  </r>
  <r>
    <x v="9"/>
    <n v="134"/>
    <s v="ERNI SRI LESTARI"/>
    <s v="20101017GJF5G0"/>
    <s v="ernilestaari"/>
    <n v="1"/>
    <n v="17536"/>
    <x v="133"/>
    <n v="17536"/>
    <n v="17536"/>
    <m/>
  </r>
  <r>
    <x v="9"/>
    <n v="135"/>
    <s v="GERDHI ARJO JUDANTO"/>
    <s v="201010190UKVTW"/>
    <s v="gerdhiarjojudanto"/>
    <n v="3"/>
    <n v="52608"/>
    <x v="134"/>
    <n v="17536"/>
    <n v="52608"/>
    <m/>
  </r>
  <r>
    <x v="9"/>
    <n v="136"/>
    <s v="HANIFAH HIDAYATI"/>
    <s v="2010100W0RMYER"/>
    <s v="kevinwidiyatmo"/>
    <n v="5"/>
    <n v="87681"/>
    <x v="135"/>
    <n v="17536.2"/>
    <n v="87681"/>
    <m/>
  </r>
  <r>
    <x v="9"/>
    <n v="137"/>
    <s v="MANDA P"/>
    <s v="2010111B6N99F8"/>
    <s v="mandaprastika12"/>
    <n v="1"/>
    <n v="17536"/>
    <x v="136"/>
    <n v="17536"/>
    <n v="17536"/>
    <s v="SELESAI"/>
  </r>
  <r>
    <x v="9"/>
    <n v="138"/>
    <s v="INDRI SEPTIA"/>
    <s v="2010112VW0SNTP"/>
    <s v="iyaybeyoy"/>
    <n v="4"/>
    <n v="70145"/>
    <x v="137"/>
    <n v="17536.25"/>
    <n v="70145"/>
    <m/>
  </r>
  <r>
    <x v="9"/>
    <n v="139"/>
    <s v="KRISNA ( NEHEMIA)"/>
    <s v="20101122KXHV1P"/>
    <s v="salsa_cantip"/>
    <n v="4"/>
    <n v="70145"/>
    <x v="138"/>
    <n v="17536.25"/>
    <n v="70145"/>
    <m/>
  </r>
  <r>
    <x v="9"/>
    <n v="140"/>
    <s v="CITRA AULIANINGRUM"/>
    <s v="2010112VWJUD6J"/>
    <s v="citraaulia13022006"/>
    <n v="3"/>
    <n v="52608"/>
    <x v="139"/>
    <n v="17536"/>
    <n v="52608"/>
    <m/>
  </r>
  <r>
    <x v="9"/>
    <n v="141"/>
    <s v="HENDRI KURNIAWAN"/>
    <s v="2010112X1GG11U"/>
    <s v="tangsul"/>
    <n v="2"/>
    <n v="35072"/>
    <x v="140"/>
    <n v="17536"/>
    <n v="35072"/>
    <m/>
  </r>
  <r>
    <x v="9"/>
    <n v="142"/>
    <s v="KADEK KUSUMA JAYA ARTAMA"/>
    <s v="20101131G08U2U"/>
    <s v="neng_laa"/>
    <n v="3"/>
    <n v="52608"/>
    <x v="141"/>
    <n v="17536"/>
    <n v="52608"/>
    <m/>
  </r>
  <r>
    <x v="9"/>
    <n v="143"/>
    <s v="AMRIZAL"/>
    <s v="20101136HK9J43"/>
    <s v="amrizaljr"/>
    <n v="4"/>
    <n v="70145"/>
    <x v="142"/>
    <n v="17536.25"/>
    <n v="70145"/>
    <m/>
  </r>
  <r>
    <x v="9"/>
    <n v="144"/>
    <s v="ARIP"/>
    <s v="2010113BHAXARS"/>
    <s v="irfanceel"/>
    <n v="4"/>
    <n v="70145"/>
    <x v="143"/>
    <n v="17536.25"/>
    <n v="70145"/>
    <m/>
  </r>
  <r>
    <x v="9"/>
    <n v="145"/>
    <s v="ANDREAS ANTON PRIYAMBODO"/>
    <s v="2010113EFBR5YE"/>
    <s v="madoy45"/>
    <n v="2"/>
    <n v="35072"/>
    <x v="144"/>
    <n v="17536"/>
    <n v="35072"/>
    <m/>
  </r>
  <r>
    <x v="9"/>
    <n v="146"/>
    <s v="FAHMI (PAK SAYUTI)"/>
    <s v="2010113MYF1KJ2"/>
    <s v="fahmi_nursyabani"/>
    <n v="2"/>
    <n v="35072"/>
    <x v="145"/>
    <n v="17536"/>
    <n v="35072"/>
    <s v="SELESAI"/>
  </r>
  <r>
    <x v="9"/>
    <n v="147"/>
    <s v="MUHAMMAD RAHMAN GINANJAR"/>
    <s v="20101249DHHSXW"/>
    <s v="menishere"/>
    <n v="1"/>
    <n v="17536"/>
    <x v="146"/>
    <n v="17536"/>
    <n v="17536"/>
    <m/>
  </r>
  <r>
    <x v="9"/>
    <n v="148"/>
    <s v="ADE PUTRI (UPUT)"/>
    <s v="2010113GP8KRY7"/>
    <s v="adeputrinurazizahturohmah"/>
    <n v="13"/>
    <n v="227214"/>
    <x v="147"/>
    <n v="17478"/>
    <n v="227214"/>
    <m/>
  </r>
  <r>
    <x v="9"/>
    <n v="149"/>
    <s v="AFANDI"/>
    <s v="20101250JEVUCS"/>
    <s v="afndi1620"/>
    <n v="2"/>
    <n v="35072"/>
    <x v="148"/>
    <n v="17536"/>
    <n v="35072"/>
    <s v="SELESAI"/>
  </r>
  <r>
    <x v="9"/>
    <n v="150"/>
    <s v="ERLIN MARLINA/KOSAN OM ROMI"/>
    <s v="20101259TY8WT5"/>
    <s v="erlinmarlinaaa"/>
    <n v="20"/>
    <n v="337389"/>
    <x v="149"/>
    <n v="16869.45"/>
    <n v="337389"/>
    <s v="SELESAI"/>
  </r>
  <r>
    <x v="9"/>
    <n v="151"/>
    <s v="FARADILLA RIZQY AMALIA"/>
    <s v="2010125BPBVBVF"/>
    <s v="faradillarizqy30"/>
    <n v="3"/>
    <n v="52608"/>
    <x v="150"/>
    <n v="17536"/>
    <n v="52608"/>
    <s v="SELESAI"/>
  </r>
  <r>
    <x v="9"/>
    <n v="152"/>
    <s v="ARDILLA WIBOWO"/>
    <s v="20101259SRMXYT"/>
    <s v="kinantyawibowo"/>
    <n v="2"/>
    <n v="34956"/>
    <x v="151"/>
    <n v="17478"/>
    <n v="34956"/>
    <m/>
  </r>
  <r>
    <x v="9"/>
    <n v="153"/>
    <s v="DANAR AZHARA BERLIANDA"/>
    <s v="2010125DFA5UMS"/>
    <s v="katadanar"/>
    <n v="20"/>
    <n v="347864"/>
    <x v="152"/>
    <n v="17393.2"/>
    <n v="347864"/>
    <s v="SELESAI"/>
  </r>
  <r>
    <x v="9"/>
    <n v="154"/>
    <s v="GUNTUR WICHAKSONO"/>
    <s v="2010125FKN0RHR"/>
    <s v="gunturwichaksono"/>
    <n v="8"/>
    <n v="139824"/>
    <x v="153"/>
    <n v="17478"/>
    <n v="0"/>
    <m/>
  </r>
  <r>
    <x v="10"/>
    <n v="155"/>
    <s v="MITA BUDI ARIYANTI"/>
    <s v="2010125KF8KNDC"/>
    <s v="mitabudi12_"/>
    <n v="1"/>
    <n v="17536"/>
    <x v="154"/>
    <n v="17536"/>
    <n v="17536"/>
    <s v="SELESAI"/>
  </r>
  <r>
    <x v="10"/>
    <n v="156"/>
    <s v="MERI/IMAM"/>
    <s v="2010125Q96GG0R"/>
    <s v="meri110997"/>
    <n v="3"/>
    <n v="51732"/>
    <x v="155"/>
    <n v="17244"/>
    <n v="51732"/>
    <m/>
  </r>
  <r>
    <x v="10"/>
    <n v="157"/>
    <s v="WINSON"/>
    <s v="2010125RQ4Q253"/>
    <s v="winsontj"/>
    <n v="8"/>
    <n v="137598"/>
    <x v="156"/>
    <n v="17199.75"/>
    <n v="137598"/>
    <m/>
  </r>
  <r>
    <x v="10"/>
    <n v="158"/>
    <s v="FLORENTINA"/>
    <s v="20101260EUNWMH"/>
    <s v="florentina06"/>
    <n v="3"/>
    <n v="49101"/>
    <x v="157"/>
    <n v="16367"/>
    <n v="49101"/>
    <m/>
  </r>
  <r>
    <x v="10"/>
    <n v="159"/>
    <s v="FITRI"/>
    <s v="2010125TTJPA0N"/>
    <s v="jy4eijimwsltsmeftsevln9ngvht"/>
    <n v="2"/>
    <n v="33319"/>
    <x v="158"/>
    <n v="16659.5"/>
    <n v="33319"/>
    <m/>
  </r>
  <r>
    <x v="10"/>
    <n v="160"/>
    <s v="DEDY PRASETYO"/>
    <s v="20101375C5BDYM"/>
    <s v="deny_prasetiyo88"/>
    <n v="2"/>
    <n v="35889"/>
    <x v="159"/>
    <n v="17944.5"/>
    <n v="35889"/>
    <m/>
  </r>
  <r>
    <x v="10"/>
    <n v="161"/>
    <s v="GABRIEL ANGGORO"/>
    <s v="2010137D4V635V"/>
    <s v="gabrielanggoro"/>
    <n v="3"/>
    <n v="54240"/>
    <x v="160"/>
    <n v="18080"/>
    <n v="54240"/>
    <m/>
  </r>
  <r>
    <x v="10"/>
    <n v="162"/>
    <s v="MARYAM ABDULLAH"/>
    <s v="20101260NJHW8V"/>
    <s v="maryotos"/>
    <n v="6"/>
    <n v="106848"/>
    <x v="161"/>
    <n v="17808"/>
    <n v="106848"/>
    <m/>
  </r>
  <r>
    <x v="10"/>
    <n v="163"/>
    <s v="IQBAL HAMZAH"/>
    <s v="2010136SSWA2GW"/>
    <s v="iqbalhmzh"/>
    <n v="4"/>
    <n v="70961"/>
    <x v="162"/>
    <n v="17740.25"/>
    <n v="70961"/>
    <m/>
  </r>
  <r>
    <x v="10"/>
    <n v="164"/>
    <s v="OLA"/>
    <s v="201010167DCK4J"/>
    <s v="ola_h2o"/>
    <n v="2"/>
    <n v="35072"/>
    <x v="163"/>
    <n v="17536"/>
    <n v="35072"/>
    <m/>
  </r>
  <r>
    <x v="10"/>
    <n v="165"/>
    <s v="AGUN AFNANSYAH"/>
    <s v="20101267HUW2Y6"/>
    <s v="agunafnansyah"/>
    <n v="3"/>
    <n v="53425"/>
    <x v="164"/>
    <n v="17808.333333333332"/>
    <n v="53425"/>
    <m/>
  </r>
  <r>
    <x v="10"/>
    <n v="166"/>
    <s v="NURDIN/ROCKY/PAOBIH PALKIR"/>
    <s v="2010137K2FCR7Q"/>
    <s v="zaki098o"/>
    <n v="5"/>
    <n v="86152"/>
    <x v="165"/>
    <n v="17230.400000000001"/>
    <n v="86152"/>
    <m/>
  </r>
  <r>
    <x v="10"/>
    <n v="167"/>
    <s v="DARMAN"/>
    <s v="2010137N6P0M7S"/>
    <s v="darmaann"/>
    <n v="1"/>
    <n v="17536"/>
    <x v="166"/>
    <n v="17536"/>
    <n v="17536"/>
    <m/>
  </r>
  <r>
    <x v="10"/>
    <n v="168"/>
    <s v="INDRA HERDIAWAN"/>
    <s v="2010137NRP3FV7"/>
    <s v="syhltbkre3"/>
    <n v="4"/>
    <n v="68391"/>
    <x v="167"/>
    <n v="17097.75"/>
    <n v="68391"/>
    <m/>
  </r>
  <r>
    <x v="10"/>
    <n v="169"/>
    <s v="FATHAN/ODET"/>
    <s v="20101255U4KW7C"/>
    <s v="22hebpe3xrl2tptvrw9i90ppqnca"/>
    <n v="4"/>
    <n v="67453"/>
    <x v="168"/>
    <n v="16863.25"/>
    <n v="67453"/>
    <m/>
  </r>
  <r>
    <x v="10"/>
    <n v="170"/>
    <s v="KARTINI"/>
    <s v="2010125PYCPX4Q"/>
    <s v="putraalah"/>
    <n v="2"/>
    <n v="33319"/>
    <x v="169"/>
    <n v="16659.5"/>
    <n v="33319"/>
    <m/>
  </r>
  <r>
    <x v="10"/>
    <n v="171"/>
    <s v="EMI DIARTI"/>
    <s v="2010137H4JBYKB"/>
    <s v="df364xvr6w"/>
    <n v="7"/>
    <n v="122346"/>
    <x v="170"/>
    <n v="17478"/>
    <n v="122346"/>
    <m/>
  </r>
  <r>
    <x v="10"/>
    <n v="172"/>
    <s v="UMMU CHIKA DESY"/>
    <s v="2010137V6MSYQH"/>
    <s v="rrnisaa"/>
    <n v="9"/>
    <n v="147204"/>
    <x v="171"/>
    <n v="16356"/>
    <n v="147204"/>
    <m/>
  </r>
  <r>
    <x v="10"/>
    <n v="173"/>
    <s v="DANIEL ANGGRA ABDI KURNIAWAN"/>
    <s v="201013813SMK2B"/>
    <s v="danielanggraabdikurniawan"/>
    <n v="7"/>
    <n v="119247"/>
    <x v="172"/>
    <n v="17035.285714285714"/>
    <n v="119247"/>
    <m/>
  </r>
  <r>
    <x v="11"/>
    <n v="174"/>
    <s v="KINANTHI"/>
    <s v="201013868NQR1D"/>
    <s v="kinaanthii26"/>
    <n v="5"/>
    <n v="87559"/>
    <x v="173"/>
    <n v="17511.8"/>
    <n v="0"/>
    <m/>
  </r>
  <r>
    <x v="11"/>
    <n v="175"/>
    <s v="RIDHOBASUNANDA"/>
    <s v="20101385VD9RKG"/>
    <s v="ridhobasunanda"/>
    <n v="5"/>
    <n v="84113"/>
    <x v="174"/>
    <n v="16822.599999999999"/>
    <n v="84113"/>
    <m/>
  </r>
  <r>
    <x v="11"/>
    <n v="176"/>
    <s v="LINDA SEPTIYANI"/>
    <s v="201013801VBDXW"/>
    <s v="septhyanii"/>
    <n v="2"/>
    <n v="33319"/>
    <x v="175"/>
    <n v="16659.5"/>
    <n v="33319"/>
    <m/>
  </r>
  <r>
    <x v="11"/>
    <n v="177"/>
    <s v="DONNY MAULANA ARIFIANTO"/>
    <s v="201013881VATU3"/>
    <s v="donnyinoed"/>
    <n v="7"/>
    <n v="118308"/>
    <x v="176"/>
    <n v="16901.142857142859"/>
    <n v="118308"/>
    <m/>
  </r>
  <r>
    <x v="11"/>
    <n v="178"/>
    <s v="WILDAN SAYYIDU ANWARI"/>
    <s v="20101383P9S91U"/>
    <s v="momokkkkkkkk"/>
    <n v="1"/>
    <n v="15782"/>
    <x v="177"/>
    <n v="15782"/>
    <n v="15782"/>
    <m/>
  </r>
  <r>
    <x v="11"/>
    <n v="179"/>
    <s v="NOOR ARDY SAPUTRO"/>
    <s v="2010138HGPPDGF"/>
    <s v="moree4"/>
    <n v="4"/>
    <n v="70961"/>
    <x v="178"/>
    <n v="17740.25"/>
    <n v="70961"/>
    <m/>
  </r>
  <r>
    <x v="11"/>
    <n v="180"/>
    <s v="ANISAH/ PT FINACCEL"/>
    <s v="2010138Q5QBMWE"/>
    <s v="anisahzaini"/>
    <n v="3"/>
    <n v="52486"/>
    <x v="179"/>
    <n v="17495.333333333332"/>
    <n v="52486"/>
    <m/>
  </r>
  <r>
    <x v="11"/>
    <n v="181"/>
    <s v="ALVINO ATINRI"/>
    <s v="2010148XD7JFN7"/>
    <s v="alvinoatinri"/>
    <n v="3"/>
    <n v="50855"/>
    <x v="180"/>
    <n v="16951.666666666668"/>
    <n v="50855"/>
    <m/>
  </r>
  <r>
    <x v="11"/>
    <n v="182"/>
    <s v="BAPAK ATAM"/>
    <s v="2010138KTMVV8Q"/>
    <s v="arrifky69"/>
    <n v="4"/>
    <n v="71776"/>
    <x v="181"/>
    <n v="17944"/>
    <n v="71776"/>
    <m/>
  </r>
  <r>
    <x v="11"/>
    <n v="183"/>
    <s v="TINO MUSAFIR"/>
    <s v="2010149WGYT0CY"/>
    <s v="risyadhazkia"/>
    <n v="5"/>
    <n v="85928"/>
    <x v="182"/>
    <n v="17185.599999999999"/>
    <n v="85928"/>
    <m/>
  </r>
  <r>
    <x v="11"/>
    <n v="184"/>
    <s v="RASYID DWI AGUSTIAN"/>
    <s v="201014A18SBYTG"/>
    <s v="rasyiddwi14"/>
    <n v="4"/>
    <n v="66638"/>
    <x v="183"/>
    <n v="16659.5"/>
    <n v="66638"/>
    <m/>
  </r>
  <r>
    <x v="11"/>
    <n v="185"/>
    <s v="YUDI"/>
    <s v="201014A7437PM4"/>
    <s v="yuditiawidiyono"/>
    <n v="3"/>
    <n v="50855"/>
    <x v="184"/>
    <n v="16951.666666666668"/>
    <n v="50855"/>
    <m/>
  </r>
  <r>
    <x v="11"/>
    <n v="186"/>
    <s v="JAMAL"/>
    <s v="20101495DX5SB1"/>
    <s v="madualambarokah77"/>
    <n v="4"/>
    <n v="68269"/>
    <x v="185"/>
    <n v="17067.25"/>
    <n v="68269"/>
    <m/>
  </r>
  <r>
    <x v="11"/>
    <n v="187"/>
    <s v="RENDI WAHYUDIN"/>
    <s v="201014AK0D709P"/>
    <s v="rensko"/>
    <n v="5"/>
    <n v="84174"/>
    <x v="186"/>
    <n v="16834.8"/>
    <n v="84174"/>
    <m/>
  </r>
  <r>
    <x v="12"/>
    <n v="188"/>
    <s v="GAV DESIGN"/>
    <s v="201014AQ18M61Y"/>
    <s v="puguh14"/>
    <n v="4"/>
    <n v="69207"/>
    <x v="187"/>
    <n v="17301.75"/>
    <n v="69207"/>
    <m/>
  </r>
  <r>
    <x v="12"/>
    <n v="189"/>
    <s v="GILANGRMDHN"/>
    <s v="201014AGUF9DC0"/>
    <s v="cfqx4ff8sw9mg8nz_bwac74jok5l"/>
    <n v="2"/>
    <n v="35072"/>
    <x v="188"/>
    <n v="17536"/>
    <n v="35072"/>
    <m/>
  </r>
  <r>
    <x v="12"/>
    <n v="190"/>
    <s v="AKHMAD CHUMAIDI NASRULLAH"/>
    <s v="201014AJC5VQW2"/>
    <s v="arulspansa"/>
    <n v="5"/>
    <n v="86743"/>
    <x v="189"/>
    <n v="17348.599999999999"/>
    <n v="86743"/>
    <m/>
  </r>
  <r>
    <x v="12"/>
    <n v="191"/>
    <s v="ARYA PRAMUDIA"/>
    <s v="201014B49EFHKH"/>
    <s v="aryaaaaaaaaaaaa"/>
    <n v="3"/>
    <n v="53425"/>
    <x v="190"/>
    <n v="17808.333333333332"/>
    <n v="53425"/>
    <m/>
  </r>
  <r>
    <x v="12"/>
    <n v="192"/>
    <s v="ERLANGGA"/>
    <s v="201015BJ4PARKM"/>
    <s v="erlanggaadjhi"/>
    <n v="1"/>
    <n v="17536"/>
    <x v="191"/>
    <n v="17536"/>
    <n v="17536"/>
    <m/>
  </r>
  <r>
    <x v="12"/>
    <n v="193"/>
    <s v="SUSI JUNAELY(MANGKU MUSEN)"/>
    <s v="201015CBWMDWG5"/>
    <s v="kadukdwipayana"/>
    <n v="7"/>
    <n v="111303"/>
    <x v="192"/>
    <n v="15900.428571428571"/>
    <n v="111303"/>
    <m/>
  </r>
  <r>
    <x v="12"/>
    <n v="194"/>
    <s v="SATRIA P"/>
    <s v="201014AY6PEDSE"/>
    <s v="satriasmarket"/>
    <n v="4"/>
    <n v="71776"/>
    <x v="193"/>
    <n v="17944"/>
    <n v="71776"/>
    <m/>
  </r>
  <r>
    <x v="12"/>
    <n v="195"/>
    <s v="APRIANA RIZKINAWATY"/>
    <s v="201015C9YRMV0K"/>
    <s v="ardshope25"/>
    <n v="7"/>
    <n v="120878"/>
    <x v="194"/>
    <n v="17268.285714285714"/>
    <n v="0"/>
    <m/>
  </r>
  <r>
    <x v="12"/>
    <n v="196"/>
    <s v="RIAN"/>
    <s v="201015CY0FKVWW"/>
    <s v="bangbewokshopping"/>
    <n v="1"/>
    <n v="18351"/>
    <x v="195"/>
    <n v="18351"/>
    <n v="18351"/>
    <m/>
  </r>
  <r>
    <x v="13"/>
    <n v="197"/>
    <s v="REZA NOVRIYANTO"/>
    <s v="201015D5E8K7T2"/>
    <s v="rejakkkkk"/>
    <n v="2"/>
    <n v="35072"/>
    <x v="196"/>
    <n v="17536"/>
    <n v="35072"/>
    <m/>
  </r>
  <r>
    <x v="13"/>
    <n v="198"/>
    <s v="IGO ANDRIAN"/>
    <s v="201015D7RVMA9H"/>
    <s v="anto321"/>
    <n v="3"/>
    <n v="49917"/>
    <x v="197"/>
    <n v="16639"/>
    <n v="0"/>
    <m/>
  </r>
  <r>
    <x v="13"/>
    <n v="199"/>
    <s v="RIZAL HANIF RUSDIANTO"/>
    <s v="201015DAC9W4G4"/>
    <s v="rizalhanif67"/>
    <n v="3"/>
    <n v="53425"/>
    <x v="198"/>
    <n v="17808.333333333332"/>
    <n v="53425"/>
    <m/>
  </r>
  <r>
    <x v="13"/>
    <n v="200"/>
    <s v="SAFEK (H SUMARNO)"/>
    <s v="201015DAKA0FY4"/>
    <s v="zombloisme"/>
    <n v="25"/>
    <n v="436950"/>
    <x v="199"/>
    <n v="17478"/>
    <n v="43695"/>
    <m/>
  </r>
  <r>
    <x v="13"/>
    <n v="201"/>
    <s v="MENTARI YUDHANINGGAR"/>
    <s v="201016EHQ3F36S"/>
    <s v="myudhan"/>
    <n v="4"/>
    <n v="69912"/>
    <x v="200"/>
    <n v="17478"/>
    <n v="69912"/>
    <m/>
  </r>
  <r>
    <x v="13"/>
    <n v="202"/>
    <s v="RIVO"/>
    <s v="201016FJ0GRJKT"/>
    <s v="poyveb"/>
    <n v="4"/>
    <n v="69912"/>
    <x v="201"/>
    <n v="17478"/>
    <n v="69912"/>
    <m/>
  </r>
  <r>
    <x v="14"/>
    <n v="203"/>
    <s v="MUKHAMAD IRFAN JUNAEDI"/>
    <s v="201016FWTRWX33"/>
    <s v="irfanjuna24"/>
    <n v="13"/>
    <n v="224280"/>
    <x v="202"/>
    <n v="17252.307692307691"/>
    <n v="224280"/>
    <m/>
  </r>
  <r>
    <x v="14"/>
    <n v="204"/>
    <s v="FINA NIRMALA"/>
    <s v="201016FWKG9HBT"/>
    <s v="fina_nirmala"/>
    <n v="3"/>
    <n v="50797"/>
    <x v="203"/>
    <n v="16932.333333333332"/>
    <n v="0"/>
    <m/>
  </r>
  <r>
    <x v="14"/>
    <n v="205"/>
    <s v="MUHAMMAD OCKY SETYADI"/>
    <s v="201016G37M3DS1"/>
    <s v="ocky13"/>
    <n v="2"/>
    <n v="35072"/>
    <x v="204"/>
    <n v="17536"/>
    <n v="35072"/>
    <m/>
  </r>
  <r>
    <x v="14"/>
    <n v="206"/>
    <s v="HOIRIAH"/>
    <s v="201016G6B0PAVR"/>
    <s v="elidila_fashion"/>
    <n v="8"/>
    <n v="139824"/>
    <x v="205"/>
    <n v="17478"/>
    <n v="0"/>
    <m/>
  </r>
  <r>
    <x v="14"/>
    <n v="207"/>
    <s v="RIO RESTU"/>
    <s v="201016G7T5A9ND"/>
    <s v="moodnmind"/>
    <n v="3"/>
    <n v="52608"/>
    <x v="206"/>
    <n v="17536"/>
    <n v="52608"/>
    <m/>
  </r>
  <r>
    <x v="14"/>
    <n v="208"/>
    <s v="SULAEMAN ( LEMON )"/>
    <s v="201017HK0YYYRD"/>
    <s v="lemooon18"/>
    <n v="1"/>
    <n v="17536"/>
    <x v="207"/>
    <n v="17536"/>
    <n v="0"/>
    <m/>
  </r>
  <r>
    <x v="14"/>
    <n v="209"/>
    <s v="ANIZAR ARIEF"/>
    <s v="201016FUEQ4R8P"/>
    <s v="anizararief"/>
    <n v="3"/>
    <n v="52608"/>
    <x v="208"/>
    <n v="17536"/>
    <n v="52608"/>
    <m/>
  </r>
  <r>
    <x v="14"/>
    <n v="210"/>
    <s v="THEA"/>
    <s v="201016G7USVDSB"/>
    <s v="yuditiawidiyono"/>
    <n v="2"/>
    <n v="33319"/>
    <x v="209"/>
    <n v="16659.5"/>
    <n v="0"/>
    <m/>
  </r>
  <r>
    <x v="14"/>
    <n v="211"/>
    <s v="KADEKJAYA"/>
    <s v="201017J0VFEVSU"/>
    <s v="kadekjaya21"/>
    <n v="7"/>
    <n v="123569"/>
    <x v="210"/>
    <n v="17652.714285714286"/>
    <n v="0"/>
    <m/>
  </r>
  <r>
    <x v="14"/>
    <n v="212"/>
    <s v="DIMASPRAYOGA"/>
    <s v="201017HTVAMW6R"/>
    <s v="estehjeruk12"/>
    <n v="7"/>
    <n v="122346"/>
    <x v="211"/>
    <n v="17478"/>
    <n v="122346"/>
    <m/>
  </r>
  <r>
    <x v="14"/>
    <n v="213"/>
    <s v="ARIF ANDRIANSYAH"/>
    <s v="201017J1VJV6AT"/>
    <s v="arif1631"/>
    <n v="3"/>
    <n v="52434"/>
    <x v="212"/>
    <n v="17478"/>
    <n v="52434"/>
    <m/>
  </r>
  <r>
    <x v="14"/>
    <n v="214"/>
    <s v="CHRISTIN LINGGA"/>
    <s v="201017J1PGYTBV"/>
    <s v="christlingga"/>
    <n v="7"/>
    <n v="122346"/>
    <x v="213"/>
    <n v="17478"/>
    <n v="122346"/>
    <m/>
  </r>
  <r>
    <x v="15"/>
    <n v="215"/>
    <s v="AINI YESIA PUSPITA"/>
    <s v="201017JGVVE56K"/>
    <s v="ainiyesia"/>
    <n v="3"/>
    <n v="53425"/>
    <x v="214"/>
    <n v="17808.333333333332"/>
    <n v="0"/>
    <m/>
  </r>
  <r>
    <x v="15"/>
    <n v="216"/>
    <s v="AGUNG SETIAWAN"/>
    <s v="201017JPD24YUT"/>
    <s v="agungsetiawan06_"/>
    <n v="9"/>
    <n v="155012"/>
    <x v="215"/>
    <n v="17223.555555555555"/>
    <n v="0"/>
    <m/>
  </r>
  <r>
    <x v="15"/>
    <n v="217"/>
    <s v="TIARA APRILIA TAQWITA"/>
    <s v="201018MH0QXV26"/>
    <s v="tiaraapriliataqwita"/>
    <n v="5"/>
    <n v="84174"/>
    <x v="216"/>
    <n v="16834.8"/>
    <n v="0"/>
    <m/>
  </r>
  <r>
    <x v="15"/>
    <n v="218"/>
    <s v="ANDRE IRAWAN"/>
    <s v="201018MC6X3H2Y"/>
    <s v="andreirawanyulianto"/>
    <n v="3"/>
    <n v="52434"/>
    <x v="217"/>
    <n v="17478"/>
    <n v="0"/>
    <m/>
  </r>
  <r>
    <x v="15"/>
    <n v="219"/>
    <s v="DENGA IBU LIA"/>
    <s v="201018MK4MAC41"/>
    <s v="dhikii11"/>
    <n v="3"/>
    <n v="50855"/>
    <x v="218"/>
    <n v="16951.666666666668"/>
    <n v="0"/>
    <m/>
  </r>
  <r>
    <x v="15"/>
    <n v="220"/>
    <s v="ILHAM TRISNADI"/>
    <s v="201018MV7B8XWH"/>
    <s v="ilhamtrisnadi"/>
    <n v="3"/>
    <n v="50855"/>
    <x v="219"/>
    <n v="16951.666666666668"/>
    <n v="0"/>
    <m/>
  </r>
  <r>
    <x v="15"/>
    <n v="221"/>
    <s v="LUTHFI"/>
    <s v="201018N51NRADW"/>
    <s v="kb5rj_sube"/>
    <n v="10"/>
    <n v="156816"/>
    <x v="220"/>
    <n v="15681.6"/>
    <n v="0"/>
    <m/>
  </r>
  <r>
    <x v="15"/>
    <n v="222"/>
    <s v="XVR"/>
    <s v="201018N7X9HMXA"/>
    <s v="xavieraj"/>
    <n v="4"/>
    <n v="68391"/>
    <x v="221"/>
    <n v="17097.75"/>
    <n v="0"/>
    <m/>
  </r>
  <r>
    <x v="15"/>
    <n v="223"/>
    <s v="ILHAM MAULANA"/>
    <s v="201018MXYP12VB"/>
    <s v="jangilham"/>
    <n v="3"/>
    <n v="52608"/>
    <x v="222"/>
    <n v="17536"/>
    <n v="0"/>
    <m/>
  </r>
  <r>
    <x v="15"/>
    <n v="224"/>
    <s v="ISTI"/>
    <s v="201019PV7BJQQE"/>
    <s v="istitiktik"/>
    <n v="3"/>
    <n v="52608"/>
    <x v="223"/>
    <n v="17536"/>
    <n v="0"/>
    <m/>
  </r>
  <r>
    <x v="15"/>
    <n v="225"/>
    <s v="AHMAD FANDIK"/>
    <s v="201018MA9WK37C"/>
    <s v="fandikjet"/>
    <n v="30"/>
    <n v="485627"/>
    <x v="224"/>
    <n v="16187.566666666668"/>
    <n v="0"/>
    <m/>
  </r>
  <r>
    <x v="15"/>
    <n v="226"/>
    <s v="SHINTA INDAH FITRIYANI"/>
    <s v="201019PETP22R0"/>
    <s v="shintaindahf"/>
    <n v="4"/>
    <n v="70145"/>
    <x v="225"/>
    <n v="17536.25"/>
    <n v="0"/>
    <m/>
  </r>
  <r>
    <x v="15"/>
    <n v="227"/>
    <s v="ARUM FAJARANI"/>
    <s v="201019Q1T8X0MR"/>
    <s v="basirum_"/>
    <n v="8"/>
    <n v="140290"/>
    <x v="226"/>
    <n v="17536.25"/>
    <n v="0"/>
    <m/>
  </r>
  <r>
    <x v="16"/>
    <n v="228"/>
    <s v="REZA BUDIANSYAH N"/>
    <s v="201019Q6UX69WS"/>
    <s v="digger015"/>
    <n v="1"/>
    <n v="17536"/>
    <x v="227"/>
    <n v="17536"/>
    <n v="0"/>
    <m/>
  </r>
  <r>
    <x v="16"/>
    <n v="229"/>
    <s v="HASIRUL AQWAM"/>
    <s v="201019QPQHEAMW"/>
    <s v="hasirulaqwam"/>
    <n v="5"/>
    <n v="87390"/>
    <x v="228"/>
    <n v="17478"/>
    <n v="0"/>
    <m/>
  </r>
  <r>
    <x v="16"/>
    <n v="230"/>
    <s v="AGUSTI CANDRA"/>
    <s v="201019Q2B4C4HC"/>
    <s v="agusticandra"/>
    <n v="3"/>
    <n v="52608"/>
    <x v="229"/>
    <n v="17536"/>
    <n v="0"/>
    <m/>
  </r>
  <r>
    <x v="16"/>
    <n v="231"/>
    <s v="MUHAMAD ARIFIN / DIKE"/>
    <s v="201019QE123GAS"/>
    <s v="mhmdarfn69"/>
    <n v="3"/>
    <n v="52608"/>
    <x v="230"/>
    <n v="17536"/>
    <n v="0"/>
    <m/>
  </r>
  <r>
    <x v="16"/>
    <n v="232"/>
    <s v="FARHANIKHSANPRATAMA"/>
    <s v="201019Q2UX68TS"/>
    <s v="frhnikhsn"/>
    <n v="2"/>
    <n v="35072"/>
    <x v="231"/>
    <n v="17536"/>
    <n v="0"/>
    <m/>
  </r>
  <r>
    <x v="16"/>
    <n v="233"/>
    <s v="NANDA SETIAWAN"/>
    <s v="201020RH7CD2FR"/>
    <s v="deikolmikopek"/>
    <n v="4"/>
    <n v="70145"/>
    <x v="232"/>
    <n v="17536.25"/>
    <n v="0"/>
    <m/>
  </r>
  <r>
    <x v="16"/>
    <n v="234"/>
    <s v="NI PUTU SARASUASTINI"/>
    <s v="201019QGKWAM3C"/>
    <s v="gungtusumerta"/>
    <n v="2"/>
    <n v="35072"/>
    <x v="233"/>
    <n v="17536"/>
    <n v="0"/>
    <m/>
  </r>
  <r>
    <x v="16"/>
    <n v="235"/>
    <s v="HELFI"/>
    <s v="201020RWKPPMMF"/>
    <s v="helfialfaritsi"/>
    <n v="5"/>
    <n v="87681"/>
    <x v="234"/>
    <n v="17536.2"/>
    <n v="0"/>
    <m/>
  </r>
  <r>
    <x v="16"/>
    <n v="236"/>
    <s v="ENDANG MULYADI"/>
    <s v="201020S8KJHE72"/>
    <s v="nenda_n"/>
    <n v="5"/>
    <n v="87681"/>
    <x v="235"/>
    <n v="17536.2"/>
    <n v="0"/>
    <m/>
  </r>
  <r>
    <x v="16"/>
    <n v="237"/>
    <s v="RAY BOLANG AKBAR"/>
    <s v="201020SDU13N8H"/>
    <s v="ray_bolang"/>
    <n v="5"/>
    <n v="90536"/>
    <x v="236"/>
    <n v="18107.2"/>
    <n v="0"/>
    <m/>
  </r>
  <r>
    <x v="16"/>
    <n v="238"/>
    <s v="FAYOLA"/>
    <s v="201020S8SE22WN"/>
    <s v="pricilla15_"/>
    <n v="96"/>
    <n v="1479456"/>
    <x v="237"/>
    <n v="15411"/>
    <n v="0"/>
    <m/>
  </r>
  <r>
    <x v="17"/>
    <n v="239"/>
    <s v="Judho Firmantyo"/>
    <s v="201020SP1YPKR0"/>
    <s v="judhoooooo"/>
    <n v="3"/>
    <n v="52608"/>
    <x v="238"/>
    <n v="17536"/>
    <n v="0"/>
    <m/>
  </r>
  <r>
    <x v="17"/>
    <n v="240"/>
    <s v="Fattah"/>
    <s v="201020STX4DKGY"/>
    <s v="asryyyuhu"/>
    <n v="1"/>
    <n v="17536"/>
    <x v="239"/>
    <n v="17536"/>
    <n v="0"/>
    <m/>
  </r>
  <r>
    <x v="17"/>
    <n v="241"/>
    <s v="Dinia Dwi Jayanthi"/>
    <s v="201021TRQMDJJR"/>
    <s v="diniadwijayanthi"/>
    <n v="4"/>
    <n v="70145"/>
    <x v="240"/>
    <n v="17536.25"/>
    <n v="0"/>
    <m/>
  </r>
  <r>
    <x v="17"/>
    <n v="242"/>
    <s v="Mohammad Rizki Febrian"/>
    <s v="201020SX5XDRB5"/>
    <s v="mrfrizki23"/>
    <n v="8"/>
    <n v="139824"/>
    <x v="241"/>
    <n v="17478"/>
    <n v="0"/>
    <m/>
  </r>
  <r>
    <x v="17"/>
    <n v="243"/>
    <s v="Nicola Rosyadi"/>
    <s v="201021UJR1AXTS"/>
    <s v="nicolarsyd"/>
    <n v="12"/>
    <n v="209736"/>
    <x v="242"/>
    <n v="17478"/>
    <n v="0"/>
    <m/>
  </r>
  <r>
    <x v="17"/>
    <n v="244"/>
    <s v="Ardi dejo"/>
    <s v="201021UPA73NG1"/>
    <s v="mhmd_ardian15"/>
    <n v="7"/>
    <n v="125609"/>
    <x v="243"/>
    <n v="17944.142857142859"/>
    <n v="0"/>
    <m/>
  </r>
  <r>
    <x v="17"/>
    <n v="245"/>
    <s v="Gretha lionky"/>
    <s v="201021UWURDPKB"/>
    <s v="gretha_lionky"/>
    <n v="10"/>
    <n v="174780"/>
    <x v="244"/>
    <n v="17478"/>
    <n v="0"/>
    <m/>
  </r>
  <r>
    <x v="17"/>
    <n v="246"/>
    <s v="Yoga (toko pakde misman)"/>
    <s v="201021V3DH7NW3"/>
    <s v="yogaratrian"/>
    <n v="1"/>
    <n v="17536"/>
    <x v="245"/>
    <n v="17536"/>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7">
  <r>
    <x v="0"/>
    <n v="1"/>
    <s v="TATA"/>
    <s v="MAWAR"/>
    <s v="BOXERGUE"/>
    <s v="APARTEMEN MEDITERANIA BOULEVARD, BUNDARAN AKBAR NO.28, RT.14/RW.5, KEBON KOSONG, KEMAYORAN, KOTA JAKARTA PUSAT, DAERAH KHUSUS IBUKOTA JAKARTA 10630 TOWER NW LT. 29-AP"/>
    <m/>
    <x v="0"/>
    <n v="1"/>
    <s v="MOO PINK"/>
    <s v="DUSTY"/>
    <s v="JNE OKE"/>
    <n v="15000"/>
    <n v="18000"/>
    <n v="18000"/>
    <x v="0"/>
    <n v="159000"/>
    <m/>
    <m/>
    <m/>
  </r>
  <r>
    <x v="0"/>
    <n v="2"/>
    <s v="TATA"/>
    <s v="MAWAR"/>
    <s v="BOXERGUE"/>
    <s v="APARTEMEN MEDITERANIA BOULEVARD, BUNDARAN AKBAR NO.28, RT.14/RW.5, KEBON KOSONG, KEMAYORAN, KOTA JAKARTA PUSAT, DAERAH KHUSUS IBUKOTA JAKARTA 10630 TOWER NW LT. 29-AP"/>
    <m/>
    <x v="1"/>
    <n v="1"/>
    <s v="POWER PUFF GIRL"/>
    <s v="TOSCA"/>
    <s v="JNE OKE"/>
    <m/>
    <n v="18000"/>
    <n v="18000"/>
    <x v="0"/>
    <m/>
    <m/>
    <m/>
    <m/>
  </r>
  <r>
    <x v="0"/>
    <n v="3"/>
    <s v="TATA"/>
    <s v="MAWAR"/>
    <s v="BOXERGUE"/>
    <s v="APARTEMEN MEDITERANIA BOULEVARD, BUNDARAN AKBAR NO.28, RT.14/RW.5, KEBON KOSONG, KEMAYORAN, KOTA JAKARTA PUSAT, DAERAH KHUSUS IBUKOTA JAKARTA 10630 TOWER NW LT. 29-AP"/>
    <m/>
    <x v="2"/>
    <n v="1"/>
    <s v="KOTAK NAVY"/>
    <s v="NAVY"/>
    <s v="JNE OKE"/>
    <m/>
    <n v="18000"/>
    <n v="18000"/>
    <x v="0"/>
    <m/>
    <m/>
    <m/>
    <m/>
  </r>
  <r>
    <x v="0"/>
    <n v="4"/>
    <s v="ICHA"/>
    <s v="MAWAR"/>
    <s v="BOXERGUE"/>
    <s v=" JL.TUNGGUL AMETUNG ,TEJOSARI ,RT 004/RW 009 KELURAHAN CANDIRENGGO, KECAMATAN SINGOSARI, KABUPATEN MALANG, KODEPOS 65153 "/>
    <m/>
    <x v="3"/>
    <n v="1"/>
    <s v="LEAF MAROON"/>
    <s v="MAROON"/>
    <s v="WAHANA"/>
    <n v="7000"/>
    <n v="18000"/>
    <n v="18000"/>
    <x v="0"/>
    <m/>
    <m/>
    <m/>
    <m/>
  </r>
  <r>
    <x v="0"/>
    <n v="5"/>
    <s v="ICHA"/>
    <s v="MAWAR"/>
    <s v="BOXERGUE"/>
    <s v=" JL.TUNGGUL AMETUNG ,TEJOSARI ,RT 004/RW 009 KELURAHAN CANDIRENGGO, KECAMATAN SINGOSARI, KABUPATEN MALANG, KODEPOS 65153 "/>
    <m/>
    <x v="4"/>
    <n v="1"/>
    <s v="MOO WHITE"/>
    <s v="WHITE"/>
    <s v="WAHANA"/>
    <m/>
    <n v="18000"/>
    <n v="18000"/>
    <x v="0"/>
    <m/>
    <m/>
    <m/>
    <m/>
  </r>
  <r>
    <x v="0"/>
    <n v="6"/>
    <s v="ICHA"/>
    <s v="MAWAR"/>
    <s v="BOXERGUE"/>
    <s v=" JL.TUNGGUL AMETUNG ,TEJOSARI ,RT 004/RW 009 KELURAHAN CANDIRENGGO, KECAMATAN SINGOSARI, KABUPATEN MALANG, KODEPOS 65153 "/>
    <m/>
    <x v="5"/>
    <n v="1"/>
    <s v="BULAN SABIT"/>
    <s v="NAVY"/>
    <s v="WAHANA"/>
    <m/>
    <n v="18000"/>
    <n v="18000"/>
    <x v="0"/>
    <m/>
    <m/>
    <m/>
    <m/>
  </r>
  <r>
    <x v="0"/>
    <n v="7"/>
    <s v="ICHA"/>
    <s v="MAWAR"/>
    <s v="BOXERGUE"/>
    <s v=" JL.TUNGGUL AMETUNG ,TEJOSARI ,RT 004/RW 009 KELURAHAN CANDIRENGGO, KECAMATAN SINGOSARI, KABUPATEN MALANG, KODEPOS 65153 "/>
    <m/>
    <x v="6"/>
    <n v="1"/>
    <s v="STAR ABU"/>
    <s v="ABU"/>
    <s v="WAHANA"/>
    <m/>
    <n v="18000"/>
    <n v="18000"/>
    <x v="0"/>
    <m/>
    <m/>
    <m/>
    <m/>
  </r>
  <r>
    <x v="0"/>
    <n v="8"/>
    <s v="ICHA"/>
    <s v="MAWAR"/>
    <s v="BOXERGUE"/>
    <s v=" JL.TUNGGUL AMETUNG ,TEJOSARI ,RT 004/RW 009 KELURAHAN CANDIRENGGO, KECAMATAN SINGOSARI, KABUPATEN MALANG, KODEPOS 65153 "/>
    <m/>
    <x v="7"/>
    <n v="1"/>
    <s v="KOTAK WHITE"/>
    <s v="WHITE"/>
    <s v="WAHANA"/>
    <m/>
    <n v="18000"/>
    <n v="18000"/>
    <x v="0"/>
    <m/>
    <m/>
    <m/>
    <m/>
  </r>
  <r>
    <x v="0"/>
    <n v="9"/>
    <s v="MUHAMMAD SUBHAN"/>
    <s v="MAWAR"/>
    <s v="DAWNSTORE"/>
    <s v="KAMPUNG 2 GG ALBURHAN 2 RT 002 RW 018 NO. 02  KEL. JAKASAMPURNA KEC. BEKASI BARAT - KOTA BEKASI 17145"/>
    <m/>
    <x v="8"/>
    <n v="1"/>
    <s v="DAUN BAMBU TOSCA"/>
    <s v="TOSCA"/>
    <s v="JNT"/>
    <n v="17000"/>
    <n v="18000"/>
    <n v="18000"/>
    <x v="0"/>
    <n v="90000"/>
    <m/>
    <m/>
    <m/>
  </r>
  <r>
    <x v="0"/>
    <n v="10"/>
    <s v="MUHAMMAD SUBHAN"/>
    <s v="MAWAR"/>
    <s v="DAWNSTORE"/>
    <s v="KAMPUNG 2 GG ALBURHAN 2 RT 002 RW 018 NO. 02  KEL. JAKASAMPURNA KEC. BEKASI BARAT - KOTA BEKASI 17145"/>
    <m/>
    <x v="9"/>
    <n v="1"/>
    <s v="AMALFI"/>
    <s v="TOSCA"/>
    <s v="JNT"/>
    <m/>
    <n v="18000"/>
    <n v="18000"/>
    <x v="0"/>
    <m/>
    <m/>
    <m/>
    <m/>
  </r>
  <r>
    <x v="0"/>
    <n v="11"/>
    <s v="MUHAMMAD SUBHAN"/>
    <s v="MAWAR"/>
    <s v="DAWNSTORE"/>
    <s v="KAMPUNG 2 GG ALBURHAN 2 RT 002 RW 018 NO. 02  KEL. JAKASAMPURNA KEC. BEKASI BARAT - KOTA BEKASI 17145"/>
    <m/>
    <x v="10"/>
    <n v="1"/>
    <s v="STRIPE LITTLE  BLACK"/>
    <s v="BLACK"/>
    <s v="JNT"/>
    <m/>
    <n v="18000"/>
    <n v="18000"/>
    <x v="0"/>
    <m/>
    <m/>
    <m/>
    <m/>
  </r>
  <r>
    <x v="0"/>
    <n v="12"/>
    <s v="MUHAMMAD SUBHAN"/>
    <s v="MAWAR"/>
    <s v="DAWNSTORE"/>
    <s v="KAMPUNG 2 GG ALBURHAN 2 RT 002 RW 018 NO. 02  KEL. JAKASAMPURNA KEC. BEKASI BARAT - KOTA BEKASI 17145"/>
    <m/>
    <x v="6"/>
    <n v="1"/>
    <s v="STAR ABU"/>
    <s v="ABU"/>
    <s v="JNT"/>
    <m/>
    <n v="18000"/>
    <n v="18000"/>
    <x v="0"/>
    <m/>
    <m/>
    <m/>
    <m/>
  </r>
  <r>
    <x v="0"/>
    <n v="13"/>
    <s v="MUHAMMAD SUBHAN"/>
    <s v="MAWAR"/>
    <s v="DAWNSTORE"/>
    <s v="KAMPUNG 2 GG ALBURHAN 2 RT 002 RW 018 NO. 02  KEL. JAKASAMPURNA KEC. BEKASI BARAT - KOTA BEKASI 17145"/>
    <m/>
    <x v="11"/>
    <n v="1"/>
    <s v="ARROW"/>
    <s v="WHITE"/>
    <s v="JNT"/>
    <m/>
    <n v="18000"/>
    <n v="18000"/>
    <x v="0"/>
    <m/>
    <m/>
    <m/>
    <m/>
  </r>
  <r>
    <x v="0"/>
    <n v="14"/>
    <s v="RIDWAN"/>
    <s v="PUTRA"/>
    <s v="DAWNSTORE"/>
    <s v="AMBIL DISINI"/>
    <m/>
    <x v="3"/>
    <n v="1"/>
    <s v="LEAF MAROON"/>
    <s v="MAROON"/>
    <s v="COD"/>
    <m/>
    <n v="18000"/>
    <n v="18000"/>
    <x v="1"/>
    <m/>
    <m/>
    <m/>
    <m/>
  </r>
  <r>
    <x v="0"/>
    <n v="15"/>
    <s v="RIDWAN"/>
    <s v="PUTRA"/>
    <s v="DAWNSTORE"/>
    <s v="AMBIL DISINI"/>
    <m/>
    <x v="5"/>
    <n v="1"/>
    <s v="BULAN SABIT"/>
    <s v="NAVY"/>
    <s v="COD"/>
    <m/>
    <n v="18000"/>
    <n v="18000"/>
    <x v="1"/>
    <m/>
    <m/>
    <m/>
    <m/>
  </r>
  <r>
    <x v="0"/>
    <n v="16"/>
    <s v="RIDWAN"/>
    <s v="PUTRA"/>
    <s v="DAWNSTORE"/>
    <s v="AMBIL DISINI"/>
    <m/>
    <x v="12"/>
    <n v="1"/>
    <s v="STITCH NAVY"/>
    <s v="NAVY"/>
    <s v="COD"/>
    <m/>
    <n v="18000"/>
    <n v="18000"/>
    <x v="1"/>
    <m/>
    <m/>
    <m/>
    <m/>
  </r>
  <r>
    <x v="0"/>
    <n v="17"/>
    <s v="RIDWAN"/>
    <s v="PUTRA"/>
    <s v="DAWNSTORE"/>
    <s v="AMBIL DISINI"/>
    <m/>
    <x v="13"/>
    <n v="1"/>
    <s v="MINION BLUE"/>
    <s v="BLUE"/>
    <s v="COD"/>
    <m/>
    <n v="18000"/>
    <n v="18000"/>
    <x v="1"/>
    <m/>
    <m/>
    <m/>
    <m/>
  </r>
  <r>
    <x v="0"/>
    <n v="18"/>
    <s v="NURUL"/>
    <s v="PUTRA"/>
    <s v="DAWNSTORE"/>
    <s v="AMBIL DISINI"/>
    <m/>
    <x v="14"/>
    <n v="1"/>
    <s v="LORENG "/>
    <s v="BLACK &amp; WHITE"/>
    <s v="COD"/>
    <m/>
    <n v="18000"/>
    <n v="18000"/>
    <x v="1"/>
    <m/>
    <m/>
    <m/>
    <m/>
  </r>
  <r>
    <x v="0"/>
    <n v="19"/>
    <s v="NURUL"/>
    <s v="PUTRA"/>
    <s v="DAWNSTORE"/>
    <s v="AMBIL DISINI"/>
    <m/>
    <x v="15"/>
    <n v="1"/>
    <s v="STRIPE LITTLE  NAVY"/>
    <s v="NAVY"/>
    <s v="COD"/>
    <m/>
    <n v="18000"/>
    <n v="18000"/>
    <x v="1"/>
    <m/>
    <m/>
    <m/>
    <m/>
  </r>
  <r>
    <x v="0"/>
    <n v="20"/>
    <s v="TONI YUNIARTO"/>
    <s v="PUTRA"/>
    <s v="DAWNSTORE"/>
    <s v="DESA DURAJAYA PERUMAHAN GBI BLOK A2 NO. 03 ( KANTOR ARIS RISDIANTO ) KEC. BEBER KAB. CIREBON PROV. JAWA BARAT 45172"/>
    <m/>
    <x v="5"/>
    <n v="1"/>
    <s v="BULAN SABIT"/>
    <s v="NAVY"/>
    <s v="JNT"/>
    <n v="17000"/>
    <n v="18000"/>
    <n v="18000"/>
    <x v="0"/>
    <m/>
    <m/>
    <m/>
    <m/>
  </r>
  <r>
    <x v="0"/>
    <n v="21"/>
    <s v="TONI YUNIARTO"/>
    <s v="PUTRA"/>
    <s v="DAWNSTORE"/>
    <s v="DESA DURAJAYA PERUMAHAN GBI BLOK A2 NO. 03 ( KANTOR ARIS RISDIANTO ) KEC. BEBER KAB. CIREBON PROV. JAWA BARAT 45172"/>
    <m/>
    <x v="16"/>
    <n v="1"/>
    <s v="BIG STAR YELLOW"/>
    <s v="YELLOW"/>
    <s v="JNT"/>
    <m/>
    <n v="18000"/>
    <n v="18000"/>
    <x v="0"/>
    <m/>
    <m/>
    <m/>
    <m/>
  </r>
  <r>
    <x v="0"/>
    <n v="22"/>
    <s v="TONI YUNIARTO"/>
    <s v="PUTRA"/>
    <s v="DAWNSTORE"/>
    <s v="DESA DURAJAYA PERUMAHAN GBI BLOK A2 NO. 03 ( KANTOR ARIS RISDIANTO ) KEC. BEBER KAB. CIREBON PROV. JAWA BARAT 45172"/>
    <m/>
    <x v="17"/>
    <n v="1"/>
    <s v="BEAR FACE"/>
    <s v="NAVY"/>
    <s v="JNT"/>
    <m/>
    <n v="18000"/>
    <n v="18000"/>
    <x v="0"/>
    <m/>
    <m/>
    <m/>
    <m/>
  </r>
  <r>
    <x v="0"/>
    <n v="23"/>
    <s v="TONI YUNIARTO"/>
    <s v="PUTRA"/>
    <s v="DAWNSTORE"/>
    <s v="DESA DURAJAYA PERUMAHAN GBI BLOK A2 NO. 03 ( KANTOR ARIS RISDIANTO ) KEC. BEBER KAB. CIREBON PROV. JAWA BARAT 45172"/>
    <m/>
    <x v="18"/>
    <n v="1"/>
    <s v="BULAN SABIT YELLOW"/>
    <s v="YELLOW"/>
    <s v="JNT"/>
    <m/>
    <n v="18000"/>
    <n v="18000"/>
    <x v="0"/>
    <m/>
    <m/>
    <m/>
    <m/>
  </r>
  <r>
    <x v="0"/>
    <n v="24"/>
    <s v="APRILIA TAMARI/TOKO RIA COLLEC"/>
    <s v="RIZAL"/>
    <s v="OCTOBOX"/>
    <s v="TOKO RIA COLLECTION SEBELUM PEGADAIAN BERINGIN 2., KOTA TARAKAN, TARAKAN TENGAH, KALIMANTAN UTARA, ID, 77113"/>
    <m/>
    <x v="10"/>
    <n v="3"/>
    <s v="STRIPE LITTLE  BLACK"/>
    <s v="BLACK"/>
    <s v="JP3589769410"/>
    <m/>
    <n v="15000"/>
    <n v="45000"/>
    <x v="0"/>
    <m/>
    <m/>
    <m/>
    <m/>
  </r>
  <r>
    <x v="0"/>
    <n v="25"/>
    <s v="APRILIA TAMARI/TOKO RIA COLLEC"/>
    <s v="RIZAL"/>
    <s v="OCTOBOX"/>
    <s v="TOKO RIA COLLECTION SEBELUM PEGADAIAN BERINGIN 2., KOTA TARAKAN, TARAKAN TENGAH, KALIMANTAN UTARA, ID, 77113"/>
    <m/>
    <x v="3"/>
    <n v="3"/>
    <s v="LEAF MAROON"/>
    <s v="MAROON"/>
    <s v="JP3589769410"/>
    <m/>
    <n v="15000"/>
    <n v="45000"/>
    <x v="0"/>
    <m/>
    <m/>
    <m/>
    <m/>
  </r>
  <r>
    <x v="0"/>
    <n v="26"/>
    <s v="APRILIA TAMARI/TOKO RIA COLLEC"/>
    <s v="RIZAL"/>
    <s v="OCTOBOX"/>
    <s v="TOKO RIA COLLECTION SEBELUM PEGADAIAN BERINGIN 2., KOTA TARAKAN, TARAKAN TENGAH, KALIMANTAN UTARA, ID, 77113"/>
    <m/>
    <x v="7"/>
    <n v="3"/>
    <s v="KOTAK WHITE"/>
    <s v="WHITE"/>
    <s v="JP3589769410"/>
    <m/>
    <n v="15000"/>
    <n v="45000"/>
    <x v="0"/>
    <m/>
    <m/>
    <m/>
    <m/>
  </r>
  <r>
    <x v="0"/>
    <n v="27"/>
    <s v="APRILIA TAMARI/TOKO RIA COLLEC"/>
    <s v="RIZAL"/>
    <s v="OCTOBOX"/>
    <s v="TOKO RIA COLLECTION SEBELUM PEGADAIAN BERINGIN 2., KOTA TARAKAN, TARAKAN TENGAH, KALIMANTAN UTARA, ID, 77113"/>
    <m/>
    <x v="19"/>
    <n v="2"/>
    <s v="LEAF ARMY"/>
    <s v="ARMY"/>
    <s v="JP3589769410"/>
    <m/>
    <n v="15000"/>
    <n v="30000"/>
    <x v="0"/>
    <m/>
    <m/>
    <m/>
    <m/>
  </r>
  <r>
    <x v="0"/>
    <n v="28"/>
    <s v="APRILIA TAMARI/TOKO RIA COLLEC"/>
    <s v="RIZAL"/>
    <s v="OCTOBOX"/>
    <s v="TOKO RIA COLLECTION SEBELUM PEGADAIAN BERINGIN 2., KOTA TARAKAN, TARAKAN TENGAH, KALIMANTAN UTARA, ID, 77113"/>
    <m/>
    <x v="15"/>
    <n v="2"/>
    <s v="STRIPE LITTLE  NAVY"/>
    <s v="NAVY"/>
    <s v="JP3589769410"/>
    <m/>
    <n v="15000"/>
    <n v="30000"/>
    <x v="0"/>
    <m/>
    <m/>
    <m/>
    <m/>
  </r>
  <r>
    <x v="0"/>
    <n v="29"/>
    <s v="ICUK SUGIARTO"/>
    <s v="RIZAL"/>
    <s v="OCTOBOX"/>
    <s v="JALAN BANDUNG PRIGI. DSN . KRAJAN  DS/KEC WATULIMO. RT/RW 10/03. KAB. TRENGGALEK, KAB. TRENGGALEK, WATULIMO, JAWA TIMUR, ID, 66382"/>
    <m/>
    <x v="16"/>
    <n v="1"/>
    <s v="BIG STAR YELLOW"/>
    <s v="YELLOW"/>
    <s v="JP3465460237"/>
    <m/>
    <n v="15000"/>
    <n v="15000"/>
    <x v="0"/>
    <m/>
    <m/>
    <m/>
    <m/>
  </r>
  <r>
    <x v="0"/>
    <n v="30"/>
    <s v="ICUK SUGIARTO"/>
    <s v="RIZAL"/>
    <s v="OCTOBOX"/>
    <s v="JALAN BANDUNG PRIGI. DSN . KRAJAN  DS/KEC WATULIMO. RT/RW 10/03. KAB. TRENGGALEK, KAB. TRENGGALEK, WATULIMO, JAWA TIMUR, ID, 66382"/>
    <m/>
    <x v="2"/>
    <n v="1"/>
    <s v="KOTAK NAVY"/>
    <s v="NAVY"/>
    <s v="JP3465460237"/>
    <m/>
    <n v="15000"/>
    <n v="15000"/>
    <x v="0"/>
    <m/>
    <m/>
    <m/>
    <m/>
  </r>
  <r>
    <x v="0"/>
    <n v="31"/>
    <s v="ICUK SUGIARTO"/>
    <s v="RIZAL"/>
    <s v="OCTOBOX"/>
    <s v="JALAN BANDUNG PRIGI. DSN . KRAJAN  DS/KEC WATULIMO. RT/RW 10/03. KAB. TRENGGALEK, KAB. TRENGGALEK, WATULIMO, JAWA TIMUR, ID, 66382"/>
    <m/>
    <x v="15"/>
    <n v="2"/>
    <s v="STRIPE LITTLE  NAVY"/>
    <s v="NAVY"/>
    <s v="JP3465460237"/>
    <m/>
    <n v="15000"/>
    <n v="30000"/>
    <x v="0"/>
    <m/>
    <m/>
    <m/>
    <m/>
  </r>
  <r>
    <x v="0"/>
    <n v="32"/>
    <s v="ICUK SUGIARTO"/>
    <s v="RIZAL"/>
    <s v="OCTOBOX"/>
    <s v="JALAN BANDUNG PRIGI. DSN . KRAJAN  DS/KEC WATULIMO. RT/RW 10/03. KAB. TRENGGALEK, KAB. TRENGGALEK, WATULIMO, JAWA TIMUR, ID, 66382"/>
    <m/>
    <x v="7"/>
    <n v="1"/>
    <s v="KOTAK WHITE"/>
    <s v="WHITE"/>
    <s v="JP3465460237"/>
    <m/>
    <n v="15000"/>
    <n v="15000"/>
    <x v="0"/>
    <m/>
    <m/>
    <m/>
    <m/>
  </r>
  <r>
    <x v="0"/>
    <n v="33"/>
    <s v="ICUK SUGIARTO"/>
    <s v="RIZAL"/>
    <s v="OCTOBOX"/>
    <s v="JALAN BANDUNG PRIGI. DSN . KRAJAN  DS/KEC WATULIMO. RT/RW 10/03. KAB. TRENGGALEK, KAB. TRENGGALEK, WATULIMO, JAWA TIMUR, ID, 66382"/>
    <m/>
    <x v="20"/>
    <n v="1"/>
    <s v="STRIPE LITTLE BLUE"/>
    <s v="BLUE"/>
    <s v="JP3465460237"/>
    <m/>
    <n v="15000"/>
    <n v="15000"/>
    <x v="0"/>
    <m/>
    <m/>
    <m/>
    <m/>
  </r>
  <r>
    <x v="0"/>
    <n v="34"/>
    <s v="ICUK SUGIARTO"/>
    <s v="RIZAL"/>
    <s v="OCTOBOX"/>
    <s v="JALAN BANDUNG PRIGI. DSN . KRAJAN  DS/KEC WATULIMO. RT/RW 10/03. KAB. TRENGGALEK, KAB. TRENGGALEK, WATULIMO, JAWA TIMUR, ID, 66382"/>
    <m/>
    <x v="21"/>
    <n v="1"/>
    <s v="PRISMA ABU"/>
    <s v="ABU"/>
    <s v="JP3465460237"/>
    <m/>
    <n v="16000"/>
    <n v="16000"/>
    <x v="0"/>
    <m/>
    <m/>
    <m/>
    <m/>
  </r>
  <r>
    <x v="0"/>
    <n v="35"/>
    <s v="ALDI SITUMORANG"/>
    <s v="RIZAL"/>
    <s v="OCTOBOX"/>
    <s v="JLN. PERTAHANAN PERUMAHAN TAMAN JASMINE MAS NO.B5, KAB. DELI SERDANG, PATUMBAK, SUMATERA UTARA, ID, 20361"/>
    <m/>
    <x v="22"/>
    <n v="1"/>
    <s v="DAUN BAMBU BLUE"/>
    <s v="BIRU MUDA"/>
    <s v="JP2330663824"/>
    <m/>
    <n v="16000"/>
    <n v="16000"/>
    <x v="0"/>
    <m/>
    <m/>
    <m/>
    <m/>
  </r>
  <r>
    <x v="0"/>
    <n v="36"/>
    <s v="ALDI SITUMORANG"/>
    <s v="RIZAL"/>
    <s v="OCTOBOX"/>
    <s v="JLN. PERTAHANAN PERUMAHAN TAMAN JASMINE MAS NO.B5, KAB. DELI SERDANG, PATUMBAK, SUMATERA UTARA, ID, 20361"/>
    <m/>
    <x v="23"/>
    <n v="1"/>
    <s v="PIXEL ORANGE"/>
    <s v="BLACK"/>
    <s v="JP2330663824"/>
    <m/>
    <n v="16000"/>
    <n v="16000"/>
    <x v="0"/>
    <m/>
    <m/>
    <m/>
    <m/>
  </r>
  <r>
    <x v="0"/>
    <n v="37"/>
    <s v="ALDI SITUMORANG"/>
    <s v="RIZAL"/>
    <s v="OCTOBOX"/>
    <s v="JLN. PERTAHANAN PERUMAHAN TAMAN JASMINE MAS NO.B5, KAB. DELI SERDANG, PATUMBAK, SUMATERA UTARA, ID, 20361"/>
    <m/>
    <x v="24"/>
    <n v="1"/>
    <s v="STAR BLUE"/>
    <s v="BLUE"/>
    <s v="JP2330663824"/>
    <m/>
    <n v="16000"/>
    <n v="16000"/>
    <x v="0"/>
    <m/>
    <m/>
    <m/>
    <m/>
  </r>
  <r>
    <x v="0"/>
    <n v="38"/>
    <s v="ALDI SITUMORANG"/>
    <s v="RIZAL"/>
    <s v="OCTOBOX"/>
    <s v="JLN. PERTAHANAN PERUMAHAN TAMAN JASMINE MAS NO.B5, KAB. DELI SERDANG, PATUMBAK, SUMATERA UTARA, ID, 20361"/>
    <m/>
    <x v="7"/>
    <n v="1"/>
    <s v="KOTAK WHITE"/>
    <s v="WHITE"/>
    <s v="JP2330663824"/>
    <m/>
    <n v="15000"/>
    <n v="15000"/>
    <x v="0"/>
    <m/>
    <m/>
    <m/>
    <m/>
  </r>
  <r>
    <x v="0"/>
    <n v="39"/>
    <s v="ALDI SITUMORANG"/>
    <s v="RIZAL"/>
    <s v="OCTOBOX"/>
    <s v="JLN. PERTAHANAN PERUMAHAN TAMAN JASMINE MAS NO.B5, KAB. DELI SERDANG, PATUMBAK, SUMATERA UTARA, ID, 20361"/>
    <m/>
    <x v="2"/>
    <n v="1"/>
    <s v="KOTAK NAVY"/>
    <s v="NAVY"/>
    <s v="JP2330663824"/>
    <m/>
    <n v="15000"/>
    <n v="15000"/>
    <x v="0"/>
    <m/>
    <m/>
    <m/>
    <m/>
  </r>
  <r>
    <x v="0"/>
    <n v="40"/>
    <s v="EKO PRIYONO"/>
    <s v="RIZAL"/>
    <s v="OCTOBOX"/>
    <s v="JL. A TELUK GONG NO.9A RT005/008 KEL.PEJAGALAN/KEC.PENJARINGAN JAKARTA UTARA 14450, KOTA JAKARTA UTARA, PENJARINGAN, DKI JAKARTA, ID, 14450"/>
    <m/>
    <x v="10"/>
    <n v="1"/>
    <s v="STRIPE LITTLE  BLACK"/>
    <s v="BLACK"/>
    <s v="JP8968423032"/>
    <m/>
    <n v="15000"/>
    <n v="15000"/>
    <x v="0"/>
    <m/>
    <m/>
    <m/>
    <m/>
  </r>
  <r>
    <x v="0"/>
    <n v="41"/>
    <s v="EKO PRIYONO"/>
    <s v="RIZAL"/>
    <s v="OCTOBOX"/>
    <s v="JL. A TELUK GONG NO.9A RT005/008 KEL.PEJAGALAN/KEC.PENJARINGAN JAKARTA UTARA 14450, KOTA JAKARTA UTARA, PENJARINGAN, DKI JAKARTA, ID, 14450"/>
    <m/>
    <x v="8"/>
    <n v="1"/>
    <s v="DAUN BAMBU TOSCA"/>
    <s v="TOSCA"/>
    <s v="JP8968423032"/>
    <m/>
    <n v="16000"/>
    <n v="16000"/>
    <x v="0"/>
    <m/>
    <m/>
    <m/>
    <m/>
  </r>
  <r>
    <x v="0"/>
    <n v="42"/>
    <s v="PAUZIAH SUHERMAN"/>
    <s v="RIZAL"/>
    <s v="OCTOBOX"/>
    <s v="JL. BUNGUR NO. 4, RT/RW 005/005, KELURAHAN BANGKA, KECAMATAN MAMPANG PRAPATAN, KOTA JAKARTA SELATAN, MAMPANG PRAPATAN, DKI JAKARTA, ID, 12730"/>
    <m/>
    <x v="25"/>
    <n v="1"/>
    <s v="ROCKET EARTH NAVY"/>
    <s v="NAVY"/>
    <s v="JP2412402702"/>
    <m/>
    <n v="16000"/>
    <n v="16000"/>
    <x v="0"/>
    <m/>
    <m/>
    <m/>
    <m/>
  </r>
  <r>
    <x v="0"/>
    <n v="43"/>
    <s v="PAUZIAH SUHERMAN"/>
    <s v="RIZAL"/>
    <s v="OCTOBOX"/>
    <s v="JL. BUNGUR NO. 4, RT/RW 005/005, KELURAHAN BANGKA, KECAMATAN MAMPANG PRAPATAN, KOTA JAKARTA SELATAN, MAMPANG PRAPATAN, DKI JAKARTA, ID, 12730"/>
    <m/>
    <x v="26"/>
    <n v="1"/>
    <s v="STITCH RED"/>
    <s v="RED"/>
    <s v="JP2412402702"/>
    <m/>
    <n v="15000"/>
    <n v="15000"/>
    <x v="0"/>
    <m/>
    <m/>
    <m/>
    <m/>
  </r>
  <r>
    <x v="0"/>
    <n v="44"/>
    <s v="PAUZIAH SUHERMAN"/>
    <s v="RIZAL"/>
    <s v="OCTOBOX"/>
    <s v="JL. BUNGUR NO. 4, RT/RW 005/005, KELURAHAN BANGKA, KECAMATAN MAMPANG PRAPATAN, KOTA JAKARTA SELATAN, MAMPANG PRAPATAN, DKI JAKARTA, ID, 12730"/>
    <m/>
    <x v="27"/>
    <n v="1"/>
    <s v="LIFTOFF SPACE"/>
    <s v="NAVY"/>
    <s v="JP2412402702"/>
    <m/>
    <n v="16000"/>
    <n v="16000"/>
    <x v="0"/>
    <m/>
    <m/>
    <m/>
    <m/>
  </r>
  <r>
    <x v="0"/>
    <n v="45"/>
    <s v="PAUZIAH SUHERMAN"/>
    <s v="RIZAL"/>
    <s v="OCTOBOX"/>
    <s v="JL. BUNGUR NO. 4, RT/RW 005/005, KELURAHAN BANGKA, KECAMATAN MAMPANG PRAPATAN, KOTA JAKARTA SELATAN, MAMPANG PRAPATAN, DKI JAKARTA, ID, 12730"/>
    <m/>
    <x v="24"/>
    <n v="1"/>
    <s v="STAR BLUE"/>
    <s v="BLUE"/>
    <s v="JP2412402702"/>
    <m/>
    <n v="16000"/>
    <n v="16000"/>
    <x v="0"/>
    <m/>
    <m/>
    <m/>
    <m/>
  </r>
  <r>
    <x v="0"/>
    <n v="46"/>
    <s v="GINASTIAR GANDING R"/>
    <s v="RIZAL"/>
    <s v="OCTOBOX"/>
    <s v="DESA BANDINGAN, RT 05/01, KEC. BAWANG, KAB. BANJARNEGARA, KAB. BANJARNEGARA, BAWANG, JAWA TENGAH, ID, 53471"/>
    <m/>
    <x v="28"/>
    <n v="1"/>
    <s v="ROSE STRIPE"/>
    <s v="WHITE"/>
    <s v="JP4478070772"/>
    <m/>
    <n v="15000"/>
    <n v="15000"/>
    <x v="0"/>
    <m/>
    <m/>
    <m/>
    <m/>
  </r>
  <r>
    <x v="0"/>
    <n v="47"/>
    <s v="GINASTIAR GANDING R"/>
    <s v="RIZAL"/>
    <s v="OCTOBOX"/>
    <s v="DESA BANDINGAN, RT 05/01, KEC. BAWANG, KAB. BANJARNEGARA, KAB. BANJARNEGARA, BAWANG, JAWA TENGAH, ID, 53471"/>
    <m/>
    <x v="23"/>
    <n v="1"/>
    <s v="PIXEL ORANGE"/>
    <s v="BLACK"/>
    <s v="JP4478070772"/>
    <m/>
    <n v="16000"/>
    <n v="16000"/>
    <x v="0"/>
    <m/>
    <m/>
    <m/>
    <m/>
  </r>
  <r>
    <x v="0"/>
    <n v="48"/>
    <s v="GINASTIAR GANDING R"/>
    <s v="RIZAL"/>
    <s v="OCTOBOX"/>
    <s v="DESA BANDINGAN, RT 05/01, KEC. BAWANG, KAB. BANJARNEGARA, KAB. BANJARNEGARA, BAWANG, JAWA TENGAH, ID, 53471"/>
    <m/>
    <x v="8"/>
    <n v="1"/>
    <s v="DAUN BAMBU TOSCA"/>
    <s v="TOSCA"/>
    <s v="JP4478070772"/>
    <m/>
    <n v="16000"/>
    <n v="16000"/>
    <x v="0"/>
    <m/>
    <m/>
    <m/>
    <m/>
  </r>
  <r>
    <x v="0"/>
    <n v="49"/>
    <s v="GINASTIAR GANDING R"/>
    <s v="RIZAL"/>
    <s v="OCTOBOX"/>
    <s v="DESA BANDINGAN, RT 05/01, KEC. BAWANG, KAB. BANJARNEGARA, KAB. BANJARNEGARA, BAWANG, JAWA TENGAH, ID, 53471"/>
    <m/>
    <x v="29"/>
    <n v="1"/>
    <s v="PIXEL YELLOW"/>
    <s v="YELLOW"/>
    <s v="JP4478070772"/>
    <m/>
    <n v="16000"/>
    <n v="16000"/>
    <x v="0"/>
    <m/>
    <m/>
    <m/>
    <m/>
  </r>
  <r>
    <x v="0"/>
    <n v="50"/>
    <s v="GINASTIAR GANDING R"/>
    <s v="RIZAL"/>
    <s v="OCTOBOX"/>
    <s v="DESA BANDINGAN, RT 05/01, KEC. BAWANG, KAB. BANJARNEGARA, KAB. BANJARNEGARA, BAWANG, JAWA TENGAH, ID, 53471"/>
    <m/>
    <x v="30"/>
    <n v="1"/>
    <s v="BUNGA SEPATU"/>
    <s v="CREAM"/>
    <s v="JP4478070772"/>
    <m/>
    <n v="15000"/>
    <n v="15000"/>
    <x v="0"/>
    <m/>
    <m/>
    <m/>
    <m/>
  </r>
  <r>
    <x v="0"/>
    <n v="51"/>
    <s v="GINASTIAR GANDING R"/>
    <s v="RIZAL"/>
    <s v="OCTOBOX"/>
    <s v="DESA BANDINGAN, RT 05/01, KEC. BAWANG, KAB. BANJARNEGARA, KAB. BANJARNEGARA, BAWANG, JAWA TENGAH, ID, 53471"/>
    <m/>
    <x v="14"/>
    <n v="3"/>
    <s v="LORENG "/>
    <s v="BLACK &amp; WHITE"/>
    <s v="JP4478070772"/>
    <m/>
    <n v="16000"/>
    <n v="48000"/>
    <x v="0"/>
    <m/>
    <m/>
    <m/>
    <m/>
  </r>
  <r>
    <x v="0"/>
    <n v="52"/>
    <s v="GINASTIAR GANDING R"/>
    <s v="RIZAL"/>
    <s v="OCTOBOX"/>
    <s v="DESA BANDINGAN, RT 05/01, KEC. BAWANG, KAB. BANJARNEGARA, KAB. BANJARNEGARA, BAWANG, JAWA TENGAH, ID, 53471"/>
    <m/>
    <x v="11"/>
    <n v="1"/>
    <s v="ARROW"/>
    <s v="WHITE"/>
    <s v="JP4478070772"/>
    <m/>
    <n v="16000"/>
    <n v="16000"/>
    <x v="0"/>
    <m/>
    <m/>
    <m/>
    <m/>
  </r>
  <r>
    <x v="0"/>
    <n v="53"/>
    <s v="GINASTIAR GANDING R"/>
    <s v="RIZAL"/>
    <s v="OCTOBOX"/>
    <s v="DESA BANDINGAN, RT 05/01, KEC. BAWANG, KAB. BANJARNEGARA, KAB. BANJARNEGARA, BAWANG, JAWA TENGAH, ID, 53471"/>
    <m/>
    <x v="9"/>
    <n v="1"/>
    <s v="AMALFI"/>
    <s v="TOSCA"/>
    <s v="JP4478070772"/>
    <m/>
    <n v="16000"/>
    <n v="16000"/>
    <x v="0"/>
    <m/>
    <m/>
    <m/>
    <m/>
  </r>
  <r>
    <x v="0"/>
    <n v="54"/>
    <s v="GINASTIAR GANDING R"/>
    <s v="RIZAL"/>
    <s v="OCTOBOX"/>
    <s v="DESA BANDINGAN, RT 05/01, KEC. BAWANG, KAB. BANJARNEGARA, KAB. BANJARNEGARA, BAWANG, JAWA TENGAH, ID, 53471"/>
    <m/>
    <x v="7"/>
    <n v="1"/>
    <s v="KOTAK WHITE"/>
    <s v="WHITE"/>
    <s v="JP4478070772"/>
    <m/>
    <n v="15000"/>
    <n v="15000"/>
    <x v="0"/>
    <m/>
    <m/>
    <m/>
    <m/>
  </r>
  <r>
    <x v="0"/>
    <n v="55"/>
    <s v="GINASTIAR GANDING R"/>
    <s v="RIZAL"/>
    <s v="OCTOBOX"/>
    <s v="DESA BANDINGAN, RT 05/01, KEC. BAWANG, KAB. BANJARNEGARA, KAB. BANJARNEGARA, BAWANG, JAWA TENGAH, ID, 53471"/>
    <m/>
    <x v="10"/>
    <n v="2"/>
    <s v="STRIPE LITTLE  BLACK"/>
    <s v="BLACK"/>
    <s v="JP4478070772"/>
    <m/>
    <n v="15000"/>
    <n v="30000"/>
    <x v="0"/>
    <m/>
    <m/>
    <m/>
    <m/>
  </r>
  <r>
    <x v="0"/>
    <n v="56"/>
    <s v=" FAJRIN"/>
    <s v="RIZAL"/>
    <s v="OCTOBOX"/>
    <s v="BTN MINASA UPA BLOK K7 NOMOR 28, KECAMATAN RAPPOCINI, KELURAHAN GUNUNG SARI, KOTA. MAKASSAR KODE POS 90221"/>
    <m/>
    <x v="31"/>
    <n v="2"/>
    <s v="CARS CHAMPION ABU"/>
    <s v="ABU"/>
    <s v="INDAH CARGO"/>
    <n v="85000"/>
    <n v="16000"/>
    <n v="32000"/>
    <x v="0"/>
    <m/>
    <m/>
    <m/>
    <m/>
  </r>
  <r>
    <x v="0"/>
    <n v="57"/>
    <s v=" FAJRIN"/>
    <s v="RIZAL"/>
    <s v="OCTOBOX"/>
    <s v="BTN MINASA UPA BLOK K7 NOMOR 28, KECAMATAN RAPPOCINI, KELURAHAN GUNUNG SARI, KOTA. MAKASSAR KODE POS 90221"/>
    <m/>
    <x v="32"/>
    <n v="1"/>
    <s v="DINO STRONAUT NAVY"/>
    <s v="NAVY"/>
    <s v="INDAH CARGO"/>
    <m/>
    <n v="16000"/>
    <n v="16000"/>
    <x v="0"/>
    <m/>
    <m/>
    <m/>
    <m/>
  </r>
  <r>
    <x v="0"/>
    <n v="58"/>
    <s v=" FAJRIN"/>
    <s v="RIZAL"/>
    <s v="OCTOBOX"/>
    <s v="BTN MINASA UPA BLOK K7 NOMOR 28, KECAMATAN RAPPOCINI, KELURAHAN GUNUNG SARI, KOTA. MAKASSAR KODE POS 90221"/>
    <m/>
    <x v="33"/>
    <n v="1"/>
    <s v="SHEEP ABU"/>
    <s v="ABU"/>
    <s v="INDAH CARGO"/>
    <m/>
    <n v="16000"/>
    <n v="16000"/>
    <x v="0"/>
    <m/>
    <m/>
    <m/>
    <m/>
  </r>
  <r>
    <x v="0"/>
    <n v="59"/>
    <s v=" FAJRIN"/>
    <s v="RIZAL"/>
    <s v="OCTOBOX"/>
    <s v="BTN MINASA UPA BLOK K7 NOMOR 28, KECAMATAN RAPPOCINI, KELURAHAN GUNUNG SARI, KOTA. MAKASSAR KODE POS 90221"/>
    <m/>
    <x v="30"/>
    <n v="3"/>
    <s v="BUNGA SEPATU"/>
    <s v="CREAM"/>
    <s v="INDAH CARGO"/>
    <m/>
    <n v="15000"/>
    <n v="45000"/>
    <x v="0"/>
    <m/>
    <m/>
    <m/>
    <m/>
  </r>
  <r>
    <x v="0"/>
    <n v="60"/>
    <s v=" FAJRIN"/>
    <s v="RIZAL"/>
    <s v="OCTOBOX"/>
    <s v="BTN MINASA UPA BLOK K7 NOMOR 28, KECAMATAN RAPPOCINI, KELURAHAN GUNUNG SARI, KOTA. MAKASSAR KODE POS 90221"/>
    <m/>
    <x v="9"/>
    <n v="1"/>
    <s v="AMALFI"/>
    <s v="TOSCA"/>
    <s v="INDAH CARGO"/>
    <m/>
    <n v="16000"/>
    <n v="16000"/>
    <x v="0"/>
    <m/>
    <m/>
    <m/>
    <m/>
  </r>
  <r>
    <x v="0"/>
    <n v="61"/>
    <s v=" FAJRIN"/>
    <s v="RIZAL"/>
    <s v="OCTOBOX"/>
    <s v="BTN MINASA UPA BLOK K7 NOMOR 28, KECAMATAN RAPPOCINI, KELURAHAN GUNUNG SARI, KOTA. MAKASSAR KODE POS 90221"/>
    <m/>
    <x v="28"/>
    <n v="3"/>
    <s v="ROSE STRIPE"/>
    <s v="WHITE"/>
    <s v="INDAH CARGO"/>
    <m/>
    <n v="15000"/>
    <n v="45000"/>
    <x v="0"/>
    <m/>
    <m/>
    <m/>
    <m/>
  </r>
  <r>
    <x v="0"/>
    <n v="62"/>
    <s v=" FAJRIN"/>
    <s v="RIZAL"/>
    <s v="OCTOBOX"/>
    <s v="BTN MINASA UPA BLOK K7 NOMOR 28, KECAMATAN RAPPOCINI, KELURAHAN GUNUNG SARI, KOTA. MAKASSAR KODE POS 90221"/>
    <m/>
    <x v="34"/>
    <n v="2"/>
    <s v="BATMAN BOOM NAVY"/>
    <s v="NAVY"/>
    <s v="INDAH CARGO"/>
    <m/>
    <n v="15000"/>
    <n v="30000"/>
    <x v="0"/>
    <m/>
    <m/>
    <m/>
    <m/>
  </r>
  <r>
    <x v="0"/>
    <n v="63"/>
    <s v=" FAJRIN"/>
    <s v="RIZAL"/>
    <s v="OCTOBOX"/>
    <s v="BTN MINASA UPA BLOK K7 NOMOR 28, KECAMATAN RAPPOCINI, KELURAHAN GUNUNG SARI, KOTA. MAKASSAR KODE POS 90221"/>
    <m/>
    <x v="35"/>
    <n v="4"/>
    <s v="ZIGZAG BLACK"/>
    <s v="BLACK"/>
    <s v="INDAH CARGO"/>
    <m/>
    <n v="16000"/>
    <n v="64000"/>
    <x v="0"/>
    <m/>
    <m/>
    <m/>
    <m/>
  </r>
  <r>
    <x v="0"/>
    <n v="64"/>
    <s v=" FAJRIN"/>
    <s v="RIZAL"/>
    <s v="OCTOBOX"/>
    <s v="BTN MINASA UPA BLOK K7 NOMOR 28, KECAMATAN RAPPOCINI, KELURAHAN GUNUNG SARI, KOTA. MAKASSAR KODE POS 90221"/>
    <m/>
    <x v="14"/>
    <n v="2"/>
    <s v="LORENG "/>
    <s v="BLACK &amp; WHITE"/>
    <s v="INDAH CARGO"/>
    <m/>
    <n v="16000"/>
    <n v="32000"/>
    <x v="0"/>
    <m/>
    <m/>
    <m/>
    <m/>
  </r>
  <r>
    <x v="0"/>
    <n v="65"/>
    <s v=" FAJRIN"/>
    <s v="RIZAL"/>
    <s v="OCTOBOX"/>
    <s v="BTN MINASA UPA BLOK K7 NOMOR 28, KECAMATAN RAPPOCINI, KELURAHAN GUNUNG SARI, KOTA. MAKASSAR KODE POS 90221"/>
    <m/>
    <x v="25"/>
    <n v="2"/>
    <s v="ROCKET EARTH NAVY"/>
    <s v="NAVY"/>
    <s v="INDAH CARGO"/>
    <m/>
    <n v="16000"/>
    <n v="32000"/>
    <x v="0"/>
    <m/>
    <m/>
    <m/>
    <m/>
  </r>
  <r>
    <x v="0"/>
    <n v="66"/>
    <s v=" FAJRIN"/>
    <s v="RIZAL"/>
    <s v="OCTOBOX"/>
    <s v="BTN MINASA UPA BLOK K7 NOMOR 28, KECAMATAN RAPPOCINI, KELURAHAN GUNUNG SARI, KOTA. MAKASSAR KODE POS 90221"/>
    <m/>
    <x v="27"/>
    <n v="3"/>
    <s v="LIFTOFF SPACE"/>
    <s v="NAVY"/>
    <s v="INDAH CARGO"/>
    <m/>
    <n v="16000"/>
    <n v="48000"/>
    <x v="0"/>
    <m/>
    <m/>
    <m/>
    <m/>
  </r>
  <r>
    <x v="0"/>
    <n v="67"/>
    <s v=" FAJRIN"/>
    <s v="RIZAL"/>
    <s v="OCTOBOX"/>
    <s v="BTN MINASA UPA BLOK K7 NOMOR 28, KECAMATAN RAPPOCINI, KELURAHAN GUNUNG SARI, KOTA. MAKASSAR KODE POS 90221"/>
    <m/>
    <x v="7"/>
    <n v="4"/>
    <s v="KOTAK WHITE"/>
    <s v="WHITE"/>
    <s v="INDAH CARGO"/>
    <m/>
    <n v="15000"/>
    <n v="60000"/>
    <x v="0"/>
    <m/>
    <m/>
    <m/>
    <m/>
  </r>
  <r>
    <x v="0"/>
    <n v="68"/>
    <s v=" FAJRIN"/>
    <s v="RIZAL"/>
    <s v="OCTOBOX"/>
    <s v="BTN MINASA UPA BLOK K7 NOMOR 28, KECAMATAN RAPPOCINI, KELURAHAN GUNUNG SARI, KOTA. MAKASSAR KODE POS 90221"/>
    <m/>
    <x v="36"/>
    <n v="2"/>
    <s v="ELMO FACE BLACK"/>
    <s v="BLACK"/>
    <s v="INDAH CARGO"/>
    <m/>
    <n v="16000"/>
    <n v="32000"/>
    <x v="0"/>
    <m/>
    <m/>
    <m/>
    <m/>
  </r>
  <r>
    <x v="0"/>
    <n v="69"/>
    <s v=" FAJRIN"/>
    <s v="RIZAL"/>
    <s v="OCTOBOX"/>
    <s v="BTN MINASA UPA BLOK K7 NOMOR 28, KECAMATAN RAPPOCINI, KELURAHAN GUNUNG SARI, KOTA. MAKASSAR KODE POS 90221"/>
    <m/>
    <x v="37"/>
    <n v="1"/>
    <s v="DAUN PISANG KECIL"/>
    <s v="ORANGE"/>
    <s v="INDAH CARGO"/>
    <m/>
    <n v="15000"/>
    <n v="15000"/>
    <x v="0"/>
    <m/>
    <m/>
    <m/>
    <m/>
  </r>
  <r>
    <x v="0"/>
    <n v="70"/>
    <s v=" FAJRIN"/>
    <s v="RIZAL"/>
    <s v="OCTOBOX"/>
    <s v="BTN MINASA UPA BLOK K7 NOMOR 28, KECAMATAN RAPPOCINI, KELURAHAN GUNUNG SARI, KOTA. MAKASSAR KODE POS 90221"/>
    <m/>
    <x v="38"/>
    <n v="1"/>
    <s v="SKETCH ANIMAL BLUE"/>
    <s v="BLUE"/>
    <s v="INDAH CARGO"/>
    <m/>
    <n v="16000"/>
    <n v="16000"/>
    <x v="0"/>
    <m/>
    <m/>
    <m/>
    <m/>
  </r>
  <r>
    <x v="0"/>
    <n v="71"/>
    <s v=" FAJRIN"/>
    <s v="RIZAL"/>
    <s v="OCTOBOX"/>
    <s v="BTN MINASA UPA BLOK K7 NOMOR 28, KECAMATAN RAPPOCINI, KELURAHAN GUNUNG SARI, KOTA. MAKASSAR KODE POS 90221"/>
    <m/>
    <x v="39"/>
    <n v="1"/>
    <s v="CARS CHAMPION NAVY"/>
    <s v="NAVY"/>
    <s v="INDAH CARGO"/>
    <m/>
    <n v="16000"/>
    <n v="16000"/>
    <x v="0"/>
    <m/>
    <m/>
    <m/>
    <m/>
  </r>
  <r>
    <x v="0"/>
    <n v="72"/>
    <s v=" FAJRIN"/>
    <s v="RIZAL"/>
    <s v="OCTOBOX"/>
    <s v="BTN MINASA UPA BLOK K7 NOMOR 28, KECAMATAN RAPPOCINI, KELURAHAN GUNUNG SARI, KOTA. MAKASSAR KODE POS 90221"/>
    <m/>
    <x v="40"/>
    <n v="1"/>
    <s v="DINO STRONAUT ABU"/>
    <s v="ABU"/>
    <s v="INDAH CARGO"/>
    <m/>
    <n v="16000"/>
    <n v="16000"/>
    <x v="0"/>
    <m/>
    <m/>
    <m/>
    <m/>
  </r>
  <r>
    <x v="0"/>
    <n v="73"/>
    <s v=" FAJRIN"/>
    <s v="RIZAL"/>
    <s v="OCTOBOX"/>
    <s v="BTN MINASA UPA BLOK K7 NOMOR 28, KECAMATAN RAPPOCINI, KELURAHAN GUNUNG SARI, KOTA. MAKASSAR KODE POS 90221"/>
    <m/>
    <x v="41"/>
    <n v="1"/>
    <s v="DINO SMILE CREAM"/>
    <s v="CREAM"/>
    <s v="INDAH CARGO"/>
    <m/>
    <n v="16000"/>
    <n v="16000"/>
    <x v="0"/>
    <m/>
    <m/>
    <m/>
    <m/>
  </r>
  <r>
    <x v="0"/>
    <n v="74"/>
    <s v=" FAJRIN"/>
    <s v="RIZAL"/>
    <s v="OCTOBOX"/>
    <s v="BTN MINASA UPA BLOK K7 NOMOR 28, KECAMATAN RAPPOCINI, KELURAHAN GUNUNG SARI, KOTA. MAKASSAR KODE POS 90221"/>
    <m/>
    <x v="10"/>
    <n v="3"/>
    <s v="STRIPE LITTLE  BLACK"/>
    <s v="BLACK"/>
    <s v="INDAH CARGO"/>
    <m/>
    <n v="15000"/>
    <n v="45000"/>
    <x v="0"/>
    <m/>
    <m/>
    <m/>
    <m/>
  </r>
  <r>
    <x v="0"/>
    <n v="75"/>
    <s v=" FAJRIN"/>
    <s v="RIZAL"/>
    <s v="OCTOBOX"/>
    <s v="BTN MINASA UPA BLOK K7 NOMOR 28, KECAMATAN RAPPOCINI, KELURAHAN GUNUNG SARI, KOTA. MAKASSAR KODE POS 90221"/>
    <m/>
    <x v="2"/>
    <n v="3"/>
    <s v="KOTAK NAVY"/>
    <s v="NAVY"/>
    <s v="INDAH CARGO"/>
    <m/>
    <n v="15000"/>
    <n v="45000"/>
    <x v="0"/>
    <m/>
    <m/>
    <m/>
    <m/>
  </r>
  <r>
    <x v="0"/>
    <n v="76"/>
    <s v=" FAJRIN"/>
    <s v="RIZAL"/>
    <s v="OCTOBOX"/>
    <s v="BTN MINASA UPA BLOK K7 NOMOR 28, KECAMATAN RAPPOCINI, KELURAHAN GUNUNG SARI, KOTA. MAKASSAR KODE POS 90221"/>
    <m/>
    <x v="5"/>
    <n v="8"/>
    <s v="BULAN SABIT"/>
    <s v="NAVY"/>
    <s v="INDAH CARGO"/>
    <m/>
    <n v="15000"/>
    <n v="120000"/>
    <x v="0"/>
    <m/>
    <m/>
    <m/>
    <m/>
  </r>
  <r>
    <x v="0"/>
    <n v="77"/>
    <s v=" FAJRIN"/>
    <s v="RIZAL"/>
    <s v="OCTOBOX"/>
    <s v="BTN MINASA UPA BLOK K7 NOMOR 28, KECAMATAN RAPPOCINI, KELURAHAN GUNUNG SARI, KOTA. MAKASSAR KODE POS 90221"/>
    <m/>
    <x v="8"/>
    <n v="3"/>
    <s v="DAUN BAMBU TOSCA"/>
    <s v="TOSCA"/>
    <s v="INDAH CARGO"/>
    <m/>
    <n v="16000"/>
    <n v="48000"/>
    <x v="0"/>
    <m/>
    <m/>
    <m/>
    <m/>
  </r>
  <r>
    <x v="0"/>
    <n v="78"/>
    <s v=" FAJRIN"/>
    <s v="RIZAL"/>
    <s v="OCTOBOX"/>
    <s v="BTN MINASA UPA BLOK K7 NOMOR 28, KECAMATAN RAPPOCINI, KELURAHAN GUNUNG SARI, KOTA. MAKASSAR KODE POS 90221"/>
    <m/>
    <x v="17"/>
    <n v="2"/>
    <s v="BEAR FACE"/>
    <s v="NAVY"/>
    <s v="INDAH CARGO"/>
    <m/>
    <n v="15000"/>
    <n v="30000"/>
    <x v="0"/>
    <m/>
    <m/>
    <m/>
    <m/>
  </r>
  <r>
    <x v="0"/>
    <n v="79"/>
    <s v=" FAJRIN"/>
    <s v="RIZAL"/>
    <s v="OCTOBOX"/>
    <s v="BTN MINASA UPA BLOK K7 NOMOR 28, KECAMATAN RAPPOCINI, KELURAHAN GUNUNG SARI, KOTA. MAKASSAR KODE POS 90221"/>
    <m/>
    <x v="42"/>
    <n v="1"/>
    <s v="BEAR FACE CREAM"/>
    <s v="CREAM"/>
    <s v="INDAH CARGO"/>
    <m/>
    <n v="15000"/>
    <n v="15000"/>
    <x v="0"/>
    <m/>
    <m/>
    <m/>
    <m/>
  </r>
  <r>
    <x v="0"/>
    <n v="80"/>
    <s v="WAHYU TRIONO"/>
    <s v="YUDHA"/>
    <s v="ROANOCA"/>
    <s v="KP CIKUTRA RT06 RW 02 NO 10 KODE POS 40124, KOTA BANDUNG, CIBEUNYING KALER, JAWA BARAT, ID, 40122"/>
    <m/>
    <x v="5"/>
    <n v="1"/>
    <s v="BULAN SABIT"/>
    <s v="NAVY"/>
    <s v="JP3671275502"/>
    <m/>
    <n v="15000"/>
    <n v="15000"/>
    <x v="0"/>
    <m/>
    <m/>
    <m/>
    <m/>
  </r>
  <r>
    <x v="0"/>
    <n v="81"/>
    <s v="WAHYU TRIONO"/>
    <s v="YUDHA"/>
    <s v="ROANOCA"/>
    <s v="KP CIKUTRA RT06 RW 02 NO 10 KODE POS 40124, KOTA BANDUNG, CIBEUNYING KALER, JAWA BARAT, ID, 40122"/>
    <m/>
    <x v="12"/>
    <n v="1"/>
    <s v="STITCH NAVY"/>
    <s v="NAVY"/>
    <s v="JP3671275502"/>
    <m/>
    <n v="15000"/>
    <n v="15000"/>
    <x v="0"/>
    <m/>
    <m/>
    <m/>
    <m/>
  </r>
  <r>
    <x v="0"/>
    <n v="82"/>
    <s v="INDOMARET LENTENG AGUNG 28"/>
    <s v="YUDHA"/>
    <s v="ROANOCA"/>
    <s v="INDOMARET LENTENG AGUNG 28, KOTA JAKARTA SELATAN, JAGAKARSA, DKI JAKARTA, ID, 12610"/>
    <m/>
    <x v="7"/>
    <n v="1"/>
    <s v="KOTAK WHITE"/>
    <s v="WHITE"/>
    <s v="JP8843685738"/>
    <m/>
    <n v="15000"/>
    <n v="15000"/>
    <x v="0"/>
    <m/>
    <m/>
    <m/>
    <m/>
  </r>
  <r>
    <x v="0"/>
    <n v="83"/>
    <s v="INDOMARET LENTENG AGUNG 28"/>
    <s v="YUDHA"/>
    <s v="ROANOCA"/>
    <s v="INDOMARET LENTENG AGUNG 28, KOTA JAKARTA SELATAN, JAGAKARSA, DKI JAKARTA, ID, 12610"/>
    <m/>
    <x v="35"/>
    <n v="1"/>
    <s v="ZIGZAG BLACK"/>
    <s v="BLACK"/>
    <s v="JP8843685738"/>
    <m/>
    <n v="16000"/>
    <n v="16000"/>
    <x v="0"/>
    <m/>
    <m/>
    <m/>
    <m/>
  </r>
  <r>
    <x v="0"/>
    <n v="84"/>
    <s v="INDOMARET LENTENG AGUNG 28"/>
    <s v="YUDHA"/>
    <s v="ROANOCA"/>
    <s v="INDOMARET LENTENG AGUNG 28, KOTA JAKARTA SELATAN, JAGAKARSA, DKI JAKARTA, ID, 12610"/>
    <m/>
    <x v="20"/>
    <n v="1"/>
    <s v="STRIPE LITTLE BLUE"/>
    <s v="BLUE"/>
    <s v="JP8843685738"/>
    <m/>
    <n v="15000"/>
    <n v="15000"/>
    <x v="0"/>
    <m/>
    <m/>
    <m/>
    <m/>
  </r>
  <r>
    <x v="0"/>
    <n v="85"/>
    <s v="INDOMARET LENTENG AGUNG 28"/>
    <s v="YUDHA"/>
    <s v="ROANOCA"/>
    <s v="INDOMARET LENTENG AGUNG 28, KOTA JAKARTA SELATAN, JAGAKARSA, DKI JAKARTA, ID, 12610"/>
    <m/>
    <x v="5"/>
    <n v="1"/>
    <s v="BULAN SABIT"/>
    <s v="NAVY"/>
    <s v="JP8843685738"/>
    <m/>
    <n v="15000"/>
    <n v="15000"/>
    <x v="0"/>
    <m/>
    <m/>
    <m/>
    <m/>
  </r>
  <r>
    <x v="0"/>
    <n v="86"/>
    <s v="YUDHA"/>
    <s v="YUDHA"/>
    <s v="ROANOCA"/>
    <s v="AMBIL DISINI"/>
    <m/>
    <x v="42"/>
    <n v="1"/>
    <s v="BEAR FACE CREAM"/>
    <s v="CREAM"/>
    <s v="COD"/>
    <m/>
    <n v="15000"/>
    <n v="15000"/>
    <x v="0"/>
    <m/>
    <m/>
    <m/>
    <m/>
  </r>
  <r>
    <x v="0"/>
    <n v="87"/>
    <s v="YUDHA"/>
    <s v="YUDHA"/>
    <s v="ROANOCA"/>
    <s v="AMBIL DISINI"/>
    <m/>
    <x v="4"/>
    <n v="1"/>
    <s v="MOO WHITE"/>
    <s v="WHITE"/>
    <s v="COD"/>
    <m/>
    <n v="16000"/>
    <n v="16000"/>
    <x v="0"/>
    <m/>
    <m/>
    <m/>
    <m/>
  </r>
  <r>
    <x v="0"/>
    <n v="88"/>
    <s v="MUHAMAD WILDAN"/>
    <s v="YUDHA"/>
    <s v="ROANOCA"/>
    <s v="JLN RAYA CIOMAS KRETEG NO 29 KECAMATAN CIOMAS BOGOR 16610 (KANTOR LION PARCEL CIOMAS)"/>
    <m/>
    <x v="35"/>
    <n v="2"/>
    <s v="ZIGZAG BLACK"/>
    <s v="BLACK"/>
    <s v="LION PARCEL"/>
    <n v="31500"/>
    <n v="16000"/>
    <n v="32000"/>
    <x v="0"/>
    <m/>
    <m/>
    <m/>
    <m/>
  </r>
  <r>
    <x v="0"/>
    <n v="89"/>
    <s v="MUHAMAD WILDAN"/>
    <s v="YUDHA"/>
    <s v="ROANOCA"/>
    <s v="JLN RAYA CIOMAS KRETEG NO 29 KECAMATAN CIOMAS BOGOR 16610 (KANTOR LION PARCEL CIOMAS)"/>
    <m/>
    <x v="43"/>
    <n v="2"/>
    <s v="ELMO FACE RED"/>
    <s v="RED"/>
    <s v="LION PARCEL"/>
    <m/>
    <n v="15000"/>
    <n v="30000"/>
    <x v="0"/>
    <m/>
    <m/>
    <m/>
    <m/>
  </r>
  <r>
    <x v="0"/>
    <n v="90"/>
    <s v="MUHAMAD WILDAN"/>
    <s v="YUDHA"/>
    <s v="ROANOCA"/>
    <s v="JLN RAYA CIOMAS KRETEG NO 29 KECAMATAN CIOMAS BOGOR 16610 (KANTOR LION PARCEL CIOMAS)"/>
    <m/>
    <x v="8"/>
    <n v="2"/>
    <s v="DAUN BAMBU TOSCA"/>
    <s v="TOSCA"/>
    <s v="LION PARCEL"/>
    <m/>
    <n v="16000"/>
    <n v="32000"/>
    <x v="0"/>
    <m/>
    <m/>
    <m/>
    <m/>
  </r>
  <r>
    <x v="0"/>
    <n v="91"/>
    <s v="MUHAMAD WILDAN"/>
    <s v="YUDHA"/>
    <s v="ROANOCA"/>
    <s v="JLN RAYA CIOMAS KRETEG NO 29 KECAMATAN CIOMAS BOGOR 16610 (KANTOR LION PARCEL CIOMAS)"/>
    <m/>
    <x v="9"/>
    <n v="1"/>
    <s v="AMALFI"/>
    <s v="TOSCA"/>
    <s v="LION PARCEL"/>
    <m/>
    <n v="16000"/>
    <n v="16000"/>
    <x v="0"/>
    <m/>
    <m/>
    <m/>
    <m/>
  </r>
  <r>
    <x v="0"/>
    <n v="92"/>
    <s v="MUHAMAD WILDAN"/>
    <s v="YUDHA"/>
    <s v="ROANOCA"/>
    <s v="JLN RAYA CIOMAS KRETEG NO 29 KECAMATAN CIOMAS BOGOR 16610 (KANTOR LION PARCEL CIOMAS)"/>
    <m/>
    <x v="44"/>
    <n v="1"/>
    <s v="DORAEMON WHITE"/>
    <s v="NAVY"/>
    <s v="LION PARCEL"/>
    <m/>
    <n v="15000"/>
    <n v="15000"/>
    <x v="0"/>
    <m/>
    <m/>
    <m/>
    <m/>
  </r>
  <r>
    <x v="0"/>
    <n v="93"/>
    <s v="MUHAMAD WILDAN"/>
    <s v="YUDHA"/>
    <s v="ROANOCA"/>
    <s v="JLN RAYA CIOMAS KRETEG NO 29 KECAMATAN CIOMAS BOGOR 16610 (KANTOR LION PARCEL CIOMAS)"/>
    <m/>
    <x v="7"/>
    <n v="2"/>
    <s v="KOTAK WHITE"/>
    <s v="WHITE"/>
    <s v="LION PARCEL"/>
    <m/>
    <n v="15000"/>
    <n v="30000"/>
    <x v="0"/>
    <m/>
    <m/>
    <m/>
    <m/>
  </r>
  <r>
    <x v="0"/>
    <n v="94"/>
    <s v="MUHAMAD WILDAN"/>
    <s v="YUDHA"/>
    <s v="ROANOCA"/>
    <s v="JLN RAYA CIOMAS KRETEG NO 29 KECAMATAN CIOMAS BOGOR 16610 (KANTOR LION PARCEL CIOMAS)"/>
    <m/>
    <x v="16"/>
    <n v="1"/>
    <s v="BIG STAR YELLOW"/>
    <s v="YELLOW"/>
    <s v="LION PARCEL"/>
    <m/>
    <n v="15000"/>
    <n v="15000"/>
    <x v="0"/>
    <m/>
    <m/>
    <m/>
    <m/>
  </r>
  <r>
    <x v="0"/>
    <n v="95"/>
    <s v="MUHAMAD WILDAN"/>
    <s v="YUDHA"/>
    <s v="ROANOCA"/>
    <s v="JLN RAYA CIOMAS KRETEG NO 29 KECAMATAN CIOMAS BOGOR 16610 (KANTOR LION PARCEL CIOMAS)"/>
    <m/>
    <x v="20"/>
    <n v="2"/>
    <s v="STRIPE LITTLE BLUE"/>
    <s v="BLUE"/>
    <s v="LION PARCEL"/>
    <m/>
    <n v="15000"/>
    <n v="30000"/>
    <x v="0"/>
    <m/>
    <m/>
    <m/>
    <m/>
  </r>
  <r>
    <x v="0"/>
    <n v="96"/>
    <s v="MUHAMAD WILDAN"/>
    <s v="YUDHA"/>
    <s v="ROANOCA"/>
    <s v="JLN RAYA CIOMAS KRETEG NO 29 KECAMATAN CIOMAS BOGOR 16610 (KANTOR LION PARCEL CIOMAS)"/>
    <m/>
    <x v="45"/>
    <n v="1"/>
    <s v="FLAMINGGO SUMMER PINK"/>
    <s v="PINK"/>
    <s v="LION PARCEL"/>
    <m/>
    <n v="16000"/>
    <n v="16000"/>
    <x v="0"/>
    <m/>
    <m/>
    <m/>
    <m/>
  </r>
  <r>
    <x v="0"/>
    <n v="97"/>
    <s v="MUHAMAD WILDAN"/>
    <s v="YUDHA"/>
    <s v="ROANOCA"/>
    <s v="JLN RAYA CIOMAS KRETEG NO 29 KECAMATAN CIOMAS BOGOR 16610 (KANTOR LION PARCEL CIOMAS)"/>
    <m/>
    <x v="46"/>
    <n v="1"/>
    <s v="FLAMINGGO TROPICAL  TOSCA"/>
    <s v="TOSCA"/>
    <s v="LION PARCEL"/>
    <m/>
    <n v="15000"/>
    <n v="15000"/>
    <x v="0"/>
    <m/>
    <m/>
    <m/>
    <m/>
  </r>
  <r>
    <x v="0"/>
    <n v="98"/>
    <s v="MUHAMAD WILDAN"/>
    <s v="YUDHA"/>
    <s v="ROANOCA"/>
    <s v="JLN RAYA CIOMAS KRETEG NO 29 KECAMATAN CIOMAS BOGOR 16610 (KANTOR LION PARCEL CIOMAS)"/>
    <m/>
    <x v="41"/>
    <n v="2"/>
    <s v="DINO SMILE CREAM"/>
    <s v="CREAM"/>
    <s v="LION PARCEL"/>
    <m/>
    <n v="16000"/>
    <n v="32000"/>
    <x v="0"/>
    <m/>
    <m/>
    <m/>
    <m/>
  </r>
  <r>
    <x v="0"/>
    <n v="99"/>
    <s v="MUHAMAD WILDAN"/>
    <s v="YUDHA"/>
    <s v="ROANOCA"/>
    <s v="JLN RAYA CIOMAS KRETEG NO 29 KECAMATAN CIOMAS BOGOR 16610 (KANTOR LION PARCEL CIOMAS)"/>
    <m/>
    <x v="40"/>
    <n v="1"/>
    <s v="DINO STRONAUT ABU"/>
    <s v="ABU"/>
    <s v="LION PARCEL"/>
    <m/>
    <n v="16000"/>
    <n v="16000"/>
    <x v="0"/>
    <m/>
    <m/>
    <m/>
    <m/>
  </r>
  <r>
    <x v="0"/>
    <n v="100"/>
    <s v="MUHAMAD WILDAN"/>
    <s v="YUDHA"/>
    <s v="ROANOCA"/>
    <s v="JLN RAYA CIOMAS KRETEG NO 29 KECAMATAN CIOMAS BOGOR 16610 (KANTOR LION PARCEL CIOMAS)"/>
    <m/>
    <x v="18"/>
    <n v="1"/>
    <s v="BULAN SABIT YELLOW"/>
    <s v="YELLOW"/>
    <s v="LION PARCEL"/>
    <m/>
    <n v="15000"/>
    <n v="15000"/>
    <x v="0"/>
    <m/>
    <m/>
    <m/>
    <m/>
  </r>
  <r>
    <x v="0"/>
    <n v="101"/>
    <s v="MUHAMAD WILDAN"/>
    <s v="YUDHA"/>
    <s v="ROANOCA"/>
    <s v="JLN RAYA CIOMAS KRETEG NO 29 KECAMATAN CIOMAS BOGOR 16610 (KANTOR LION PARCEL CIOMAS)"/>
    <m/>
    <x v="15"/>
    <n v="2"/>
    <s v="STRIPE LITTLE  NAVY"/>
    <s v="NAVY"/>
    <s v="LION PARCEL"/>
    <m/>
    <n v="15000"/>
    <n v="30000"/>
    <x v="0"/>
    <m/>
    <m/>
    <m/>
    <m/>
  </r>
  <r>
    <x v="0"/>
    <n v="102"/>
    <s v="MUHAMAD WILDAN"/>
    <s v="YUDHA"/>
    <s v="ROANOCA"/>
    <s v="JLN RAYA CIOMAS KRETEG NO 29 KECAMATAN CIOMAS BOGOR 16610 (KANTOR LION PARCEL CIOMAS)"/>
    <m/>
    <x v="47"/>
    <n v="1"/>
    <s v="ROSE"/>
    <s v="CREAM"/>
    <s v="LION PARCEL"/>
    <m/>
    <n v="16000"/>
    <n v="16000"/>
    <x v="0"/>
    <m/>
    <m/>
    <m/>
    <m/>
  </r>
  <r>
    <x v="0"/>
    <n v="103"/>
    <s v="MUHAMAD WILDAN"/>
    <s v="YUDHA"/>
    <s v="ROANOCA"/>
    <s v="JLN RAYA CIOMAS KRETEG NO 29 KECAMATAN CIOMAS BOGOR 16610 (KANTOR LION PARCEL CIOMAS)"/>
    <m/>
    <x v="48"/>
    <n v="1"/>
    <s v="BUNGA MELATI PINK"/>
    <s v="PINK"/>
    <s v="LION PARCEL"/>
    <m/>
    <n v="16000"/>
    <n v="16000"/>
    <x v="0"/>
    <m/>
    <m/>
    <m/>
    <m/>
  </r>
  <r>
    <x v="0"/>
    <n v="104"/>
    <s v="MUHAMAD WILDAN"/>
    <s v="YUDHA"/>
    <s v="ROANOCA"/>
    <s v="JLN RAYA CIOMAS KRETEG NO 29 KECAMATAN CIOMAS BOGOR 16610 (KANTOR LION PARCEL CIOMAS)"/>
    <m/>
    <x v="42"/>
    <n v="1"/>
    <s v="BEAR FACE CREAM"/>
    <s v="CREAM"/>
    <s v="LION PARCEL"/>
    <m/>
    <n v="15000"/>
    <n v="15000"/>
    <x v="0"/>
    <m/>
    <m/>
    <m/>
    <m/>
  </r>
  <r>
    <x v="0"/>
    <n v="105"/>
    <s v="MUHAMAD WILDAN"/>
    <s v="YUDHA"/>
    <s v="ROANOCA"/>
    <s v="JLN RAYA CIOMAS KRETEG NO 29 KECAMATAN CIOMAS BOGOR 16610 (KANTOR LION PARCEL CIOMAS)"/>
    <m/>
    <x v="49"/>
    <n v="1"/>
    <s v="FLAMINGGO SUMMER YELLOW"/>
    <s v="YELLOW"/>
    <s v="LION PARCEL"/>
    <m/>
    <n v="16000"/>
    <n v="16000"/>
    <x v="0"/>
    <m/>
    <m/>
    <m/>
    <m/>
  </r>
  <r>
    <x v="0"/>
    <n v="106"/>
    <s v="MUHAMAD WILDAN"/>
    <s v="YUDHA"/>
    <s v="ROANOCA"/>
    <s v="JLN RAYA CIOMAS KRETEG NO 29 KECAMATAN CIOMAS BOGOR 16610 (KANTOR LION PARCEL CIOMAS)"/>
    <m/>
    <x v="30"/>
    <n v="1"/>
    <s v="BUNGA SEPATU"/>
    <s v="CREAM"/>
    <s v="LION PARCEL"/>
    <m/>
    <n v="15000"/>
    <n v="15000"/>
    <x v="0"/>
    <m/>
    <m/>
    <m/>
    <m/>
  </r>
  <r>
    <x v="0"/>
    <n v="107"/>
    <s v="MUHAMAD WILDAN"/>
    <s v="YUDHA"/>
    <s v="ROANOCA"/>
    <s v="JLN RAYA CIOMAS KRETEG NO 29 KECAMATAN CIOMAS BOGOR 16610 (KANTOR LION PARCEL CIOMAS)"/>
    <m/>
    <x v="31"/>
    <n v="1"/>
    <s v="CARS CHAMPION ABU"/>
    <s v="ABU"/>
    <s v="LION PARCEL"/>
    <m/>
    <n v="16000"/>
    <n v="16000"/>
    <x v="0"/>
    <m/>
    <m/>
    <m/>
    <m/>
  </r>
  <r>
    <x v="0"/>
    <n v="108"/>
    <s v="MUHAMAD WILDAN"/>
    <s v="YUDHA"/>
    <s v="ROANOCA"/>
    <s v="JLN RAYA CIOMAS KRETEG NO 29 KECAMATAN CIOMAS BOGOR 16610 (KANTOR LION PARCEL CIOMAS)"/>
    <m/>
    <x v="14"/>
    <n v="2"/>
    <s v="LORENG "/>
    <s v="BLACK &amp; WHITE"/>
    <s v="LION PARCEL"/>
    <m/>
    <n v="16000"/>
    <n v="32000"/>
    <x v="0"/>
    <m/>
    <m/>
    <m/>
    <m/>
  </r>
  <r>
    <x v="0"/>
    <n v="109"/>
    <s v="MUHAMAD WILDAN"/>
    <s v="YUDHA"/>
    <s v="ROANOCA"/>
    <s v="JLN RAYA CIOMAS KRETEG NO 29 KECAMATAN CIOMAS BOGOR 16610 (KANTOR LION PARCEL CIOMAS)"/>
    <m/>
    <x v="6"/>
    <n v="2"/>
    <s v="STAR ABU"/>
    <s v="ABU"/>
    <s v="LION PARCEL"/>
    <m/>
    <n v="16000"/>
    <n v="32000"/>
    <x v="0"/>
    <m/>
    <m/>
    <m/>
    <m/>
  </r>
  <r>
    <x v="0"/>
    <n v="110"/>
    <s v="MUHAMAD WILDAN"/>
    <s v="YUDHA"/>
    <s v="ROANOCA"/>
    <s v="JLN RAYA CIOMAS KRETEG NO 29 KECAMATAN CIOMAS BOGOR 16610 (KANTOR LION PARCEL CIOMAS)"/>
    <m/>
    <x v="24"/>
    <n v="2"/>
    <s v="STAR BLUE"/>
    <s v="BLUE"/>
    <s v="LION PARCEL"/>
    <m/>
    <n v="16000"/>
    <n v="32000"/>
    <x v="0"/>
    <m/>
    <m/>
    <m/>
    <m/>
  </r>
  <r>
    <x v="0"/>
    <n v="111"/>
    <s v="MUHAMAD WILDAN"/>
    <s v="YUDHA"/>
    <s v="ROANOCA"/>
    <s v="JLN RAYA CIOMAS KRETEG NO 29 KECAMATAN CIOMAS BOGOR 16610 (KANTOR LION PARCEL CIOMAS)"/>
    <m/>
    <x v="50"/>
    <n v="2"/>
    <s v="STAR PINK"/>
    <s v="PINK"/>
    <s v="LION PARCEL"/>
    <m/>
    <n v="16000"/>
    <n v="32000"/>
    <x v="0"/>
    <m/>
    <m/>
    <m/>
    <m/>
  </r>
  <r>
    <x v="0"/>
    <n v="112"/>
    <s v="ACHMAD RIF'AN"/>
    <s v="MELATI"/>
    <s v="SHOPEE DAWNSTORE"/>
    <s v="DK. SAMBONGAN RT 01 RW 03 DS. SATRIAN, KAB. BATANG, TERSONO, JAWA TENGAH, ID, 51272"/>
    <m/>
    <x v="10"/>
    <n v="1"/>
    <s v="STRIPE LITTLE  BLACK"/>
    <s v="BLACK"/>
    <s v="JP7956103646"/>
    <m/>
    <n v="17536"/>
    <n v="17536"/>
    <x v="2"/>
    <m/>
    <s v="DANA DILEPASKAN"/>
    <m/>
    <d v="2020-10-03T00:00:00"/>
  </r>
  <r>
    <x v="0"/>
    <n v="113"/>
    <s v="ACHMAD RIF'AN"/>
    <s v="MELATI"/>
    <s v="SHOPEE DAWNSTORE"/>
    <s v="DK. SAMBONGAN RT 01 RW 03 DS. SATRIAN, KAB. BATANG, TERSONO, JAWA TENGAH, ID, 51272"/>
    <m/>
    <x v="6"/>
    <n v="1"/>
    <s v="STAR ABU"/>
    <s v="ABU"/>
    <s v="JP7956103646"/>
    <m/>
    <n v="17536"/>
    <n v="17536"/>
    <x v="2"/>
    <m/>
    <s v="DANA DILEPASKAN"/>
    <m/>
    <d v="2020-10-03T00:00:00"/>
  </r>
  <r>
    <x v="0"/>
    <n v="114"/>
    <s v="ACHMAD RIF'AN"/>
    <s v="MELATI"/>
    <s v="SHOPEE DAWNSTORE"/>
    <s v="DK. SAMBONGAN RT 01 RW 03 DS. SATRIAN, KAB. BATANG, TERSONO, JAWA TENGAH, ID, 51272"/>
    <m/>
    <x v="8"/>
    <n v="1"/>
    <s v="DAUN BAMBU TOSCA"/>
    <s v="TOSCA"/>
    <s v="JP7956103646"/>
    <m/>
    <n v="17536"/>
    <n v="17536"/>
    <x v="2"/>
    <m/>
    <s v="DANA DILEPASKAN"/>
    <m/>
    <d v="2020-10-03T00:00:00"/>
  </r>
  <r>
    <x v="0"/>
    <n v="115"/>
    <s v="ALVIAN MAJID"/>
    <s v="MELATI"/>
    <s v="SHOPEE DAWNSTORE"/>
    <s v="JL.SEMERU RT 03/07 KROYA, KAB. CILACAP, KROYA, JAWA TENGAH, ID, 53282"/>
    <m/>
    <x v="13"/>
    <n v="1"/>
    <s v="MINION BLUE"/>
    <s v="BLUE"/>
    <s v="JP0543123018"/>
    <m/>
    <n v="17536.25"/>
    <n v="17536.25"/>
    <x v="2"/>
    <m/>
    <s v="SEDANG DIPROSES"/>
    <m/>
    <m/>
  </r>
  <r>
    <x v="0"/>
    <n v="116"/>
    <s v="ALVIAN MAJID"/>
    <s v="MELATI"/>
    <s v="SHOPEE DAWNSTORE"/>
    <s v="JL.SEMERU RT 03/07 KROYA, KAB. CILACAP, KROYA, JAWA TENGAH, ID, 53282"/>
    <m/>
    <x v="7"/>
    <n v="1"/>
    <s v="KOTAK WHITE"/>
    <s v="WHITE"/>
    <s v="JP0543123018"/>
    <m/>
    <n v="17536.25"/>
    <n v="17536.25"/>
    <x v="2"/>
    <m/>
    <m/>
    <m/>
    <m/>
  </r>
  <r>
    <x v="0"/>
    <n v="117"/>
    <s v="ALVIAN MAJID"/>
    <s v="MELATI"/>
    <s v="SHOPEE DAWNSTORE"/>
    <s v="JL.SEMERU RT 03/07 KROYA, KAB. CILACAP, KROYA, JAWA TENGAH, ID, 53282"/>
    <m/>
    <x v="5"/>
    <n v="1"/>
    <s v="BULAN SABIT"/>
    <s v="NAVY"/>
    <s v="JP0543123018"/>
    <m/>
    <n v="17536.25"/>
    <n v="17536.25"/>
    <x v="2"/>
    <m/>
    <m/>
    <m/>
    <m/>
  </r>
  <r>
    <x v="0"/>
    <n v="118"/>
    <s v="ALVIAN MAJID"/>
    <s v="MELATI"/>
    <s v="SHOPEE DAWNSTORE"/>
    <s v="JL.SEMERU RT 03/07 KROYA, KAB. CILACAP, KROYA, JAWA TENGAH, ID, 53282"/>
    <m/>
    <x v="20"/>
    <n v="1"/>
    <s v="STRIPE LITTLE BLUE"/>
    <s v="BLUE"/>
    <s v="JP0543123018"/>
    <m/>
    <n v="17536.25"/>
    <n v="17536.25"/>
    <x v="2"/>
    <m/>
    <m/>
    <m/>
    <m/>
  </r>
  <r>
    <x v="0"/>
    <n v="119"/>
    <s v="FIRDAWATI THAHA"/>
    <s v="MELATI"/>
    <s v="SHOPEE DAWNSTORE"/>
    <s v="KANTOR GRAPARI TELKOMSEL PALU, JL. TOWUA NO.43, KOTA PALU, PALU SELATAN, SULAWESI TENGAH, ID, 94231"/>
    <m/>
    <x v="24"/>
    <n v="1"/>
    <s v="STAR BLUE"/>
    <s v="BLUE"/>
    <s v="JP7908639925"/>
    <m/>
    <n v="17536.285714285714"/>
    <n v="17536.285714285714"/>
    <x v="2"/>
    <m/>
    <m/>
    <m/>
    <m/>
  </r>
  <r>
    <x v="0"/>
    <n v="120"/>
    <s v="FIRDAWATI THAHA"/>
    <s v="MELATI"/>
    <s v="SHOPEE DAWNSTORE"/>
    <s v="KANTOR GRAPARI TELKOMSEL PALU, JL. TOWUA NO.43, KOTA PALU, PALU SELATAN, SULAWESI TENGAH, ID, 94231"/>
    <m/>
    <x v="5"/>
    <n v="1"/>
    <s v="BULAN SABIT"/>
    <s v="NAVY"/>
    <s v="JP7908639925"/>
    <m/>
    <n v="17536.285714285714"/>
    <n v="17536.285714285714"/>
    <x v="2"/>
    <m/>
    <m/>
    <m/>
    <m/>
  </r>
  <r>
    <x v="0"/>
    <n v="121"/>
    <s v="FIRDAWATI THAHA"/>
    <s v="MELATI"/>
    <s v="SHOPEE DAWNSTORE"/>
    <s v="KANTOR GRAPARI TELKOMSEL PALU, JL. TOWUA NO.43, KOTA PALU, PALU SELATAN, SULAWESI TENGAH, ID, 94231"/>
    <m/>
    <x v="6"/>
    <n v="1"/>
    <s v="STAR ABU"/>
    <s v="ABU"/>
    <s v="JP7908639925"/>
    <m/>
    <n v="17536.285714285714"/>
    <n v="17536.285714285714"/>
    <x v="2"/>
    <m/>
    <m/>
    <m/>
    <m/>
  </r>
  <r>
    <x v="0"/>
    <n v="122"/>
    <s v="FIRDAWATI THAHA"/>
    <s v="MELATI"/>
    <s v="SHOPEE DAWNSTORE"/>
    <s v="KANTOR GRAPARI TELKOMSEL PALU, JL. TOWUA NO.43, KOTA PALU, PALU SELATAN, SULAWESI TENGAH, ID, 94231"/>
    <m/>
    <x v="18"/>
    <n v="1"/>
    <s v="BULAN SABIT YELLOW"/>
    <s v="YELLOW"/>
    <s v="JP7908639925"/>
    <m/>
    <n v="17536.285714285714"/>
    <n v="17536.285714285714"/>
    <x v="2"/>
    <m/>
    <m/>
    <m/>
    <m/>
  </r>
  <r>
    <x v="0"/>
    <n v="123"/>
    <s v="FIRDAWATI THAHA"/>
    <s v="MELATI"/>
    <s v="SHOPEE DAWNSTORE"/>
    <s v="KANTOR GRAPARI TELKOMSEL PALU, JL. TOWUA NO.43, KOTA PALU, PALU SELATAN, SULAWESI TENGAH, ID, 94231"/>
    <m/>
    <x v="30"/>
    <n v="1"/>
    <s v="BUNGA SEPATU"/>
    <s v="CREAM"/>
    <s v="JP7908639925"/>
    <m/>
    <n v="17536.285714285714"/>
    <n v="17536.285714285714"/>
    <x v="2"/>
    <m/>
    <m/>
    <m/>
    <m/>
  </r>
  <r>
    <x v="0"/>
    <n v="124"/>
    <s v="FIRDAWATI THAHA"/>
    <s v="MELATI"/>
    <s v="SHOPEE DAWNSTORE"/>
    <s v="KANTOR GRAPARI TELKOMSEL PALU, JL. TOWUA NO.43, KOTA PALU, PALU SELATAN, SULAWESI TENGAH, ID, 94231"/>
    <m/>
    <x v="14"/>
    <n v="1"/>
    <s v="LORENG "/>
    <s v="BLACK &amp; WHITE"/>
    <s v="JP7908639925"/>
    <m/>
    <n v="17536.285714285714"/>
    <n v="17536.285714285714"/>
    <x v="2"/>
    <m/>
    <m/>
    <m/>
    <m/>
  </r>
  <r>
    <x v="0"/>
    <n v="125"/>
    <s v="FIRDAWATI THAHA"/>
    <s v="MELATI"/>
    <s v="SHOPEE DAWNSTORE"/>
    <s v="KANTOR GRAPARI TELKOMSEL PALU, JL. TOWUA NO.43, KOTA PALU, PALU SELATAN, SULAWESI TENGAH, ID, 94231"/>
    <m/>
    <x v="16"/>
    <n v="1"/>
    <s v="BIG STAR YELLOW"/>
    <s v="YELLOW"/>
    <s v="JP7908639925"/>
    <m/>
    <n v="17536.285714285714"/>
    <n v="17536.285714285714"/>
    <x v="2"/>
    <m/>
    <m/>
    <m/>
    <m/>
  </r>
  <r>
    <x v="0"/>
    <n v="126"/>
    <s v="DITA LUTHFIANI PUTRI"/>
    <s v="MELATI"/>
    <s v="SHOPEE DAWNSTORE"/>
    <s v="DS KESAMBI 03/03, JEMBATAN NO 1 PAGAR WARNA HITAM, KAB. KUDUS, MEJOBO, JAWA TENGAH, ID, 59381"/>
    <m/>
    <x v="0"/>
    <n v="1"/>
    <s v="MOO PINK"/>
    <s v="DUSTY"/>
    <s v="JP2821100380"/>
    <m/>
    <n v="17536.285714285714"/>
    <n v="17536.285714285714"/>
    <x v="2"/>
    <m/>
    <m/>
    <m/>
    <m/>
  </r>
  <r>
    <x v="0"/>
    <n v="127"/>
    <s v="DITA LUTHFIANI PUTRI"/>
    <s v="MELATI"/>
    <s v="SHOPEE DAWNSTORE"/>
    <s v="DS KESAMBI 03/03, JEMBATAN NO 1 PAGAR WARNA HITAM, KAB. KUDUS, MEJOBO, JAWA TENGAH, ID, 59381"/>
    <m/>
    <x v="37"/>
    <n v="1"/>
    <s v="DAUN PISANG KECIL"/>
    <s v="ORANGE"/>
    <s v="JP2821100380"/>
    <m/>
    <n v="17536.285714285714"/>
    <n v="17536.285714285714"/>
    <x v="2"/>
    <m/>
    <m/>
    <m/>
    <m/>
  </r>
  <r>
    <x v="0"/>
    <n v="128"/>
    <s v="DITA LUTHFIANI PUTRI"/>
    <s v="MELATI"/>
    <s v="SHOPEE DAWNSTORE"/>
    <s v="DS KESAMBI 03/03, JEMBATAN NO 1 PAGAR WARNA HITAM, KAB. KUDUS, MEJOBO, JAWA TENGAH, ID, 59381"/>
    <m/>
    <x v="3"/>
    <n v="1"/>
    <s v="LEAF MAROON"/>
    <s v="MAROON"/>
    <s v="JP2821100380"/>
    <m/>
    <n v="17536.285714285714"/>
    <n v="17536.285714285714"/>
    <x v="2"/>
    <m/>
    <m/>
    <m/>
    <m/>
  </r>
  <r>
    <x v="0"/>
    <n v="129"/>
    <s v="DITA LUTHFIANI PUTRI"/>
    <s v="MELATI"/>
    <s v="SHOPEE DAWNSTORE"/>
    <s v="DS KESAMBI 03/03, JEMBATAN NO 1 PAGAR WARNA HITAM, KAB. KUDUS, MEJOBO, JAWA TENGAH, ID, 59381"/>
    <m/>
    <x v="30"/>
    <n v="1"/>
    <s v="BUNGA SEPATU"/>
    <s v="CREAM"/>
    <s v="JP2821100380"/>
    <m/>
    <n v="17536.285714285714"/>
    <n v="17536.285714285714"/>
    <x v="2"/>
    <m/>
    <m/>
    <m/>
    <m/>
  </r>
  <r>
    <x v="0"/>
    <n v="130"/>
    <s v="DITA LUTHFIANI PUTRI"/>
    <s v="MELATI"/>
    <s v="SHOPEE DAWNSTORE"/>
    <s v="DS KESAMBI 03/03, JEMBATAN NO 1 PAGAR WARNA HITAM, KAB. KUDUS, MEJOBO, JAWA TENGAH, ID, 59381"/>
    <m/>
    <x v="23"/>
    <n v="1"/>
    <s v="PIXEL ORANGE"/>
    <s v="BLACK"/>
    <s v="JP2821100380"/>
    <m/>
    <n v="17536.285714285714"/>
    <n v="17536.285714285714"/>
    <x v="2"/>
    <m/>
    <m/>
    <m/>
    <m/>
  </r>
  <r>
    <x v="0"/>
    <n v="131"/>
    <s v="DITA LUTHFIANI PUTRI"/>
    <s v="MELATI"/>
    <s v="SHOPEE DAWNSTORE"/>
    <s v="DS KESAMBI 03/03, JEMBATAN NO 1 PAGAR WARNA HITAM, KAB. KUDUS, MEJOBO, JAWA TENGAH, ID, 59381"/>
    <m/>
    <x v="8"/>
    <n v="1"/>
    <s v="DAUN BAMBU TOSCA"/>
    <s v="TOSCA"/>
    <s v="JP2821100380"/>
    <m/>
    <n v="17536.285714285714"/>
    <n v="17536.285714285714"/>
    <x v="2"/>
    <m/>
    <m/>
    <m/>
    <m/>
  </r>
  <r>
    <x v="0"/>
    <n v="132"/>
    <s v="DITA LUTHFIANI PUTRI"/>
    <s v="MELATI"/>
    <s v="SHOPEE DAWNSTORE"/>
    <s v="DS KESAMBI 03/03, JEMBATAN NO 1 PAGAR WARNA HITAM, KAB. KUDUS, MEJOBO, JAWA TENGAH, ID, 59381"/>
    <m/>
    <x v="47"/>
    <n v="1"/>
    <s v="ROSE"/>
    <s v="CREAM"/>
    <s v="JP2821100380"/>
    <m/>
    <n v="17536.285714285714"/>
    <n v="17536.285714285714"/>
    <x v="2"/>
    <m/>
    <m/>
    <m/>
    <m/>
  </r>
  <r>
    <x v="0"/>
    <n v="133"/>
    <s v="DENI"/>
    <s v="MELATI"/>
    <s v="SHOPEE DAWNSTORE"/>
    <s v="JL HA JIUNG RT013RW03 NO M11 KECAMATAN KEMAYORAN KELURAHAN UTAN PANJANG JAKARTA PUSAT, KOTA JAKARTA PUSAT, KEMAYORAN, DKI JAKARTA, ID, 10650"/>
    <m/>
    <x v="0"/>
    <n v="1"/>
    <s v="MOO PINK"/>
    <s v="DUSTY"/>
    <s v="JP0649520983"/>
    <m/>
    <n v="17536.25"/>
    <n v="17536.25"/>
    <x v="2"/>
    <m/>
    <m/>
    <m/>
    <m/>
  </r>
  <r>
    <x v="0"/>
    <n v="134"/>
    <s v="DENI"/>
    <s v="MELATI"/>
    <s v="SHOPEE DAWNSTORE"/>
    <s v="JL HA JIUNG RT013RW03 NO M11 KECAMATAN KEMAYORAN KELURAHAN UTAN PANJANG JAKARTA PUSAT, KOTA JAKARTA PUSAT, KEMAYORAN, DKI JAKARTA, ID, 10650"/>
    <m/>
    <x v="5"/>
    <n v="1"/>
    <s v="BULAN SABIT"/>
    <s v="NAVY"/>
    <s v="JP0649520983"/>
    <m/>
    <n v="17536.25"/>
    <n v="17536.25"/>
    <x v="2"/>
    <m/>
    <m/>
    <m/>
    <m/>
  </r>
  <r>
    <x v="0"/>
    <n v="135"/>
    <s v="DENI"/>
    <s v="MELATI"/>
    <s v="SHOPEE DAWNSTORE"/>
    <s v="JL HA JIUNG RT013RW03 NO M11 KECAMATAN KEMAYORAN KELURAHAN UTAN PANJANG JAKARTA PUSAT, KOTA JAKARTA PUSAT, KEMAYORAN, DKI JAKARTA, ID, 10650"/>
    <m/>
    <x v="43"/>
    <n v="1"/>
    <s v="ELMO FACE RED"/>
    <s v="RED"/>
    <s v="JP0649520983"/>
    <m/>
    <n v="17536.25"/>
    <n v="17536.25"/>
    <x v="2"/>
    <m/>
    <m/>
    <m/>
    <m/>
  </r>
  <r>
    <x v="0"/>
    <n v="136"/>
    <s v="DENI"/>
    <s v="MELATI"/>
    <s v="SHOPEE DAWNSTORE"/>
    <s v="JL HA JIUNG RT013RW03 NO M11 KECAMATAN KEMAYORAN KELURAHAN UTAN PANJANG JAKARTA PUSAT, KOTA JAKARTA PUSAT, KEMAYORAN, DKI JAKARTA, ID, 10650"/>
    <m/>
    <x v="14"/>
    <n v="1"/>
    <s v="LORENG "/>
    <s v="BLACK &amp; WHITE"/>
    <s v="JP0649520983"/>
    <m/>
    <n v="17536.25"/>
    <n v="17536.25"/>
    <x v="2"/>
    <m/>
    <m/>
    <m/>
    <m/>
  </r>
  <r>
    <x v="0"/>
    <n v="137"/>
    <s v="IIS FATONAH"/>
    <s v="MELATI"/>
    <s v="SHOPEE DAWNSTORE"/>
    <s v="JLN.PADASUKA 1 NO45(KONTRAKAN PELANGI NO KAMAR 46), PABUARAN TUMPENG, KARAWACI, TANGERANG, KOTA TANGERANG, KARAWACI, BANTEN, ID, 15116"/>
    <m/>
    <x v="45"/>
    <n v="1"/>
    <s v="FLAMINGGO SUMMER PINK"/>
    <s v="PINK"/>
    <s v="JP1905097325"/>
    <m/>
    <n v="17536.25"/>
    <n v="17536.25"/>
    <x v="2"/>
    <m/>
    <m/>
    <m/>
    <m/>
  </r>
  <r>
    <x v="0"/>
    <n v="138"/>
    <s v="IIS FATONAH"/>
    <s v="MELATI"/>
    <s v="SHOPEE DAWNSTORE"/>
    <s v="JLN.PADASUKA 1 NO45(KONTRAKAN PELANGI NO KAMAR 46), PABUARAN TUMPENG, KARAWACI, TANGERANG, KOTA TANGERANG, KARAWACI, BANTEN, ID, 15116"/>
    <m/>
    <x v="49"/>
    <n v="1"/>
    <s v="FLAMINGGO SUMMER YELLOW"/>
    <s v="YELLOW"/>
    <s v="JP1905097325"/>
    <m/>
    <n v="17536.25"/>
    <n v="17536.25"/>
    <x v="2"/>
    <m/>
    <m/>
    <m/>
    <m/>
  </r>
  <r>
    <x v="0"/>
    <n v="139"/>
    <s v="IIS FATONAH"/>
    <s v="MELATI"/>
    <s v="SHOPEE DAWNSTORE"/>
    <s v="JLN.PADASUKA 1 NO45(KONTRAKAN PELANGI NO KAMAR 46), PABUARAN TUMPENG, KARAWACI, TANGERANG, KOTA TANGERANG, KARAWACI, BANTEN, ID, 15116"/>
    <m/>
    <x v="9"/>
    <n v="1"/>
    <s v="AMALFI"/>
    <s v="TOSCA"/>
    <s v="JP1905097325"/>
    <m/>
    <n v="17536.25"/>
    <n v="17536.25"/>
    <x v="2"/>
    <m/>
    <m/>
    <m/>
    <m/>
  </r>
  <r>
    <x v="0"/>
    <n v="140"/>
    <s v="IIS FATONAH"/>
    <s v="MELATI"/>
    <s v="SHOPEE DAWNSTORE"/>
    <s v="JLN.PADASUKA 1 NO45(KONTRAKAN PELANGI NO KAMAR 46), PABUARAN TUMPENG, KARAWACI, TANGERANG, KOTA TANGERANG, KARAWACI, BANTEN, ID, 15116"/>
    <m/>
    <x v="27"/>
    <n v="1"/>
    <s v="LIFTOFF SPACE"/>
    <s v="NAVY"/>
    <s v="JP1905097325"/>
    <m/>
    <n v="17536.25"/>
    <n v="17536.25"/>
    <x v="2"/>
    <m/>
    <m/>
    <m/>
    <m/>
  </r>
  <r>
    <x v="0"/>
    <n v="141"/>
    <s v="RAHMAT HIDAYAT"/>
    <s v="MELATI"/>
    <s v="SHOPEE DAWNSTORE"/>
    <s v="SIMP. DARUL MAKMUR, JL PITALO JORONG CIBUAK AMEH, PASIA, IV ANGKAT CANDUNG (AMPEK ANGKEK), KAB. AGAM, IV ANGKAT CANDUNG (AMPEK ANGKEK), SUMATERA BARAT, ID, 26191"/>
    <m/>
    <x v="17"/>
    <n v="1"/>
    <s v="BEAR FACE"/>
    <s v="NAVY"/>
    <n v="8825112055106250"/>
    <m/>
    <n v="17536"/>
    <n v="17536"/>
    <x v="2"/>
    <m/>
    <m/>
    <m/>
    <m/>
  </r>
  <r>
    <x v="0"/>
    <n v="142"/>
    <s v="RAHMAT HIDAYAT"/>
    <s v="MELATI"/>
    <s v="SHOPEE DAWNSTORE"/>
    <s v="SIMP. DARUL MAKMUR, JL PITALO JORONG CIBUAK AMEH, PASIA, IV ANGKAT CANDUNG (AMPEK ANGKEK), KAB. AGAM, IV ANGKAT CANDUNG (AMPEK ANGKEK), SUMATERA BARAT, ID, 26191"/>
    <m/>
    <x v="42"/>
    <n v="1"/>
    <s v="BEAR FACE CREAM"/>
    <s v="CREAM"/>
    <n v="8825112055106250"/>
    <m/>
    <n v="17536"/>
    <n v="17536"/>
    <x v="2"/>
    <m/>
    <m/>
    <m/>
    <m/>
  </r>
  <r>
    <x v="0"/>
    <n v="143"/>
    <s v="RAHMAT HIDAYAT"/>
    <s v="MELATI"/>
    <s v="SHOPEE DAWNSTORE"/>
    <s v="SIMP. DARUL MAKMUR, JL PITALO JORONG CIBUAK AMEH, PASIA, IV ANGKAT CANDUNG (AMPEK ANGKEK), KAB. AGAM, IV ANGKAT CANDUNG (AMPEK ANGKEK), SUMATERA BARAT, ID, 26191"/>
    <m/>
    <x v="33"/>
    <n v="1"/>
    <s v="SHEEP ABU"/>
    <s v="ABU"/>
    <n v="8825112055106250"/>
    <m/>
    <n v="17536"/>
    <n v="17536"/>
    <x v="2"/>
    <m/>
    <m/>
    <m/>
    <m/>
  </r>
  <r>
    <x v="0"/>
    <n v="144"/>
    <s v="ELA NURMALA"/>
    <s v="MELATI"/>
    <s v="SHOPEE DAWNSTORE"/>
    <s v="KOMPLEK GRIYA SUNYARAGI PERMAI BLOK D NO.50 RT 06/12 KARYAMULYA, KESAMBI, CIREBON, KOTA CIREBON, KESAMBI, JAWA BARAT, ID, 45131"/>
    <m/>
    <x v="51"/>
    <n v="1"/>
    <s v="MICKEY FLASH NAVY"/>
    <s v="NAVY"/>
    <s v="JP4728703185"/>
    <m/>
    <n v="17536.2"/>
    <n v="17536.2"/>
    <x v="2"/>
    <m/>
    <m/>
    <m/>
    <m/>
  </r>
  <r>
    <x v="0"/>
    <n v="145"/>
    <s v="ELA NURMALA"/>
    <s v="MELATI"/>
    <s v="SHOPEE DAWNSTORE"/>
    <s v="KOMPLEK GRIYA SUNYARAGI PERMAI BLOK D NO.50 RT 06/12 KARYAMULYA, KESAMBI, CIREBON, KOTA CIREBON, KESAMBI, JAWA BARAT, ID, 45131"/>
    <m/>
    <x v="52"/>
    <n v="1"/>
    <s v="DAUN MINT"/>
    <s v="TOSCA"/>
    <s v="JP4728703185"/>
    <m/>
    <n v="17536.2"/>
    <n v="17536.2"/>
    <x v="2"/>
    <m/>
    <m/>
    <m/>
    <m/>
  </r>
  <r>
    <x v="0"/>
    <n v="146"/>
    <s v="ELA NURMALA"/>
    <s v="MELATI"/>
    <s v="SHOPEE DAWNSTORE"/>
    <s v="KOMPLEK GRIYA SUNYARAGI PERMAI BLOK D NO.50 RT 06/12 KARYAMULYA, KESAMBI, CIREBON, KOTA CIREBON, KESAMBI, JAWA BARAT, ID, 45131"/>
    <m/>
    <x v="45"/>
    <n v="1"/>
    <s v="FLAMINGGO SUMMER PINK"/>
    <s v="PINK"/>
    <s v="JP4728703185"/>
    <m/>
    <n v="17536.2"/>
    <n v="17536.2"/>
    <x v="2"/>
    <m/>
    <m/>
    <m/>
    <m/>
  </r>
  <r>
    <x v="0"/>
    <n v="147"/>
    <s v="ELA NURMALA"/>
    <s v="MELATI"/>
    <s v="SHOPEE DAWNSTORE"/>
    <s v="KOMPLEK GRIYA SUNYARAGI PERMAI BLOK D NO.50 RT 06/12 KARYAMULYA, KESAMBI, CIREBON, KOTA CIREBON, KESAMBI, JAWA BARAT, ID, 45131"/>
    <m/>
    <x v="40"/>
    <n v="1"/>
    <s v="DINO STRONAUT ABU"/>
    <s v="ABU"/>
    <s v="JP4728703185"/>
    <m/>
    <n v="17536.2"/>
    <n v="17536.2"/>
    <x v="2"/>
    <m/>
    <m/>
    <m/>
    <m/>
  </r>
  <r>
    <x v="0"/>
    <n v="148"/>
    <s v="ELA NURMALA"/>
    <s v="MELATI"/>
    <s v="SHOPEE DAWNSTORE"/>
    <s v="KOMPLEK GRIYA SUNYARAGI PERMAI BLOK D NO.50 RT 06/12 KARYAMULYA, KESAMBI, CIREBON, KOTA CIREBON, KESAMBI, JAWA BARAT, ID, 45131"/>
    <m/>
    <x v="1"/>
    <n v="1"/>
    <s v="POWER PUFF GIRL"/>
    <s v="TOSCA"/>
    <s v="JP4728703185"/>
    <m/>
    <n v="17536.2"/>
    <n v="17536.2"/>
    <x v="2"/>
    <m/>
    <m/>
    <m/>
    <m/>
  </r>
  <r>
    <x v="0"/>
    <n v="149"/>
    <s v="WAHYU USNANDI / ASUNG"/>
    <s v="MELATI"/>
    <s v="SHOPEE DAWNSTORE"/>
    <s v="DUSUN I NO.45 DESA KERATON BLOK BATULAYANG RT/RW 02/03 KEC. SURANENGGALA KAB. CIREBON, KAB. CIREBON, SURANENGGALA, JAWA BARAT, ID, 45152"/>
    <m/>
    <x v="5"/>
    <n v="1"/>
    <s v="BULAN SABIT"/>
    <s v="NAVY"/>
    <s v="JP4728703185"/>
    <m/>
    <n v="17536.2"/>
    <n v="17536.2"/>
    <x v="2"/>
    <m/>
    <m/>
    <m/>
    <m/>
  </r>
  <r>
    <x v="0"/>
    <n v="150"/>
    <s v="YUSUF APRIYADI"/>
    <s v="MAWAR"/>
    <s v="SHOPEE DAWNSTORE"/>
    <s v="JL. MASJID BAITUSSALAM NO 15 GEBLAGAN, TAMAN TIRTO, KASIHAN, BANTUL. YOGYAKARTA., KAB. BANTUL, KASIHAN, DI YOGYAKARTA, ID, 55183"/>
    <m/>
    <x v="7"/>
    <n v="1"/>
    <s v="KOTAK WHITE"/>
    <s v="WHITE"/>
    <s v="JP1323330285"/>
    <m/>
    <n v="17478"/>
    <n v="17478"/>
    <x v="2"/>
    <m/>
    <m/>
    <m/>
    <m/>
  </r>
  <r>
    <x v="0"/>
    <n v="151"/>
    <s v="YUSUF APRIYADI"/>
    <s v="MAWAR"/>
    <s v="SHOPEE DAWNSTORE"/>
    <s v="JL. MASJID BAITUSSALAM NO 15 GEBLAGAN, TAMAN TIRTO, KASIHAN, BANTUL. YOGYAKARTA., KAB. BANTUL, KASIHAN, DI YOGYAKARTA, ID, 55183"/>
    <m/>
    <x v="5"/>
    <n v="1"/>
    <s v="BULAN SABIT"/>
    <s v="NAVY"/>
    <s v="JP1323330285"/>
    <m/>
    <n v="17478"/>
    <n v="17478"/>
    <x v="2"/>
    <m/>
    <m/>
    <m/>
    <m/>
  </r>
  <r>
    <x v="0"/>
    <n v="152"/>
    <s v="YUSUF APRIYADI"/>
    <s v="MAWAR"/>
    <s v="SHOPEE DAWNSTORE"/>
    <s v="JL. MASJID BAITUSSALAM NO 15 GEBLAGAN, TAMAN TIRTO, KASIHAN, BANTUL. YOGYAKARTA., KAB. BANTUL, KASIHAN, DI YOGYAKARTA, ID, 55183"/>
    <m/>
    <x v="33"/>
    <n v="1"/>
    <s v="SHEEP ABU"/>
    <s v="ABU"/>
    <s v="JP1323330285"/>
    <m/>
    <n v="17478"/>
    <n v="17478"/>
    <x v="2"/>
    <m/>
    <m/>
    <m/>
    <m/>
  </r>
  <r>
    <x v="0"/>
    <n v="153"/>
    <s v="YUSUF APRIYADI"/>
    <s v="MAWAR"/>
    <s v="SHOPEE DAWNSTORE"/>
    <s v="JL. MASJID BAITUSSALAM NO 15 GEBLAGAN, TAMAN TIRTO, KASIHAN, BANTUL. YOGYAKARTA., KAB. BANTUL, KASIHAN, DI YOGYAKARTA, ID, 55183"/>
    <m/>
    <x v="27"/>
    <n v="1"/>
    <s v="LIFTOFF SPACE"/>
    <s v="NAVY"/>
    <s v="JP1323330285"/>
    <m/>
    <n v="17478"/>
    <n v="17478"/>
    <x v="2"/>
    <m/>
    <m/>
    <m/>
    <m/>
  </r>
  <r>
    <x v="1"/>
    <n v="154"/>
    <s v="LIES OCTAVIA SESA "/>
    <s v="MAWAR"/>
    <s v="BOXERGUE"/>
    <s v=" JALAN PRAPATAN DALAM NO 02 RT 39 KELURAHAN PRAPATAN , KECAMATAN BALIKPAPAN KOTA . BALIKPAPAN . KALTIM . 76111"/>
    <m/>
    <x v="53"/>
    <n v="1"/>
    <s v="DORAEMON CATUR BLUE"/>
    <s v="BLUE"/>
    <s v="JNT"/>
    <n v="34000"/>
    <n v="18000"/>
    <n v="18000"/>
    <x v="0"/>
    <m/>
    <m/>
    <m/>
    <m/>
  </r>
  <r>
    <x v="1"/>
    <n v="155"/>
    <s v="LIES OCTAVIA SESA "/>
    <s v="MAWAR"/>
    <s v="BOXERGUE"/>
    <s v=" JALAN PRAPATAN DALAM NO 02 RT 39 KELURAHAN PRAPATAN , KECAMATAN BALIKPAPAN KOTA . BALIKPAPAN . KALTIM . 76111"/>
    <m/>
    <x v="36"/>
    <n v="1"/>
    <s v="ELMO FACE BLACK"/>
    <s v="BLACK"/>
    <s v="JNT"/>
    <m/>
    <n v="18000"/>
    <n v="18000"/>
    <x v="0"/>
    <m/>
    <m/>
    <m/>
    <m/>
  </r>
  <r>
    <x v="1"/>
    <n v="156"/>
    <s v="LIES OCTAVIA SESA "/>
    <s v="MAWAR"/>
    <s v="BOXERGUE"/>
    <s v=" JALAN PRAPATAN DALAM NO 02 RT 39 KELURAHAN PRAPATAN , KECAMATAN BALIKPAPAN KOTA . BALIKPAPAN . KALTIM . 76111"/>
    <m/>
    <x v="54"/>
    <n v="1"/>
    <s v="OWL NAVY"/>
    <s v="NAVY"/>
    <s v="JNT"/>
    <m/>
    <n v="18000"/>
    <n v="18000"/>
    <x v="0"/>
    <m/>
    <m/>
    <m/>
    <m/>
  </r>
  <r>
    <x v="1"/>
    <n v="157"/>
    <s v="REY"/>
    <s v="MAWAR"/>
    <s v="BOXERGUE"/>
    <s v="THE VENUS KTV, JL. R. SUKAMTO, KEC. KEMUNING, KOTA PALEMBANG, SUMATERA SELATAN (30164) [TOKOPEDIA NOTE : VENUS LUXURY CLUB. ATAS NAMA REY KAMAR 205]"/>
    <m/>
    <x v="27"/>
    <n v="1"/>
    <s v="LIFTOFF SPACE"/>
    <s v="NAVY"/>
    <s v="POS - Paket Kilat Khusus"/>
    <n v="29000"/>
    <n v="18000"/>
    <n v="18000"/>
    <x v="0"/>
    <m/>
    <m/>
    <m/>
    <m/>
  </r>
  <r>
    <x v="1"/>
    <n v="158"/>
    <s v="REY"/>
    <s v="MAWAR"/>
    <s v="BOXERGUE"/>
    <s v="THE VENUS KTV, JL. R. SUKAMTO, KEC. KEMUNING, KOTA PALEMBANG, SUMATERA SELATAN (30164) [TOKOPEDIA NOTE : VENUS LUXURY CLUB. ATAS NAMA REY KAMAR 205]"/>
    <m/>
    <x v="46"/>
    <n v="1"/>
    <s v="FLAMINGGO TROPICAL  TOSCA"/>
    <s v="TOSCA"/>
    <s v="POS - Paket Kilat Khusus"/>
    <m/>
    <n v="18000"/>
    <n v="18000"/>
    <x v="0"/>
    <m/>
    <m/>
    <m/>
    <m/>
  </r>
  <r>
    <x v="1"/>
    <n v="159"/>
    <s v="REY"/>
    <s v="MAWAR"/>
    <s v="BOXERGUE"/>
    <s v="THE VENUS KTV, JL. R. SUKAMTO, KEC. KEMUNING, KOTA PALEMBANG, SUMATERA SELATAN (30164) [TOKOPEDIA NOTE : VENUS LUXURY CLUB. ATAS NAMA REY KAMAR 205]"/>
    <m/>
    <x v="25"/>
    <n v="1"/>
    <s v="ROCKET EARTH NAVY"/>
    <s v="NAVY"/>
    <s v="POS - Paket Kilat Khusus"/>
    <m/>
    <n v="18000"/>
    <n v="18000"/>
    <x v="0"/>
    <m/>
    <m/>
    <m/>
    <m/>
  </r>
  <r>
    <x v="1"/>
    <n v="160"/>
    <s v="REY"/>
    <s v="MAWAR"/>
    <s v="BOXERGUE"/>
    <s v="THE VENUS KTV, JL. R. SUKAMTO, KEC. KEMUNING, KOTA PALEMBANG, SUMATERA SELATAN (30164) [TOKOPEDIA NOTE : VENUS LUXURY CLUB. ATAS NAMA REY KAMAR 205]"/>
    <m/>
    <x v="28"/>
    <n v="1"/>
    <s v="ROSE STRIPE"/>
    <s v="WHITE"/>
    <s v="POS - Paket Kilat Khusus"/>
    <m/>
    <n v="18000"/>
    <n v="18000"/>
    <x v="0"/>
    <m/>
    <m/>
    <m/>
    <m/>
  </r>
  <r>
    <x v="1"/>
    <n v="161"/>
    <s v="REY"/>
    <s v="MAWAR"/>
    <s v="BOXERGUE"/>
    <s v="THE VENUS KTV, JL. R. SUKAMTO, KEC. KEMUNING, KOTA PALEMBANG, SUMATERA SELATAN (30164) [TOKOPEDIA NOTE : VENUS LUXURY CLUB. ATAS NAMA REY KAMAR 205]"/>
    <m/>
    <x v="15"/>
    <n v="1"/>
    <s v="STRIPE LITTLE  NAVY"/>
    <s v="NAVY"/>
    <s v="POS - Paket Kilat Khusus"/>
    <m/>
    <n v="18000"/>
    <n v="18000"/>
    <x v="0"/>
    <m/>
    <m/>
    <m/>
    <m/>
  </r>
  <r>
    <x v="1"/>
    <n v="162"/>
    <s v="REY"/>
    <s v="MAWAR"/>
    <s v="BOXERGUE"/>
    <s v="THE VENUS KTV, JL. R. SUKAMTO, KEC. KEMUNING, KOTA PALEMBANG, SUMATERA SELATAN (30164) [TOKOPEDIA NOTE : VENUS LUXURY CLUB. ATAS NAMA REY KAMAR 205]"/>
    <m/>
    <x v="42"/>
    <n v="1"/>
    <s v="BEAR FACE CREAM"/>
    <s v="CREAM"/>
    <s v="POS - Paket Kilat Khusus"/>
    <m/>
    <n v="18000"/>
    <n v="18000"/>
    <x v="0"/>
    <m/>
    <m/>
    <m/>
    <m/>
  </r>
  <r>
    <x v="1"/>
    <n v="163"/>
    <s v="DONII HANANTO"/>
    <s v="MAWAR"/>
    <s v="DAWNSTORE"/>
    <s v="BANTAR,MENDURAN RT O4/06 KECAMATAN BRATI KABUPATEN GROBOGAN-JAWA TENGAH KODE POS (58153) "/>
    <m/>
    <x v="8"/>
    <n v="1"/>
    <s v="DAUN BAMBU TOSCA"/>
    <s v="TOSCA"/>
    <s v="JNT"/>
    <n v="15000"/>
    <n v="18000"/>
    <n v="18000"/>
    <x v="0"/>
    <m/>
    <m/>
    <m/>
    <m/>
  </r>
  <r>
    <x v="1"/>
    <n v="164"/>
    <s v="DONII HANANTO"/>
    <s v="MAWAR"/>
    <s v="DAWNSTORE"/>
    <s v="BANTAR,MENDURAN RT O4/06 KECAMATAN BRATI KABUPATEN GROBOGAN-JAWA TENGAH KODE POS (58153) "/>
    <m/>
    <x v="55"/>
    <n v="1"/>
    <s v="BABY PANDA BLUE"/>
    <s v="BLUE"/>
    <s v="JNT"/>
    <m/>
    <n v="18000"/>
    <n v="18000"/>
    <x v="0"/>
    <m/>
    <m/>
    <m/>
    <m/>
  </r>
  <r>
    <x v="1"/>
    <n v="165"/>
    <s v="DONII HANANTO"/>
    <s v="MAWAR"/>
    <s v="DAWNSTORE"/>
    <s v="BANTAR,MENDURAN RT O4/06 KECAMATAN BRATI KABUPATEN GROBOGAN-JAWA TENGAH KODE POS (58153) "/>
    <m/>
    <x v="14"/>
    <n v="1"/>
    <s v="LORENG "/>
    <s v="BLACK &amp; WHITE"/>
    <s v="JNT"/>
    <m/>
    <n v="18000"/>
    <n v="18000"/>
    <x v="0"/>
    <m/>
    <m/>
    <m/>
    <m/>
  </r>
  <r>
    <x v="1"/>
    <n v="166"/>
    <s v="DONII HANANTO"/>
    <s v="MAWAR"/>
    <s v="DAWNSTORE"/>
    <s v="BANTAR,MENDURAN RT O4/06 KECAMATAN BRATI KABUPATEN GROBOGAN-JAWA TENGAH KODE POS (58153) "/>
    <m/>
    <x v="2"/>
    <n v="1"/>
    <s v="KOTAK NAVY"/>
    <s v="NAVY"/>
    <s v="JNT"/>
    <m/>
    <n v="18000"/>
    <n v="18000"/>
    <x v="0"/>
    <m/>
    <m/>
    <m/>
    <m/>
  </r>
  <r>
    <x v="1"/>
    <n v="167"/>
    <s v="DONII HANANTO"/>
    <s v="MAWAR"/>
    <s v="DAWNSTORE"/>
    <s v="BANTAR,MENDURAN RT O4/06 KECAMATAN BRATI KABUPATEN GROBOGAN-JAWA TENGAH KODE POS (58153) "/>
    <m/>
    <x v="30"/>
    <n v="1"/>
    <s v="BUNGA SEPATU"/>
    <s v="CREAM"/>
    <s v="JNT"/>
    <m/>
    <n v="18000"/>
    <n v="18000"/>
    <x v="0"/>
    <m/>
    <m/>
    <m/>
    <m/>
  </r>
  <r>
    <x v="1"/>
    <n v="168"/>
    <s v="DONII HANANTO"/>
    <s v="MAWAR"/>
    <s v="DAWNSTORE"/>
    <s v="BANTAR,MENDURAN RT O4/06 KECAMATAN BRATI KABUPATEN GROBOGAN-JAWA TENGAH KODE POS (58153) "/>
    <m/>
    <x v="9"/>
    <n v="1"/>
    <s v="AMALFI"/>
    <s v="TOSCA"/>
    <s v="JNT"/>
    <m/>
    <n v="18000"/>
    <n v="18000"/>
    <x v="0"/>
    <m/>
    <m/>
    <m/>
    <m/>
  </r>
  <r>
    <x v="1"/>
    <n v="169"/>
    <s v="DONII HANANTO"/>
    <s v="MAWAR"/>
    <s v="DAWNSTORE"/>
    <s v="BANTAR,MENDURAN RT O4/06 KECAMATAN BRATI KABUPATEN GROBOGAN-JAWA TENGAH KODE POS (58153) "/>
    <m/>
    <x v="36"/>
    <n v="1"/>
    <s v="ELMO FACE BLACK"/>
    <s v="BLACK"/>
    <s v="JNT"/>
    <m/>
    <n v="18000"/>
    <n v="18000"/>
    <x v="0"/>
    <m/>
    <m/>
    <m/>
    <m/>
  </r>
  <r>
    <x v="1"/>
    <n v="170"/>
    <s v="ABBY "/>
    <s v="MELATI"/>
    <s v="DAWNSTORE"/>
    <s v="KP. CIPEDAK RT12/09 NO 2. KEL.SRENGSENG SAWAH KEC.JAGAKARSA JAKSEL "/>
    <m/>
    <x v="17"/>
    <n v="1"/>
    <s v="BEAR FACE"/>
    <s v="NAVY"/>
    <s v="WAHANA"/>
    <n v="14000"/>
    <n v="17500"/>
    <n v="17500"/>
    <x v="0"/>
    <m/>
    <m/>
    <m/>
    <m/>
  </r>
  <r>
    <x v="1"/>
    <n v="171"/>
    <s v="ABBY "/>
    <s v="MELATI"/>
    <s v="DAWNSTORE"/>
    <s v="KP. CIPEDAK RT12/09 NO 2. KEL.SRENGSENG SAWAH KEC.JAGAKARSA JAKSEL "/>
    <m/>
    <x v="5"/>
    <n v="1"/>
    <s v="BULAN SABIT"/>
    <s v="NAVY"/>
    <s v="WAHANA"/>
    <m/>
    <n v="17500"/>
    <n v="17500"/>
    <x v="0"/>
    <m/>
    <m/>
    <m/>
    <m/>
  </r>
  <r>
    <x v="1"/>
    <n v="172"/>
    <s v="ABBY "/>
    <s v="MELATI"/>
    <s v="DAWNSTORE"/>
    <s v="KP. CIPEDAK RT12/09 NO 2. KEL.SRENGSENG SAWAH KEC.JAGAKARSA JAKSEL "/>
    <m/>
    <x v="27"/>
    <n v="1"/>
    <s v="LIFTOFF SPACE"/>
    <s v="NAVY"/>
    <s v="WAHANA"/>
    <m/>
    <n v="17500"/>
    <n v="17500"/>
    <x v="0"/>
    <m/>
    <m/>
    <m/>
    <m/>
  </r>
  <r>
    <x v="1"/>
    <n v="173"/>
    <s v="ABBY "/>
    <s v="MELATI"/>
    <s v="DAWNSTORE"/>
    <s v="KP. CIPEDAK RT12/09 NO 2. KEL.SRENGSENG SAWAH KEC.JAGAKARSA JAKSEL "/>
    <m/>
    <x v="19"/>
    <n v="1"/>
    <s v="LEAF ARMY"/>
    <s v="ARMY"/>
    <s v="WAHANA"/>
    <m/>
    <n v="17500"/>
    <n v="17500"/>
    <x v="0"/>
    <m/>
    <m/>
    <m/>
    <m/>
  </r>
  <r>
    <x v="1"/>
    <n v="174"/>
    <s v="ABBY "/>
    <s v="MELATI"/>
    <s v="DAWNSTORE"/>
    <s v="KP. CIPEDAK RT12/09 NO 2. KEL.SRENGSENG SAWAH KEC.JAGAKARSA JAKSEL "/>
    <m/>
    <x v="3"/>
    <n v="1"/>
    <s v="LEAF MAROON"/>
    <s v="MAROON"/>
    <s v="WAHANA"/>
    <m/>
    <n v="17500"/>
    <n v="17500"/>
    <x v="0"/>
    <m/>
    <m/>
    <m/>
    <m/>
  </r>
  <r>
    <x v="1"/>
    <n v="175"/>
    <s v="ABBY "/>
    <s v="MELATI"/>
    <s v="DAWNSTORE"/>
    <s v="KP. CIPEDAK RT12/09 NO 2. KEL.SRENGSENG SAWAH KEC.JAGAKARSA JAKSEL "/>
    <m/>
    <x v="15"/>
    <n v="2"/>
    <s v="STRIPE LITTLE  NAVY"/>
    <s v="NAVY"/>
    <s v="WAHANA"/>
    <m/>
    <n v="17500"/>
    <n v="35000"/>
    <x v="0"/>
    <m/>
    <m/>
    <m/>
    <m/>
  </r>
  <r>
    <x v="1"/>
    <n v="176"/>
    <s v="ABBY "/>
    <s v="MELATI"/>
    <s v="DAWNSTORE"/>
    <s v="KP. CIPEDAK RT12/09 NO 2. KEL.SRENGSENG SAWAH KEC.JAGAKARSA JAKSEL "/>
    <m/>
    <x v="56"/>
    <n v="2"/>
    <s v="LOVE AMORE YELLOW"/>
    <s v="YELLOW"/>
    <s v="WAHANA"/>
    <m/>
    <n v="17500"/>
    <n v="35000"/>
    <x v="0"/>
    <m/>
    <m/>
    <m/>
    <m/>
  </r>
  <r>
    <x v="1"/>
    <n v="177"/>
    <s v="ABBY "/>
    <s v="MELATI"/>
    <s v="DAWNSTORE"/>
    <s v="KP. CIPEDAK RT12/09 NO 2. KEL.SRENGSENG SAWAH KEC.JAGAKARSA JAKSEL "/>
    <m/>
    <x v="35"/>
    <n v="2"/>
    <s v="ZIGZAG BLACK"/>
    <s v="BLACK"/>
    <s v="WAHANA"/>
    <m/>
    <n v="17500"/>
    <n v="35000"/>
    <x v="0"/>
    <m/>
    <m/>
    <m/>
    <m/>
  </r>
  <r>
    <x v="1"/>
    <n v="178"/>
    <s v="ABBY "/>
    <s v="MELATI"/>
    <s v="DAWNSTORE"/>
    <s v="KP. CIPEDAK RT12/09 NO 2. KEL.SRENGSENG SAWAH KEC.JAGAKARSA JAKSEL "/>
    <m/>
    <x v="16"/>
    <n v="3"/>
    <s v="BIG STAR YELLOW"/>
    <s v="YELLOW"/>
    <s v="WAHANA"/>
    <m/>
    <n v="17500"/>
    <n v="52500"/>
    <x v="0"/>
    <m/>
    <m/>
    <m/>
    <m/>
  </r>
  <r>
    <x v="1"/>
    <n v="179"/>
    <s v="RIKY SUPRIADI"/>
    <s v="MELATI"/>
    <s v="DAWNSTORE"/>
    <s v="TAMAN KUTA BUMI,JL.PALEM RAYA BLOK C 8 NO 6 RT 06 RW 12 KUTABUMI,PASAR KEMIS,TANGERANG,BANTEN"/>
    <m/>
    <x v="44"/>
    <n v="1"/>
    <s v="DORAEMON WHITE"/>
    <s v="NAVY"/>
    <s v="WAHANA"/>
    <n v="48000"/>
    <n v="16500"/>
    <n v="16500"/>
    <x v="0"/>
    <m/>
    <m/>
    <m/>
    <m/>
  </r>
  <r>
    <x v="1"/>
    <n v="180"/>
    <s v="RIKY SUPRIADI"/>
    <s v="MELATI"/>
    <s v="DAWNSTORE"/>
    <s v="TAMAN KUTA BUMI,JL.PALEM RAYA BLOK C 8 NO 6 RT 06 RW 12 KUTABUMI,PASAR KEMIS,TANGERANG,BANTEN"/>
    <m/>
    <x v="11"/>
    <n v="2"/>
    <s v="ARROW"/>
    <s v="WHITE"/>
    <s v="WAHANA"/>
    <m/>
    <n v="16500"/>
    <n v="33000"/>
    <x v="0"/>
    <m/>
    <m/>
    <m/>
    <m/>
  </r>
  <r>
    <x v="1"/>
    <n v="181"/>
    <s v="RIKY SUPRIADI"/>
    <s v="MELATI"/>
    <s v="DAWNSTORE"/>
    <s v="TAMAN KUTA BUMI,JL.PALEM RAYA BLOK C 8 NO 6 RT 06 RW 12 KUTABUMI,PASAR KEMIS,TANGERANG,BANTEN"/>
    <m/>
    <x v="35"/>
    <n v="7"/>
    <s v="ZIGZAG BLACK"/>
    <s v="BLACK"/>
    <s v="WAHANA"/>
    <m/>
    <n v="16500"/>
    <n v="115500"/>
    <x v="0"/>
    <m/>
    <m/>
    <m/>
    <m/>
  </r>
  <r>
    <x v="1"/>
    <n v="182"/>
    <s v="RIKY SUPRIADI"/>
    <s v="MELATI"/>
    <s v="DAWNSTORE"/>
    <s v="TAMAN KUTA BUMI,JL.PALEM RAYA BLOK C 8 NO 6 RT 06 RW 12 KUTABUMI,PASAR KEMIS,TANGERANG,BANTEN"/>
    <m/>
    <x v="16"/>
    <n v="1"/>
    <s v="BIG STAR YELLOW"/>
    <s v="YELLOW"/>
    <s v="WAHANA"/>
    <m/>
    <n v="16500"/>
    <n v="16500"/>
    <x v="0"/>
    <m/>
    <m/>
    <m/>
    <m/>
  </r>
  <r>
    <x v="1"/>
    <n v="183"/>
    <s v="RIKY SUPRIADI"/>
    <s v="MELATI"/>
    <s v="DAWNSTORE"/>
    <s v="TAMAN KUTA BUMI,JL.PALEM RAYA BLOK C 8 NO 6 RT 06 RW 12 KUTABUMI,PASAR KEMIS,TANGERANG,BANTEN"/>
    <m/>
    <x v="27"/>
    <n v="3"/>
    <s v="LIFTOFF SPACE"/>
    <s v="NAVY"/>
    <s v="WAHANA"/>
    <m/>
    <n v="16500"/>
    <n v="49500"/>
    <x v="0"/>
    <m/>
    <m/>
    <m/>
    <m/>
  </r>
  <r>
    <x v="1"/>
    <n v="184"/>
    <s v="RIKY SUPRIADI"/>
    <s v="MELATI"/>
    <s v="DAWNSTORE"/>
    <s v="TAMAN KUTA BUMI,JL.PALEM RAYA BLOK C 8 NO 6 RT 06 RW 12 KUTABUMI,PASAR KEMIS,TANGERANG,BANTEN"/>
    <m/>
    <x v="13"/>
    <n v="3"/>
    <s v="MINION BLUE"/>
    <s v="BLUE"/>
    <s v="WAHANA"/>
    <m/>
    <n v="16500"/>
    <n v="49500"/>
    <x v="0"/>
    <m/>
    <m/>
    <m/>
    <m/>
  </r>
  <r>
    <x v="1"/>
    <n v="185"/>
    <s v="RIKY SUPRIADI"/>
    <s v="MELATI"/>
    <s v="DAWNSTORE"/>
    <s v="TAMAN KUTA BUMI,JL.PALEM RAYA BLOK C 8 NO 6 RT 06 RW 12 KUTABUMI,PASAR KEMIS,TANGERANG,BANTEN"/>
    <m/>
    <x v="30"/>
    <n v="3"/>
    <s v="BUNGA SEPATU"/>
    <s v="CREAM"/>
    <s v="WAHANA"/>
    <m/>
    <n v="16500"/>
    <n v="49500"/>
    <x v="0"/>
    <m/>
    <m/>
    <m/>
    <m/>
  </r>
  <r>
    <x v="1"/>
    <n v="186"/>
    <s v="RIKY SUPRIADI"/>
    <s v="MELATI"/>
    <s v="DAWNSTORE"/>
    <s v="TAMAN KUTA BUMI,JL.PALEM RAYA BLOK C 8 NO 6 RT 06 RW 12 KUTABUMI,PASAR KEMIS,TANGERANG,BANTEN"/>
    <m/>
    <x v="50"/>
    <n v="1"/>
    <s v="STAR PINK"/>
    <s v="PINK"/>
    <s v="WAHANA"/>
    <m/>
    <n v="16500"/>
    <n v="16500"/>
    <x v="0"/>
    <m/>
    <m/>
    <m/>
    <m/>
  </r>
  <r>
    <x v="1"/>
    <n v="187"/>
    <s v="RIKY SUPRIADI"/>
    <s v="MELATI"/>
    <s v="DAWNSTORE"/>
    <s v="TAMAN KUTA BUMI,JL.PALEM RAYA BLOK C 8 NO 6 RT 06 RW 12 KUTABUMI,PASAR KEMIS,TANGERANG,BANTEN"/>
    <m/>
    <x v="6"/>
    <n v="5"/>
    <s v="STAR ABU"/>
    <s v="ABU"/>
    <s v="WAHANA"/>
    <m/>
    <n v="16500"/>
    <n v="82500"/>
    <x v="0"/>
    <m/>
    <m/>
    <m/>
    <m/>
  </r>
  <r>
    <x v="1"/>
    <n v="188"/>
    <s v="RIKY SUPRIADI"/>
    <s v="MELATI"/>
    <s v="DAWNSTORE"/>
    <s v="TAMAN KUTA BUMI,JL.PALEM RAYA BLOK C 8 NO 6 RT 06 RW 12 KUTABUMI,PASAR KEMIS,TANGERANG,BANTEN"/>
    <m/>
    <x v="24"/>
    <n v="4"/>
    <s v="STAR BLUE"/>
    <s v="BLUE"/>
    <s v="WAHANA"/>
    <m/>
    <n v="16500"/>
    <n v="66000"/>
    <x v="0"/>
    <m/>
    <m/>
    <m/>
    <m/>
  </r>
  <r>
    <x v="1"/>
    <n v="189"/>
    <s v="RIKY SUPRIADI"/>
    <s v="MELATI"/>
    <s v="DAWNSTORE"/>
    <s v="TAMAN KUTA BUMI,JL.PALEM RAYA BLOK C 8 NO 6 RT 06 RW 12 KUTABUMI,PASAR KEMIS,TANGERANG,BANTEN"/>
    <m/>
    <x v="5"/>
    <n v="4"/>
    <s v="BULAN SABIT"/>
    <s v="NAVY"/>
    <s v="WAHANA"/>
    <m/>
    <n v="16500"/>
    <n v="66000"/>
    <x v="0"/>
    <m/>
    <m/>
    <m/>
    <m/>
  </r>
  <r>
    <x v="1"/>
    <n v="190"/>
    <s v="RIKY SUPRIADI"/>
    <s v="MELATI"/>
    <s v="DAWNSTORE"/>
    <s v="TAMAN KUTA BUMI,JL.PALEM RAYA BLOK C 8 NO 6 RT 06 RW 12 KUTABUMI,PASAR KEMIS,TANGERANG,BANTEN"/>
    <m/>
    <x v="15"/>
    <n v="4"/>
    <s v="STRIPE LITTLE  NAVY"/>
    <s v="NAVY"/>
    <s v="WAHANA"/>
    <m/>
    <n v="16500"/>
    <n v="66000"/>
    <x v="0"/>
    <m/>
    <m/>
    <m/>
    <m/>
  </r>
  <r>
    <x v="1"/>
    <n v="191"/>
    <s v="RIKY SUPRIADI"/>
    <s v="MELATI"/>
    <s v="DAWNSTORE"/>
    <s v="TAMAN KUTA BUMI,JL.PALEM RAYA BLOK C 8 NO 6 RT 06 RW 12 KUTABUMI,PASAR KEMIS,TANGERANG,BANTEN"/>
    <m/>
    <x v="20"/>
    <n v="2"/>
    <s v="STRIPE LITTLE BLUE"/>
    <s v="BLUE"/>
    <s v="WAHANA"/>
    <m/>
    <n v="16500"/>
    <n v="33000"/>
    <x v="0"/>
    <m/>
    <m/>
    <m/>
    <m/>
  </r>
  <r>
    <x v="1"/>
    <n v="192"/>
    <s v="RIKY SUPRIADI"/>
    <s v="MELATI"/>
    <s v="DAWNSTORE"/>
    <s v="TAMAN KUTA BUMI,JL.PALEM RAYA BLOK C 8 NO 6 RT 06 RW 12 KUTABUMI,PASAR KEMIS,TANGERANG,BANTEN"/>
    <m/>
    <x v="48"/>
    <n v="1"/>
    <s v="BUNGA MELATI PINK"/>
    <s v="PINK"/>
    <s v="WAHANA"/>
    <m/>
    <n v="16500"/>
    <n v="16500"/>
    <x v="0"/>
    <m/>
    <m/>
    <m/>
    <m/>
  </r>
  <r>
    <x v="1"/>
    <n v="193"/>
    <s v="RIKY SUPRIADI"/>
    <s v="MELATI"/>
    <s v="DAWNSTORE"/>
    <s v="TAMAN KUTA BUMI,JL.PALEM RAYA BLOK C 8 NO 6 RT 06 RW 12 KUTABUMI,PASAR KEMIS,TANGERANG,BANTEN"/>
    <m/>
    <x v="28"/>
    <n v="4"/>
    <s v="ROSE STRIPE"/>
    <s v="WHITE"/>
    <s v="WAHANA"/>
    <m/>
    <n v="16500"/>
    <n v="66000"/>
    <x v="0"/>
    <m/>
    <m/>
    <m/>
    <m/>
  </r>
  <r>
    <x v="1"/>
    <n v="194"/>
    <s v="RIKY SUPRIADI"/>
    <s v="MELATI"/>
    <s v="DAWNSTORE"/>
    <s v="TAMAN KUTA BUMI,JL.PALEM RAYA BLOK C 8 NO 6 RT 06 RW 12 KUTABUMI,PASAR KEMIS,TANGERANG,BANTEN"/>
    <m/>
    <x v="8"/>
    <n v="5"/>
    <s v="DAUN BAMBU TOSCA"/>
    <s v="TOSCA"/>
    <s v="WAHANA"/>
    <m/>
    <n v="16500"/>
    <n v="82500"/>
    <x v="0"/>
    <m/>
    <m/>
    <m/>
    <m/>
  </r>
  <r>
    <x v="1"/>
    <n v="195"/>
    <s v="RIKY SUPRIADI"/>
    <s v="MELATI"/>
    <s v="DAWNSTORE"/>
    <s v="TAMAN KUTA BUMI,JL.PALEM RAYA BLOK C 8 NO 6 RT 06 RW 12 KUTABUMI,PASAR KEMIS,TANGERANG,BANTEN"/>
    <m/>
    <x v="19"/>
    <n v="1"/>
    <s v="LEAF ARMY"/>
    <s v="ARMY"/>
    <s v="WAHANA"/>
    <m/>
    <n v="16500"/>
    <n v="16500"/>
    <x v="0"/>
    <m/>
    <m/>
    <m/>
    <m/>
  </r>
  <r>
    <x v="1"/>
    <n v="196"/>
    <s v="RIKY SUPRIADI"/>
    <s v="MELATI"/>
    <s v="DAWNSTORE"/>
    <s v="TAMAN KUTA BUMI,JL.PALEM RAYA BLOK C 8 NO 6 RT 06 RW 12 KUTABUMI,PASAR KEMIS,TANGERANG,BANTEN"/>
    <m/>
    <x v="10"/>
    <n v="2"/>
    <s v="STRIPE LITTLE  BLACK"/>
    <s v="BLACK"/>
    <s v="WAHANA"/>
    <m/>
    <n v="16500"/>
    <n v="33000"/>
    <x v="0"/>
    <m/>
    <m/>
    <m/>
    <m/>
  </r>
  <r>
    <x v="1"/>
    <n v="197"/>
    <s v="RIKY SUPRIADI"/>
    <s v="MELATI"/>
    <s v="DAWNSTORE"/>
    <s v="TAMAN KUTA BUMI,JL.PALEM RAYA BLOK C 8 NO 6 RT 06 RW 12 KUTABUMI,PASAR KEMIS,TANGERANG,BANTEN"/>
    <m/>
    <x v="33"/>
    <n v="2"/>
    <s v="SHEEP ABU"/>
    <s v="ABU"/>
    <s v="WAHANA"/>
    <m/>
    <n v="16500"/>
    <n v="33000"/>
    <x v="0"/>
    <m/>
    <m/>
    <m/>
    <m/>
  </r>
  <r>
    <x v="1"/>
    <n v="198"/>
    <s v="RIKY SUPRIADI"/>
    <s v="MELATI"/>
    <s v="DAWNSTORE"/>
    <s v="TAMAN KUTA BUMI,JL.PALEM RAYA BLOK C 8 NO 6 RT 06 RW 12 KUTABUMI,PASAR KEMIS,TANGERANG,BANTEN"/>
    <m/>
    <x v="18"/>
    <n v="2"/>
    <s v="BULAN SABIT YELLOW"/>
    <s v="YELLOW"/>
    <s v="WAHANA"/>
    <m/>
    <n v="16500"/>
    <n v="33000"/>
    <x v="0"/>
    <m/>
    <m/>
    <m/>
    <m/>
  </r>
  <r>
    <x v="1"/>
    <n v="199"/>
    <s v="EDI SUANDANA"/>
    <s v="MELATI"/>
    <s v="DAWNSTORE"/>
    <s v="JALAN PULAU TARAKAN NO. 15, DAUH PURI KLOD, DENPASAR BARAT , KOTA DENPASAR, BALI, KODEPOS 80114 "/>
    <m/>
    <x v="5"/>
    <n v="36"/>
    <s v="BULAN SABIT"/>
    <s v="NAVY"/>
    <s v="JNE JTR"/>
    <n v="70000"/>
    <n v="16000"/>
    <n v="576000"/>
    <x v="0"/>
    <m/>
    <m/>
    <m/>
    <m/>
  </r>
  <r>
    <x v="1"/>
    <n v="200"/>
    <s v="EDI SUANDANA"/>
    <s v="MELATI"/>
    <s v="DAWNSTORE"/>
    <s v="JALAN PULAU TARAKAN NO. 15, DAUH PURI KLOD, DENPASAR BARAT , KOTA DENPASAR, BALI, KODEPOS 80114 "/>
    <m/>
    <x v="14"/>
    <n v="10"/>
    <s v="LORENG "/>
    <s v="BLACK &amp; WHITE"/>
    <s v="JNE JTR"/>
    <m/>
    <n v="16000"/>
    <n v="160000"/>
    <x v="0"/>
    <m/>
    <m/>
    <m/>
    <m/>
  </r>
  <r>
    <x v="1"/>
    <n v="201"/>
    <s v="EDI SUANDANA"/>
    <s v="MELATI"/>
    <s v="DAWNSTORE"/>
    <s v="JALAN PULAU TARAKAN NO. 15, DAUH PURI KLOD, DENPASAR BARAT , KOTA DENPASAR, BALI, KODEPOS 80114 "/>
    <m/>
    <x v="17"/>
    <n v="18"/>
    <s v="BEAR FACE"/>
    <s v="NAVY"/>
    <s v="JNE JTR"/>
    <m/>
    <n v="16000"/>
    <n v="288000"/>
    <x v="0"/>
    <m/>
    <m/>
    <m/>
    <m/>
  </r>
  <r>
    <x v="1"/>
    <n v="202"/>
    <s v="EDI SUANDANA"/>
    <s v="MELATI"/>
    <s v="DAWNSTORE"/>
    <s v="JALAN PULAU TARAKAN NO. 15, DAUH PURI KLOD, DENPASAR BARAT , KOTA DENPASAR, BALI, KODEPOS 80114 "/>
    <m/>
    <x v="18"/>
    <n v="18"/>
    <s v="BULAN SABIT YELLOW"/>
    <s v="YELLOW"/>
    <s v="JNE JTR"/>
    <m/>
    <n v="16000"/>
    <n v="288000"/>
    <x v="0"/>
    <m/>
    <m/>
    <m/>
    <m/>
  </r>
  <r>
    <x v="1"/>
    <n v="203"/>
    <s v="EDI SUANDANA"/>
    <s v="MELATI"/>
    <s v="DAWNSTORE"/>
    <s v="JALAN PULAU TARAKAN NO. 15, DAUH PURI KLOD, DENPASAR BARAT , KOTA DENPASAR, BALI, KODEPOS 80114 "/>
    <m/>
    <x v="43"/>
    <n v="24"/>
    <s v="ELMO FACE RED"/>
    <s v="RED"/>
    <s v="JNE JTR"/>
    <m/>
    <n v="16000"/>
    <n v="384000"/>
    <x v="0"/>
    <m/>
    <m/>
    <m/>
    <m/>
  </r>
  <r>
    <x v="1"/>
    <n v="204"/>
    <s v="EDI SUANDANA"/>
    <s v="MELATI"/>
    <s v="DAWNSTORE"/>
    <s v="JALAN PULAU TARAKAN NO. 15, DAUH PURI KLOD, DENPASAR BARAT , KOTA DENPASAR, BALI, KODEPOS 80114 "/>
    <m/>
    <x v="7"/>
    <n v="11"/>
    <s v="KOTAK WHITE"/>
    <s v="WHITE"/>
    <s v="JNE JTR"/>
    <m/>
    <n v="16000"/>
    <n v="176000"/>
    <x v="0"/>
    <m/>
    <m/>
    <m/>
    <m/>
  </r>
  <r>
    <x v="1"/>
    <n v="205"/>
    <s v="JUPAING (PAI)"/>
    <s v="RIZAL"/>
    <s v="OCTOBOX"/>
    <s v="JALAN AROEPALA, KEL. KASSI-KASSI, KEC. RAPPOCINI, MAKASSAR, PERUMAHAN PERMATA HIJAU PERMAI BLOK K NO 2, KOTA MAKASSAR, RAPPOCINI, SULAWESI SELATAN, ID, 90222"/>
    <m/>
    <x v="8"/>
    <n v="1"/>
    <s v="DAUN BAMBU TOSCA"/>
    <s v="TOSCA"/>
    <s v="JP3254728991"/>
    <m/>
    <n v="16000"/>
    <n v="16000"/>
    <x v="0"/>
    <m/>
    <m/>
    <m/>
    <m/>
  </r>
  <r>
    <x v="1"/>
    <n v="206"/>
    <s v="JUPAING (PAI)"/>
    <s v="RIZAL"/>
    <s v="OCTOBOX"/>
    <s v="JALAN AROEPALA, KEL. KASSI-KASSI, KEC. RAPPOCINI, MAKASSAR, PERUMAHAN PERMATA HIJAU PERMAI BLOK K NO 2, KOTA MAKASSAR, RAPPOCINI, SULAWESI SELATAN, ID, 90222"/>
    <m/>
    <x v="16"/>
    <n v="1"/>
    <s v="BIG STAR YELLOW"/>
    <s v="YELLOW"/>
    <s v="JP3254728991"/>
    <m/>
    <n v="15000"/>
    <n v="15000"/>
    <x v="0"/>
    <m/>
    <m/>
    <m/>
    <m/>
  </r>
  <r>
    <x v="1"/>
    <n v="207"/>
    <s v="JUPAING (PAI)"/>
    <s v="RIZAL"/>
    <s v="OCTOBOX"/>
    <s v="JALAN AROEPALA, KEL. KASSI-KASSI, KEC. RAPPOCINI, MAKASSAR, PERUMAHAN PERMATA HIJAU PERMAI BLOK K NO 2, KOTA MAKASSAR, RAPPOCINI, SULAWESI SELATAN, ID, 90222"/>
    <m/>
    <x v="40"/>
    <n v="1"/>
    <s v="DINO STRONAUT ABU"/>
    <s v="ABU"/>
    <s v="JP3254728991"/>
    <m/>
    <n v="16000"/>
    <n v="16000"/>
    <x v="0"/>
    <m/>
    <m/>
    <m/>
    <m/>
  </r>
  <r>
    <x v="1"/>
    <n v="208"/>
    <s v="JUPAING (PAI)"/>
    <s v="RIZAL"/>
    <s v="OCTOBOX"/>
    <s v="JALAN AROEPALA, KEL. KASSI-KASSI, KEC. RAPPOCINI, MAKASSAR, PERUMAHAN PERMATA HIJAU PERMAI BLOK K NO 2, KOTA MAKASSAR, RAPPOCINI, SULAWESI SELATAN, ID, 90222"/>
    <m/>
    <x v="2"/>
    <n v="1"/>
    <s v="KOTAK NAVY"/>
    <s v="NAVY"/>
    <s v="JP3254728991"/>
    <m/>
    <n v="15000"/>
    <n v="15000"/>
    <x v="0"/>
    <m/>
    <m/>
    <m/>
    <m/>
  </r>
  <r>
    <x v="1"/>
    <n v="209"/>
    <s v="JUPAING (PAI)"/>
    <s v="RIZAL"/>
    <s v="OCTOBOX"/>
    <s v="JALAN AROEPALA, KEL. KASSI-KASSI, KEC. RAPPOCINI, MAKASSAR, PERUMAHAN PERMATA HIJAU PERMAI BLOK K NO 2, KOTA MAKASSAR, RAPPOCINI, SULAWESI SELATAN, ID, 90222"/>
    <m/>
    <x v="35"/>
    <n v="1"/>
    <s v="ZIGZAG BLACK"/>
    <s v="BLACK"/>
    <s v="JP3254728991"/>
    <m/>
    <n v="16000"/>
    <n v="16000"/>
    <x v="0"/>
    <m/>
    <m/>
    <m/>
    <m/>
  </r>
  <r>
    <x v="1"/>
    <n v="210"/>
    <s v="JUPAING (PAI)"/>
    <s v="RIZAL"/>
    <s v="OCTOBOX"/>
    <s v="JALAN AROEPALA, KEL. KASSI-KASSI, KEC. RAPPOCINI, MAKASSAR, PERUMAHAN PERMATA HIJAU PERMAI BLOK K NO 2, KOTA MAKASSAR, RAPPOCINI, SULAWESI SELATAN, ID, 90222"/>
    <m/>
    <x v="7"/>
    <n v="1"/>
    <s v="KOTAK WHITE"/>
    <s v="WHITE"/>
    <s v="JP3254728991"/>
    <m/>
    <n v="15000"/>
    <n v="15000"/>
    <x v="0"/>
    <m/>
    <m/>
    <m/>
    <m/>
  </r>
  <r>
    <x v="1"/>
    <n v="211"/>
    <s v="JUPAING (PAI)"/>
    <s v="RIZAL"/>
    <s v="OCTOBOX"/>
    <s v="JALAN AROEPALA, KEL. KASSI-KASSI, KEC. RAPPOCINI, MAKASSAR, PERUMAHAN PERMATA HIJAU PERMAI BLOK K NO 2, KOTA MAKASSAR, RAPPOCINI, SULAWESI SELATAN, ID, 90222"/>
    <m/>
    <x v="11"/>
    <n v="1"/>
    <s v="ARROW"/>
    <s v="WHITE"/>
    <s v="JP3254728991"/>
    <m/>
    <n v="16000"/>
    <n v="16000"/>
    <x v="0"/>
    <m/>
    <m/>
    <m/>
    <m/>
  </r>
  <r>
    <x v="1"/>
    <n v="212"/>
    <s v="FACHRYBALONG"/>
    <s v="RIZAL"/>
    <s v="OCTOBOX"/>
    <s v="JL.MAMAYUDHA BOLERO DAYEUHKOLOT NO 47 RT 02 RW 08 DAYEUHKOLOT, KAB. BANDUNG, DAYEUHKOLOT, JAWA BARAT, ID, 40258"/>
    <m/>
    <x v="11"/>
    <n v="1"/>
    <s v="ARROW"/>
    <s v="WHITE"/>
    <s v="JP4949268824"/>
    <m/>
    <n v="16000"/>
    <n v="16000"/>
    <x v="0"/>
    <m/>
    <m/>
    <m/>
    <m/>
  </r>
  <r>
    <x v="1"/>
    <n v="213"/>
    <s v="FACHRYBALONG"/>
    <s v="RIZAL"/>
    <s v="OCTOBOX"/>
    <s v="JL.MAMAYUDHA BOLERO DAYEUHKOLOT NO 47 RT 02 RW 08 DAYEUHKOLOT, KAB. BANDUNG, DAYEUHKOLOT, JAWA BARAT, ID, 40258"/>
    <m/>
    <x v="57"/>
    <n v="1"/>
    <s v="KITTY NAVY"/>
    <s v="NAVY"/>
    <s v="JP4949268824"/>
    <m/>
    <n v="15000"/>
    <n v="15000"/>
    <x v="0"/>
    <m/>
    <m/>
    <m/>
    <m/>
  </r>
  <r>
    <x v="1"/>
    <n v="214"/>
    <s v="FACHRYBALONG"/>
    <s v="RIZAL"/>
    <s v="OCTOBOX"/>
    <s v="JL.MAMAYUDHA BOLERO DAYEUHKOLOT NO 47 RT 02 RW 08 DAYEUHKOLOT, KAB. BANDUNG, DAYEUHKOLOT, JAWA BARAT, ID, 40258"/>
    <m/>
    <x v="28"/>
    <n v="1"/>
    <s v="ROSE STRIPE"/>
    <s v="WHITE"/>
    <s v="JP4949268824"/>
    <m/>
    <n v="15000"/>
    <n v="15000"/>
    <x v="0"/>
    <m/>
    <m/>
    <m/>
    <m/>
  </r>
  <r>
    <x v="1"/>
    <n v="215"/>
    <s v="FACHRYBALONG"/>
    <s v="RIZAL"/>
    <s v="OCTOBOX"/>
    <s v="JL.MAMAYUDHA BOLERO DAYEUHKOLOT NO 47 RT 02 RW 08 DAYEUHKOLOT, KAB. BANDUNG, DAYEUHKOLOT, JAWA BARAT, ID, 40258"/>
    <m/>
    <x v="15"/>
    <n v="1"/>
    <s v="STRIPE LITTLE  NAVY"/>
    <s v="NAVY"/>
    <s v="JP4949268824"/>
    <m/>
    <n v="15000"/>
    <n v="15000"/>
    <x v="0"/>
    <m/>
    <m/>
    <m/>
    <m/>
  </r>
  <r>
    <x v="1"/>
    <n v="216"/>
    <s v="FACHRYBALONG"/>
    <s v="RIZAL"/>
    <s v="OCTOBOX"/>
    <s v="JL.MAMAYUDHA BOLERO DAYEUHKOLOT NO 47 RT 02 RW 08 DAYEUHKOLOT, KAB. BANDUNG, DAYEUHKOLOT, JAWA BARAT, ID, 40258"/>
    <m/>
    <x v="58"/>
    <n v="1"/>
    <s v="LEAF TOSCA"/>
    <s v="TOSCA"/>
    <s v="JP4949268824"/>
    <m/>
    <n v="16000"/>
    <n v="16000"/>
    <x v="0"/>
    <m/>
    <m/>
    <m/>
    <m/>
  </r>
  <r>
    <x v="1"/>
    <n v="217"/>
    <s v="WINDRA"/>
    <s v="RIZAL"/>
    <s v="OCTOBOX"/>
    <s v="JLN PANGRANGO GG AHMAD, KONTRAKAN 5 PINTU PAGAR HITAM RUMAH YG BANYAK KUCINGNYA, KOTA BEKASI, PONDOK GEDE, JAWA BARAT, ID, 17155"/>
    <m/>
    <x v="18"/>
    <n v="1"/>
    <s v="BULAN SABIT YELLOW"/>
    <s v="YELLOW"/>
    <s v="JP8875035312"/>
    <m/>
    <n v="15000"/>
    <n v="15000"/>
    <x v="0"/>
    <m/>
    <m/>
    <m/>
    <m/>
  </r>
  <r>
    <x v="1"/>
    <n v="218"/>
    <s v="WINDRA"/>
    <s v="RIZAL"/>
    <s v="OCTOBOX"/>
    <s v="JLN PANGRANGO GG AHMAD, KONTRAKAN 5 PINTU PAGAR HITAM RUMAH YG BANYAK KUCINGNYA, KOTA BEKASI, PONDOK GEDE, JAWA BARAT, ID, 17155"/>
    <m/>
    <x v="7"/>
    <n v="1"/>
    <s v="KOTAK WHITE"/>
    <s v="WHITE"/>
    <s v="JP8875035312"/>
    <m/>
    <n v="15000"/>
    <n v="15000"/>
    <x v="0"/>
    <m/>
    <m/>
    <m/>
    <m/>
  </r>
  <r>
    <x v="1"/>
    <n v="219"/>
    <s v="WINDRA"/>
    <s v="RIZAL"/>
    <s v="OCTOBOX"/>
    <s v="JLN PANGRANGO GG AHMAD, KONTRAKAN 5 PINTU PAGAR HITAM RUMAH YG BANYAK KUCINGNYA, KOTA BEKASI, PONDOK GEDE, JAWA BARAT, ID, 17155"/>
    <m/>
    <x v="13"/>
    <n v="1"/>
    <s v="MINION BLUE"/>
    <s v="BLUE"/>
    <s v="JP8875035312"/>
    <m/>
    <n v="15000"/>
    <n v="15000"/>
    <x v="0"/>
    <m/>
    <m/>
    <m/>
    <m/>
  </r>
  <r>
    <x v="1"/>
    <n v="220"/>
    <s v="WINDRA"/>
    <s v="RIZAL"/>
    <s v="OCTOBOX"/>
    <s v="JLN PANGRANGO GG AHMAD, KONTRAKAN 5 PINTU PAGAR HITAM RUMAH YG BANYAK KUCINGNYA, KOTA BEKASI, PONDOK GEDE, JAWA BARAT, ID, 17155"/>
    <m/>
    <x v="5"/>
    <n v="1"/>
    <s v="BULAN SABIT"/>
    <s v="NAVY"/>
    <s v="JP8875035312"/>
    <m/>
    <n v="15000"/>
    <n v="15000"/>
    <x v="0"/>
    <m/>
    <m/>
    <m/>
    <m/>
  </r>
  <r>
    <x v="1"/>
    <n v="221"/>
    <s v="SHESAR ANIS R"/>
    <s v="RIZAL"/>
    <s v="OCTOBOX"/>
    <s v="KAMPUNG SUMUR WANGI RT 5 RW 7 NO 11. KAYU MANIS, TANAH SEREAL, BOGOR., KOTA BOGOR, TANAH SEREAL, JAWA BARAT, ID, 16169"/>
    <m/>
    <x v="10"/>
    <n v="1"/>
    <s v="STRIPE LITTLE  BLACK"/>
    <s v="BLACK"/>
    <s v="JP6204683834"/>
    <m/>
    <n v="15000"/>
    <n v="15000"/>
    <x v="0"/>
    <m/>
    <m/>
    <m/>
    <m/>
  </r>
  <r>
    <x v="1"/>
    <n v="222"/>
    <s v="SHESAR ANIS R"/>
    <s v="RIZAL"/>
    <s v="OCTOBOX"/>
    <s v="KAMPUNG SUMUR WANGI RT 5 RW 7 NO 11. KAYU MANIS, TANAH SEREAL, BOGOR., KOTA BOGOR, TANAH SEREAL, JAWA BARAT, ID, 16169"/>
    <m/>
    <x v="6"/>
    <n v="1"/>
    <s v="STAR ABU"/>
    <s v="ABU"/>
    <s v="JP6204683834"/>
    <m/>
    <n v="16000"/>
    <n v="16000"/>
    <x v="0"/>
    <m/>
    <m/>
    <m/>
    <m/>
  </r>
  <r>
    <x v="1"/>
    <n v="223"/>
    <s v="ARIF SETYABUDI"/>
    <s v="YUDHA"/>
    <s v="ROANOCA"/>
    <s v="FARM PT.INTERTAMA TRIKENCANA BERSINAR,DUSUN .TENJOLAUT DESA SELAWANGI KEC.TANJUNGSARI KAB.BOGOR 16840"/>
    <m/>
    <x v="7"/>
    <n v="1"/>
    <s v="KOTAK WHITE"/>
    <s v="WHITE"/>
    <s v="JNT"/>
    <n v="17000"/>
    <n v="15000"/>
    <n v="15000"/>
    <x v="0"/>
    <m/>
    <m/>
    <m/>
    <m/>
  </r>
  <r>
    <x v="1"/>
    <n v="224"/>
    <s v="ARIF SETYABUDI"/>
    <s v="YUDHA"/>
    <s v="ROANOCA"/>
    <s v="FARM PT.INTERTAMA TRIKENCANA BERSINAR,DUSUN .TENJOLAUT DESA SELAWANGI KEC.TANJUNGSARI KAB.BOGOR 16840"/>
    <m/>
    <x v="13"/>
    <n v="1"/>
    <s v="MINION BLUE"/>
    <s v="BLUE"/>
    <s v="JNT"/>
    <m/>
    <n v="15000"/>
    <n v="15000"/>
    <x v="0"/>
    <m/>
    <m/>
    <m/>
    <m/>
  </r>
  <r>
    <x v="1"/>
    <n v="225"/>
    <s v="ARIF SETYABUDI"/>
    <s v="YUDHA"/>
    <s v="ROANOCA"/>
    <s v="FARM PT.INTERTAMA TRIKENCANA BERSINAR,DUSUN .TENJOLAUT DESA SELAWANGI KEC.TANJUNGSARI KAB.BOGOR 16840"/>
    <m/>
    <x v="8"/>
    <n v="1"/>
    <s v="DAUN BAMBU TOSCA"/>
    <s v="TOSCA"/>
    <s v="JNT"/>
    <m/>
    <n v="16000"/>
    <n v="16000"/>
    <x v="0"/>
    <m/>
    <m/>
    <m/>
    <m/>
  </r>
  <r>
    <x v="1"/>
    <n v="226"/>
    <s v="ARIF SETYABUDI"/>
    <s v="YUDHA"/>
    <s v="ROANOCA"/>
    <s v="FARM PT.INTERTAMA TRIKENCANA BERSINAR,DUSUN .TENJOLAUT DESA SELAWANGI KEC.TANJUNGSARI KAB.BOGOR 16840"/>
    <m/>
    <x v="5"/>
    <n v="1"/>
    <s v="BULAN SABIT"/>
    <s v="NAVY"/>
    <s v="JNT"/>
    <m/>
    <n v="15000"/>
    <n v="15000"/>
    <x v="0"/>
    <m/>
    <m/>
    <m/>
    <m/>
  </r>
  <r>
    <x v="1"/>
    <n v="227"/>
    <s v="ARIF SETYABUDI"/>
    <s v="YUDHA"/>
    <s v="ROANOCA"/>
    <s v="FARM PT.INTERTAMA TRIKENCANA BERSINAR,DUSUN .TENJOLAUT DESA SELAWANGI KEC.TANJUNGSARI KAB.BOGOR 16840"/>
    <m/>
    <x v="35"/>
    <n v="1"/>
    <s v="ZIGZAG BLACK"/>
    <s v="BLACK"/>
    <s v="JNT"/>
    <m/>
    <n v="16000"/>
    <n v="16000"/>
    <x v="0"/>
    <m/>
    <m/>
    <m/>
    <m/>
  </r>
  <r>
    <x v="1"/>
    <n v="228"/>
    <s v="DOPY HIDAYAT"/>
    <s v="MAWAR"/>
    <s v="SHOPEE DAWNSTORE"/>
    <s v="PERUMAHAN SUNTER HIJAU, JL. SUNTER PULO KECIL BLOK HR NO.9, RT.001/RW.010, KEL.SUNTER JAYA, KOTA JAKARTA UTARA, TANJUNG PRIOK, DKI JAKARTA, ID, 14360"/>
    <m/>
    <x v="57"/>
    <n v="1"/>
    <s v="KITTY NAVY"/>
    <s v="NAVY"/>
    <s v="JP0552623625"/>
    <m/>
    <n v="17536"/>
    <n v="17536"/>
    <x v="2"/>
    <m/>
    <m/>
    <m/>
    <m/>
  </r>
  <r>
    <x v="1"/>
    <n v="229"/>
    <s v="NUSUR SETIAWAN"/>
    <s v="MAWAR"/>
    <s v="SHOPEE DAWNSTORE"/>
    <s v="KP. SODONG RT020/RW010.DS TANJUNG RASA. KEC TANJUNG SARI. KAB BOGOR 16840, KAB. BOGOR, TANJUNGSARI, JAWA BARAT, ID, 16840"/>
    <m/>
    <x v="59"/>
    <n v="1"/>
    <s v="RABBIT MINI PINK"/>
    <s v="PINK"/>
    <s v="JP0061273395"/>
    <m/>
    <n v="17536.3"/>
    <n v="17536.3"/>
    <x v="2"/>
    <m/>
    <m/>
    <m/>
    <m/>
  </r>
  <r>
    <x v="1"/>
    <n v="230"/>
    <s v="NUSUR SETIAWAN"/>
    <s v="MAWAR"/>
    <s v="SHOPEE DAWNSTORE"/>
    <s v="KP. SODONG RT020/RW010.DS TANJUNG RASA. KEC TANJUNG SARI. KAB BOGOR 16840, KAB. BOGOR, TANJUNGSARI, JAWA BARAT, ID, 16840"/>
    <m/>
    <x v="10"/>
    <n v="1"/>
    <s v="STRIPE LITTLE  BLACK"/>
    <s v="BLACK"/>
    <s v="JP0061273395"/>
    <m/>
    <n v="17536.3"/>
    <n v="17536.3"/>
    <x v="2"/>
    <m/>
    <m/>
    <m/>
    <m/>
  </r>
  <r>
    <x v="1"/>
    <n v="231"/>
    <s v="NUSUR SETIAWAN"/>
    <s v="MAWAR"/>
    <s v="SHOPEE DAWNSTORE"/>
    <s v="KP. SODONG RT020/RW010.DS TANJUNG RASA. KEC TANJUNG SARI. KAB BOGOR 16840, KAB. BOGOR, TANJUNGSARI, JAWA BARAT, ID, 16840"/>
    <m/>
    <x v="60"/>
    <n v="1"/>
    <s v="PERSEGI KERUCUT ABU"/>
    <s v="PINK"/>
    <s v="JP0061273395"/>
    <m/>
    <n v="17536.3"/>
    <n v="17536.3"/>
    <x v="2"/>
    <m/>
    <m/>
    <m/>
    <m/>
  </r>
  <r>
    <x v="1"/>
    <n v="232"/>
    <s v="NUSUR SETIAWAN"/>
    <s v="MAWAR"/>
    <s v="SHOPEE DAWNSTORE"/>
    <s v="KP. SODONG RT020/RW010.DS TANJUNG RASA. KEC TANJUNG SARI. KAB BOGOR 16840, KAB. BOGOR, TANJUNGSARI, JAWA BARAT, ID, 16840"/>
    <m/>
    <x v="6"/>
    <n v="1"/>
    <s v="STAR ABU"/>
    <s v="ABU"/>
    <s v="JP0061273395"/>
    <m/>
    <n v="17536.3"/>
    <n v="17536.3"/>
    <x v="2"/>
    <m/>
    <m/>
    <m/>
    <m/>
  </r>
  <r>
    <x v="1"/>
    <n v="233"/>
    <s v="NUSUR SETIAWAN"/>
    <s v="MAWAR"/>
    <s v="SHOPEE DAWNSTORE"/>
    <s v="KP. SODONG RT020/RW010.DS TANJUNG RASA. KEC TANJUNG SARI. KAB BOGOR 16840, KAB. BOGOR, TANJUNGSARI, JAWA BARAT, ID, 16840"/>
    <m/>
    <x v="15"/>
    <n v="1"/>
    <s v="STRIPE LITTLE  NAVY"/>
    <s v="NAVY"/>
    <s v="JP0061273395"/>
    <m/>
    <n v="17536.3"/>
    <n v="17536.3"/>
    <x v="2"/>
    <m/>
    <m/>
    <m/>
    <m/>
  </r>
  <r>
    <x v="1"/>
    <n v="234"/>
    <s v="NUSUR SETIAWAN"/>
    <s v="MAWAR"/>
    <s v="SHOPEE DAWNSTORE"/>
    <s v="KP. SODONG RT020/RW010.DS TANJUNG RASA. KEC TANJUNG SARI. KAB BOGOR 16840, KAB. BOGOR, TANJUNGSARI, JAWA BARAT, ID, 16840"/>
    <m/>
    <x v="17"/>
    <n v="1"/>
    <s v="BEAR FACE"/>
    <s v="NAVY"/>
    <s v="JP0061273395"/>
    <m/>
    <n v="17536.3"/>
    <n v="17536.3"/>
    <x v="2"/>
    <m/>
    <m/>
    <m/>
    <m/>
  </r>
  <r>
    <x v="1"/>
    <n v="235"/>
    <s v="NUSUR SETIAWAN"/>
    <s v="MAWAR"/>
    <s v="SHOPEE DAWNSTORE"/>
    <s v="KP. SODONG RT020/RW010.DS TANJUNG RASA. KEC TANJUNG SARI. KAB BOGOR 16840, KAB. BOGOR, TANJUNGSARI, JAWA BARAT, ID, 16840"/>
    <m/>
    <x v="35"/>
    <n v="1"/>
    <s v="ZIGZAG BLACK"/>
    <s v="BLACK"/>
    <s v="JP0061273395"/>
    <m/>
    <n v="17536.3"/>
    <n v="17536.3"/>
    <x v="2"/>
    <m/>
    <m/>
    <m/>
    <m/>
  </r>
  <r>
    <x v="1"/>
    <n v="236"/>
    <s v="NUSUR SETIAWAN"/>
    <s v="MAWAR"/>
    <s v="SHOPEE DAWNSTORE"/>
    <s v="KP. SODONG RT020/RW010.DS TANJUNG RASA. KEC TANJUNG SARI. KAB BOGOR 16840, KAB. BOGOR, TANJUNGSARI, JAWA BARAT, ID, 16840"/>
    <m/>
    <x v="50"/>
    <n v="1"/>
    <s v="STAR PINK"/>
    <s v="PINK"/>
    <s v="JP0061273395"/>
    <m/>
    <n v="17536.3"/>
    <n v="17536.3"/>
    <x v="2"/>
    <m/>
    <m/>
    <m/>
    <m/>
  </r>
  <r>
    <x v="1"/>
    <n v="237"/>
    <s v="NUSUR SETIAWAN"/>
    <s v="MAWAR"/>
    <s v="SHOPEE DAWNSTORE"/>
    <s v="KP. SODONG RT020/RW010.DS TANJUNG RASA. KEC TANJUNG SARI. KAB BOGOR 16840, KAB. BOGOR, TANJUNGSARI, JAWA BARAT, ID, 16840"/>
    <m/>
    <x v="61"/>
    <n v="1"/>
    <s v="RABBIT MINI YELLOW"/>
    <s v="YELLOW"/>
    <s v="JP0061273395"/>
    <m/>
    <n v="17536.3"/>
    <n v="17536.3"/>
    <x v="2"/>
    <m/>
    <m/>
    <m/>
    <m/>
  </r>
  <r>
    <x v="1"/>
    <n v="238"/>
    <s v="NUSUR SETIAWAN"/>
    <s v="MAWAR"/>
    <s v="SHOPEE DAWNSTORE"/>
    <s v="KP. SODONG RT020/RW010.DS TANJUNG RASA. KEC TANJUNG SARI. KAB BOGOR 16840, KAB. BOGOR, TANJUNGSARI, JAWA BARAT, ID, 16840"/>
    <m/>
    <x v="20"/>
    <n v="1"/>
    <s v="STRIPE LITTLE BLUE"/>
    <s v="BLUE"/>
    <s v="JP0061273395"/>
    <m/>
    <n v="17536.3"/>
    <n v="17536.3"/>
    <x v="2"/>
    <m/>
    <m/>
    <m/>
    <m/>
  </r>
  <r>
    <x v="1"/>
    <n v="239"/>
    <s v="ALDI AFRILA"/>
    <s v="MAWAR"/>
    <s v="SHOPEE DAWNSTORE"/>
    <s v="JL.RAYA SUKAWENING KP PASANGGRAHAN RT/01 RW/01 NO 08, KAB. GARUT, SUKAWENING, JAWA BARAT, ID, 44184"/>
    <m/>
    <x v="13"/>
    <n v="4"/>
    <s v="MINION BLUE"/>
    <s v="BLUE"/>
    <s v="JP1806808000"/>
    <m/>
    <n v="17536.25"/>
    <n v="70145"/>
    <x v="2"/>
    <m/>
    <m/>
    <m/>
    <m/>
  </r>
  <r>
    <x v="1"/>
    <n v="240"/>
    <s v="WIJIYATI"/>
    <s v="MAWAR"/>
    <s v="SHOPEE DAWNSTORE"/>
    <s v="NGAMBAN GAWAN RT02, KAB. SRAGEN, SIDOHARJO, JAWA TENGAH, ID, 57281"/>
    <m/>
    <x v="8"/>
    <n v="1"/>
    <s v="DAUN BAMBU TOSCA"/>
    <s v="TOSCA"/>
    <s v="JP8169889328"/>
    <m/>
    <n v="17536"/>
    <n v="17536"/>
    <x v="2"/>
    <m/>
    <m/>
    <m/>
    <m/>
  </r>
  <r>
    <x v="1"/>
    <n v="241"/>
    <s v="WIJIYATI"/>
    <s v="MAWAR"/>
    <s v="SHOPEE DAWNSTORE"/>
    <s v="NGAMBAN GAWAN RT02, KAB. SRAGEN, SIDOHARJO, JAWA TENGAH, ID, 57281"/>
    <m/>
    <x v="15"/>
    <n v="1"/>
    <s v="STRIPE LITTLE  NAVY"/>
    <s v="NAVY"/>
    <s v="JP8169889328"/>
    <m/>
    <n v="17536"/>
    <n v="17536"/>
    <x v="2"/>
    <m/>
    <m/>
    <m/>
    <m/>
  </r>
  <r>
    <x v="1"/>
    <n v="242"/>
    <s v="MEISHELA"/>
    <s v="MAWAR"/>
    <s v="SHOPEE DAWNSTORE"/>
    <s v="JL KAPASARI NO 110 APOTEK K-24 KAPASARI, KOTA SURABAYA, SIMOKERTO, JAWA TIMUR, ID, 60141"/>
    <m/>
    <x v="55"/>
    <n v="1"/>
    <s v="BABY PANDA BLUE"/>
    <s v="BLUE"/>
    <s v="JP9896419729"/>
    <m/>
    <n v="17516.666666666668"/>
    <n v="17516.666666666668"/>
    <x v="2"/>
    <m/>
    <m/>
    <m/>
    <m/>
  </r>
  <r>
    <x v="1"/>
    <n v="243"/>
    <s v="MEISHELA"/>
    <s v="MAWAR"/>
    <s v="SHOPEE DAWNSTORE"/>
    <s v="JL KAPASARI NO 110 APOTEK K-24 KAPASARI, KOTA SURABAYA, SIMOKERTO, JAWA TIMUR, ID, 60141"/>
    <m/>
    <x v="13"/>
    <n v="1"/>
    <s v="MINION BLUE"/>
    <s v="BLUE"/>
    <s v="JP9896419729"/>
    <m/>
    <n v="17516.666666666668"/>
    <n v="17516.666666666668"/>
    <x v="2"/>
    <m/>
    <m/>
    <m/>
    <m/>
  </r>
  <r>
    <x v="1"/>
    <n v="244"/>
    <s v="MEISHELA"/>
    <s v="MAWAR"/>
    <s v="SHOPEE DAWNSTORE"/>
    <s v="JL KAPASARI NO 110 APOTEK K-24 KAPASARI, KOTA SURABAYA, SIMOKERTO, JAWA TIMUR, ID, 60141"/>
    <m/>
    <x v="62"/>
    <n v="1"/>
    <s v="ELMO FACE BLUE"/>
    <s v="BLUE"/>
    <s v="JP9896419729"/>
    <m/>
    <n v="17516.666666666668"/>
    <n v="17516.666666666668"/>
    <x v="2"/>
    <m/>
    <m/>
    <m/>
    <m/>
  </r>
  <r>
    <x v="1"/>
    <n v="245"/>
    <s v="INDRIYANI"/>
    <s v="MAWAR"/>
    <s v="SHOPEE DAWNSTORE"/>
    <s v="JLN.TK NABILA KP.CIBUNTU RT.001 RW.03 NO 68, KAB. BEKASI, CIBITUNG, JAWA BARAT, ID, 17522"/>
    <m/>
    <x v="5"/>
    <n v="1"/>
    <s v="BULAN SABIT"/>
    <s v="NAVY"/>
    <s v="JP4072248679"/>
    <m/>
    <n v="17536"/>
    <n v="17536"/>
    <x v="2"/>
    <m/>
    <m/>
    <m/>
    <m/>
  </r>
  <r>
    <x v="1"/>
    <n v="246"/>
    <s v="RIVAN"/>
    <s v="MAWAR"/>
    <s v="SHOPEE DAWNSTORE"/>
    <s v="KAMPUNG KRAMAT RT/RW 001/015 NO. 12 KELURAHAN CILILITAN KECAMATAN KRAMAT JATI, KOTA JAKARTA TIMUR, KRAMAT JATI, DKI JAKARTA, ID, 13640"/>
    <m/>
    <x v="13"/>
    <n v="1"/>
    <s v="MINION BLUE"/>
    <s v="BLUE"/>
    <s v="JP1429699906"/>
    <m/>
    <n v="17536"/>
    <n v="17536"/>
    <x v="2"/>
    <m/>
    <m/>
    <m/>
    <m/>
  </r>
  <r>
    <x v="1"/>
    <n v="247"/>
    <s v="RIVAN"/>
    <s v="MAWAR"/>
    <s v="SHOPEE DAWNSTORE"/>
    <s v="KAMPUNG KRAMAT RT/RW 001/015 NO. 12 KELURAHAN CILILITAN KECAMATAN KRAMAT JATI, KOTA JAKARTA TIMUR, KRAMAT JATI, DKI JAKARTA, ID, 13640"/>
    <m/>
    <x v="5"/>
    <n v="1"/>
    <s v="BULAN SABIT"/>
    <s v="NAVY"/>
    <s v="JP1429699906"/>
    <m/>
    <n v="17536"/>
    <n v="17536"/>
    <x v="2"/>
    <m/>
    <m/>
    <m/>
    <m/>
  </r>
  <r>
    <x v="1"/>
    <n v="248"/>
    <s v="REX GOSAL"/>
    <s v="MAWAR"/>
    <s v="SHOPEE DAWNSTORE"/>
    <s v="TAMAN INTERNASIONAL 2 BLOK H2 NO. 3 CITRALAND, KOTA SURABAYA, SAMBIKEREP, JAWA TIMUR, ID, 60217"/>
    <m/>
    <x v="3"/>
    <n v="1"/>
    <s v="LEAF MAROON"/>
    <s v="MAROON"/>
    <s v="JP7726800124"/>
    <m/>
    <n v="17478"/>
    <n v="17478"/>
    <x v="2"/>
    <m/>
    <m/>
    <m/>
    <m/>
  </r>
  <r>
    <x v="1"/>
    <n v="249"/>
    <s v="REX GOSAL"/>
    <s v="MAWAR"/>
    <s v="SHOPEE DAWNSTORE"/>
    <s v="TAMAN INTERNASIONAL 2 BLOK H2 NO. 3 CITRALAND, KOTA SURABAYA, SAMBIKEREP, JAWA TIMUR, ID, 60217"/>
    <m/>
    <x v="8"/>
    <n v="1"/>
    <s v="DAUN BAMBU TOSCA"/>
    <s v="TOSCA"/>
    <s v="JP7726800124"/>
    <m/>
    <n v="17478"/>
    <n v="17478"/>
    <x v="2"/>
    <m/>
    <m/>
    <m/>
    <m/>
  </r>
  <r>
    <x v="1"/>
    <n v="250"/>
    <s v="REX GOSAL"/>
    <s v="MAWAR"/>
    <s v="SHOPEE DAWNSTORE"/>
    <s v="TAMAN INTERNASIONAL 2 BLOK H2 NO. 3 CITRALAND, KOTA SURABAYA, SAMBIKEREP, JAWA TIMUR, ID, 60217"/>
    <m/>
    <x v="41"/>
    <n v="1"/>
    <s v="DINO SMILE CREAM"/>
    <s v="CREAM"/>
    <s v="JP7726800124"/>
    <m/>
    <n v="17478"/>
    <n v="17478"/>
    <x v="2"/>
    <m/>
    <m/>
    <m/>
    <m/>
  </r>
  <r>
    <x v="1"/>
    <n v="251"/>
    <s v="REX GOSAL"/>
    <s v="MAWAR"/>
    <s v="SHOPEE DAWNSTORE"/>
    <s v="TAMAN INTERNASIONAL 2 BLOK H2 NO. 3 CITRALAND, KOTA SURABAYA, SAMBIKEREP, JAWA TIMUR, ID, 60217"/>
    <m/>
    <x v="32"/>
    <n v="1"/>
    <s v="DINO STRONAUT NAVY"/>
    <s v="NAVY"/>
    <s v="JP7726800124"/>
    <m/>
    <n v="17478"/>
    <n v="17478"/>
    <x v="2"/>
    <m/>
    <m/>
    <m/>
    <m/>
  </r>
  <r>
    <x v="1"/>
    <n v="252"/>
    <s v="REX GOSAL"/>
    <s v="MAWAR"/>
    <s v="SHOPEE DAWNSTORE"/>
    <s v="TAMAN INTERNASIONAL 2 BLOK H2 NO. 3 CITRALAND, KOTA SURABAYA, SAMBIKEREP, JAWA TIMUR, ID, 60217"/>
    <m/>
    <x v="27"/>
    <n v="1"/>
    <s v="LIFTOFF SPACE"/>
    <s v="NAVY"/>
    <s v="JP7726800124"/>
    <m/>
    <n v="17478"/>
    <n v="17478"/>
    <x v="2"/>
    <m/>
    <m/>
    <m/>
    <m/>
  </r>
  <r>
    <x v="1"/>
    <n v="253"/>
    <s v="REX GOSAL"/>
    <s v="MAWAR"/>
    <s v="SHOPEE DAWNSTORE"/>
    <s v="TAMAN INTERNASIONAL 2 BLOK H2 NO. 3 CITRALAND, KOTA SURABAYA, SAMBIKEREP, JAWA TIMUR, ID, 60217"/>
    <m/>
    <x v="13"/>
    <n v="1"/>
    <s v="MINION BLUE"/>
    <s v="BLUE"/>
    <s v="JP7726800124"/>
    <m/>
    <n v="17478"/>
    <n v="17478"/>
    <x v="2"/>
    <m/>
    <m/>
    <m/>
    <m/>
  </r>
  <r>
    <x v="1"/>
    <n v="254"/>
    <s v="REX GOSAL"/>
    <s v="MAWAR"/>
    <s v="SHOPEE DAWNSTORE"/>
    <s v="TAMAN INTERNASIONAL 2 BLOK H2 NO. 3 CITRALAND, KOTA SURABAYA, SAMBIKEREP, JAWA TIMUR, ID, 60217"/>
    <m/>
    <x v="17"/>
    <n v="1"/>
    <s v="BEAR FACE"/>
    <s v="NAVY"/>
    <s v="JP7726800124"/>
    <m/>
    <n v="17478"/>
    <n v="17478"/>
    <x v="2"/>
    <m/>
    <m/>
    <m/>
    <m/>
  </r>
  <r>
    <x v="1"/>
    <n v="255"/>
    <s v="REX GOSAL"/>
    <s v="MAWAR"/>
    <s v="SHOPEE DAWNSTORE"/>
    <s v="TAMAN INTERNASIONAL 2 BLOK H2 NO. 3 CITRALAND, KOTA SURABAYA, SAMBIKEREP, JAWA TIMUR, ID, 60217"/>
    <m/>
    <x v="5"/>
    <n v="1"/>
    <s v="BULAN SABIT"/>
    <s v="NAVY"/>
    <s v="JP7726800124"/>
    <m/>
    <n v="17478"/>
    <n v="17478"/>
    <x v="2"/>
    <m/>
    <m/>
    <m/>
    <m/>
  </r>
  <r>
    <x v="1"/>
    <n v="256"/>
    <s v="REX GOSAL"/>
    <s v="MAWAR"/>
    <s v="SHOPEE DAWNSTORE"/>
    <s v="TAMAN INTERNASIONAL 2 BLOK H2 NO. 3 CITRALAND, KOTA SURABAYA, SAMBIKEREP, JAWA TIMUR, ID, 60217"/>
    <m/>
    <x v="63"/>
    <n v="1"/>
    <s v="MICKEY MOUSE NAVY"/>
    <s v="NAVY"/>
    <s v="JP7726800124"/>
    <m/>
    <n v="17478"/>
    <n v="17478"/>
    <x v="2"/>
    <m/>
    <m/>
    <m/>
    <m/>
  </r>
  <r>
    <x v="1"/>
    <n v="257"/>
    <s v="REX GOSAL"/>
    <s v="MAWAR"/>
    <s v="SHOPEE DAWNSTORE"/>
    <s v="TAMAN INTERNASIONAL 2 BLOK H2 NO. 3 CITRALAND, KOTA SURABAYA, SAMBIKEREP, JAWA TIMUR, ID, 60217"/>
    <m/>
    <x v="51"/>
    <n v="1"/>
    <s v="MICKEY FLASH NAVY"/>
    <s v="NAVY"/>
    <s v="JP7726800124"/>
    <m/>
    <n v="17478"/>
    <n v="17478"/>
    <x v="2"/>
    <m/>
    <m/>
    <m/>
    <m/>
  </r>
  <r>
    <x v="1"/>
    <n v="258"/>
    <s v="PASHYA AL AYYUBI"/>
    <s v="MAWAR"/>
    <s v="SHOPEE DAWNSTORE"/>
    <s v="JL. SEMANGKA 3 NO. 13 RT 009/RW 007 KEL. JATIPULO KEC. PALMERAH JAKARTA BARAT 11430, KOTA JAKARTA BARAT, PALMERAH, DKI JAKARTA, ID, 11430"/>
    <m/>
    <x v="64"/>
    <n v="1"/>
    <s v="DAUN SOLACE RED"/>
    <s v="RED"/>
    <n v="8825112056597660"/>
    <m/>
    <n v="17536"/>
    <n v="17536"/>
    <x v="2"/>
    <m/>
    <m/>
    <m/>
    <m/>
  </r>
  <r>
    <x v="1"/>
    <n v="259"/>
    <s v="PASHYA AL AYYUBI"/>
    <s v="MAWAR"/>
    <s v="SHOPEE DAWNSTORE"/>
    <s v="JL. SEMANGKA 3 NO. 13 RT 009/RW 007 KEL. JATIPULO KEC. PALMERAH JAKARTA BARAT 11430, KOTA JAKARTA BARAT, PALMERAH, DKI JAKARTA, ID, 11430"/>
    <m/>
    <x v="11"/>
    <n v="1"/>
    <s v="ARROW"/>
    <s v="WHITE"/>
    <n v="8825112056597660"/>
    <m/>
    <n v="17536"/>
    <n v="17536"/>
    <x v="2"/>
    <m/>
    <m/>
    <m/>
    <m/>
  </r>
  <r>
    <x v="1"/>
    <n v="260"/>
    <s v="AL HARAMAIN"/>
    <s v="MAWAR"/>
    <s v="SHOPEE DAWNSTORE"/>
    <s v="JL. MARAKKA, KELURAHAN PALANRO, RUMAH IMAM MASJID LABUKKANG, KAB. BARRU, MALLUSETASI, SULAWESI SELATAN, ID, 90753"/>
    <m/>
    <x v="10"/>
    <n v="1"/>
    <s v="STRIPE LITTLE  BLACK"/>
    <s v="BLACK"/>
    <s v="JP0181399427"/>
    <m/>
    <n v="17536.2"/>
    <n v="17536.2"/>
    <x v="2"/>
    <m/>
    <m/>
    <m/>
    <m/>
  </r>
  <r>
    <x v="1"/>
    <n v="261"/>
    <s v="AL HARAMAIN"/>
    <s v="MAWAR"/>
    <s v="SHOPEE DAWNSTORE"/>
    <s v="JL. MARAKKA, KELURAHAN PALANRO, RUMAH IMAM MASJID LABUKKANG, KAB. BARRU, MALLUSETASI, SULAWESI SELATAN, ID, 90753"/>
    <m/>
    <x v="5"/>
    <n v="1"/>
    <s v="BULAN SABIT"/>
    <s v="NAVY"/>
    <s v="JP0181399427"/>
    <m/>
    <n v="17536.2"/>
    <n v="17536.2"/>
    <x v="2"/>
    <m/>
    <m/>
    <m/>
    <m/>
  </r>
  <r>
    <x v="1"/>
    <n v="262"/>
    <s v="AL HARAMAIN"/>
    <s v="MAWAR"/>
    <s v="SHOPEE DAWNSTORE"/>
    <s v="JL. MARAKKA, KELURAHAN PALANRO, RUMAH IMAM MASJID LABUKKANG, KAB. BARRU, MALLUSETASI, SULAWESI SELATAN, ID, 90753"/>
    <m/>
    <x v="2"/>
    <n v="1"/>
    <s v="KOTAK NAVY"/>
    <s v="NAVY"/>
    <s v="JP0181399427"/>
    <m/>
    <n v="17536.2"/>
    <n v="17536.2"/>
    <x v="2"/>
    <m/>
    <m/>
    <m/>
    <m/>
  </r>
  <r>
    <x v="1"/>
    <n v="263"/>
    <s v="AL HARAMAIN"/>
    <s v="MAWAR"/>
    <s v="SHOPEE DAWNSTORE"/>
    <s v="JL. MARAKKA, KELURAHAN PALANRO, RUMAH IMAM MASJID LABUKKANG, KAB. BARRU, MALLUSETASI, SULAWESI SELATAN, ID, 90753"/>
    <m/>
    <x v="16"/>
    <n v="1"/>
    <s v="BIG STAR YELLOW"/>
    <s v="YELLOW"/>
    <s v="JP0181399427"/>
    <m/>
    <n v="17536.2"/>
    <n v="17536.2"/>
    <x v="2"/>
    <m/>
    <m/>
    <m/>
    <m/>
  </r>
  <r>
    <x v="1"/>
    <n v="264"/>
    <s v="AL HARAMAIN"/>
    <s v="MAWAR"/>
    <s v="SHOPEE DAWNSTORE"/>
    <s v="JL. MARAKKA, KELURAHAN PALANRO, RUMAH IMAM MASJID LABUKKANG, KAB. BARRU, MALLUSETASI, SULAWESI SELATAN, ID, 90753"/>
    <m/>
    <x v="8"/>
    <n v="1"/>
    <s v="DAUN BAMBU TOSCA"/>
    <s v="TOSCA"/>
    <s v="JP0181399427"/>
    <m/>
    <n v="17536.2"/>
    <n v="17536.2"/>
    <x v="2"/>
    <m/>
    <m/>
    <m/>
    <m/>
  </r>
  <r>
    <x v="1"/>
    <n v="265"/>
    <s v="ARUM FAJARANI"/>
    <s v="MAWAR"/>
    <s v="SHOPEE DAWNSTORE"/>
    <s v="DESA SROBYONG RT 004 RW 006 RUMAH BP SUHARTO KETUA RW 006 , KEC. MLONGGO KAB. JEPARA, KAB. JEPARA, MLONGGO, JAWA TENGAH, ID, 59452"/>
    <m/>
    <x v="60"/>
    <n v="1"/>
    <s v="PERSEGI KERUCUT ABU"/>
    <s v="PINK"/>
    <s v="JP2831990308"/>
    <m/>
    <n v="17536.333333333332"/>
    <n v="17536.333333333332"/>
    <x v="2"/>
    <m/>
    <m/>
    <m/>
    <m/>
  </r>
  <r>
    <x v="1"/>
    <n v="266"/>
    <s v="ARUM FAJARANI"/>
    <s v="MAWAR"/>
    <s v="SHOPEE DAWNSTORE"/>
    <s v="DESA SROBYONG RT 004 RW 006 RUMAH BP SUHARTO KETUA RW 006 , KEC. MLONGGO KAB. JEPARA, KAB. JEPARA, MLONGGO, JAWA TENGAH, ID, 59452"/>
    <m/>
    <x v="6"/>
    <n v="1"/>
    <s v="STAR ABU"/>
    <s v="ABU"/>
    <s v="JP2831990308"/>
    <m/>
    <n v="17536.333333333332"/>
    <n v="17536.333333333332"/>
    <x v="2"/>
    <m/>
    <m/>
    <m/>
    <m/>
  </r>
  <r>
    <x v="1"/>
    <n v="267"/>
    <s v="ARUM FAJARANI"/>
    <s v="MAWAR"/>
    <s v="SHOPEE DAWNSTORE"/>
    <s v="DESA SROBYONG RT 004 RW 006 RUMAH BP SUHARTO KETUA RW 006 , KEC. MLONGGO KAB. JEPARA, KAB. JEPARA, MLONGGO, JAWA TENGAH, ID, 59452"/>
    <m/>
    <x v="65"/>
    <n v="1"/>
    <s v="SHEEP BLUE"/>
    <s v="BLUE"/>
    <s v="JP2831990308"/>
    <m/>
    <n v="17536.333333333332"/>
    <n v="17536.333333333332"/>
    <x v="2"/>
    <m/>
    <m/>
    <m/>
    <m/>
  </r>
  <r>
    <x v="1"/>
    <n v="268"/>
    <s v="ARUM FAJARANI"/>
    <s v="MAWAR"/>
    <s v="SHOPEE DAWNSTORE"/>
    <s v="DESA SROBYONG RT 004 RW 006 RUMAH BP SUHARTO KETUA RW 006 , KEC. MLONGGO KAB. JEPARA, KAB. JEPARA, MLONGGO, JAWA TENGAH, ID, 59452"/>
    <m/>
    <x v="3"/>
    <n v="1"/>
    <s v="LEAF MAROON"/>
    <s v="MAROON"/>
    <s v="JP2831990308"/>
    <m/>
    <n v="17536.333333333332"/>
    <n v="17536.333333333332"/>
    <x v="2"/>
    <m/>
    <m/>
    <m/>
    <m/>
  </r>
  <r>
    <x v="1"/>
    <n v="269"/>
    <s v="ARUM FAJARANI"/>
    <s v="MAWAR"/>
    <s v="SHOPEE DAWNSTORE"/>
    <s v="DESA SROBYONG RT 004 RW 006 RUMAH BP SUHARTO KETUA RW 006 , KEC. MLONGGO KAB. JEPARA, KAB. JEPARA, MLONGGO, JAWA TENGAH, ID, 59452"/>
    <m/>
    <x v="66"/>
    <n v="1"/>
    <s v="FLOWER"/>
    <s v="BLACK"/>
    <s v="JP2831990308"/>
    <m/>
    <n v="17536.333333333332"/>
    <n v="17536.333333333332"/>
    <x v="2"/>
    <m/>
    <m/>
    <m/>
    <m/>
  </r>
  <r>
    <x v="1"/>
    <n v="270"/>
    <s v="ARUM FAJARANI"/>
    <s v="MAWAR"/>
    <s v="SHOPEE DAWNSTORE"/>
    <s v="DESA SROBYONG RT 004 RW 006 RUMAH BP SUHARTO KETUA RW 006 , KEC. MLONGGO KAB. JEPARA, KAB. JEPARA, MLONGGO, JAWA TENGAH, ID, 59452"/>
    <m/>
    <x v="61"/>
    <n v="1"/>
    <s v="RABBIT MINI YELLOW"/>
    <s v="YELLOW"/>
    <s v="JP2831990308"/>
    <m/>
    <n v="17536.333333333332"/>
    <n v="17536.333333333332"/>
    <x v="2"/>
    <m/>
    <m/>
    <m/>
    <m/>
  </r>
  <r>
    <x v="1"/>
    <n v="271"/>
    <s v="REY SITANGGANG"/>
    <s v="MAWAR"/>
    <s v="SHOPEE DAWNSTORE"/>
    <s v="JL.IRIAN NO. 7, MENTANG JAKARTA PUSAT, KOTA JAKARTA PUSAT, MENTENG, DKI JAKARTA, ID, 10350"/>
    <m/>
    <x v="35"/>
    <n v="1"/>
    <s v="ZIGZAG BLACK"/>
    <s v="BLACK"/>
    <s v="JP1061924298"/>
    <m/>
    <n v="17536.25"/>
    <n v="17536.25"/>
    <x v="2"/>
    <m/>
    <m/>
    <m/>
    <m/>
  </r>
  <r>
    <x v="1"/>
    <n v="272"/>
    <s v="REY SITANGGANG"/>
    <s v="MAWAR"/>
    <s v="SHOPEE DAWNSTORE"/>
    <s v="JL.IRIAN NO. 7, MENTANG JAKARTA PUSAT, KOTA JAKARTA PUSAT, MENTENG, DKI JAKARTA, ID, 10350"/>
    <m/>
    <x v="10"/>
    <n v="1"/>
    <s v="STRIPE LITTLE  BLACK"/>
    <s v="BLACK"/>
    <s v="JP1061924298"/>
    <m/>
    <n v="17536.25"/>
    <n v="17536.25"/>
    <x v="2"/>
    <m/>
    <m/>
    <m/>
    <m/>
  </r>
  <r>
    <x v="1"/>
    <n v="273"/>
    <s v="REY SITANGGANG"/>
    <s v="MAWAR"/>
    <s v="SHOPEE DAWNSTORE"/>
    <s v="JL.IRIAN NO. 7, MENTANG JAKARTA PUSAT, KOTA JAKARTA PUSAT, MENTENG, DKI JAKARTA, ID, 10350"/>
    <m/>
    <x v="2"/>
    <n v="1"/>
    <s v="KOTAK NAVY"/>
    <s v="NAVY"/>
    <s v="JP1061924298"/>
    <m/>
    <n v="17536.25"/>
    <n v="17536.25"/>
    <x v="2"/>
    <m/>
    <m/>
    <m/>
    <m/>
  </r>
  <r>
    <x v="1"/>
    <n v="274"/>
    <s v="REY SITANGGANG"/>
    <s v="MAWAR"/>
    <s v="SHOPEE DAWNSTORE"/>
    <s v="JL.IRIAN NO. 7, MENTANG JAKARTA PUSAT, KOTA JAKARTA PUSAT, MENTENG, DKI JAKARTA, ID, 10350"/>
    <m/>
    <x v="6"/>
    <n v="1"/>
    <s v="STAR ABU"/>
    <s v="ABU"/>
    <s v="JP1061924298"/>
    <m/>
    <n v="17536.25"/>
    <n v="17536.25"/>
    <x v="2"/>
    <m/>
    <m/>
    <m/>
    <m/>
  </r>
  <r>
    <x v="1"/>
    <n v="275"/>
    <s v="AHMAD MUHAJIRIN"/>
    <s v="MAWAR"/>
    <s v="SHOPEE DAWNSTORE"/>
    <s v="INDOMARET ASEM 2, CIPETE JAKARTA SELATAN, KOTA JAKARTA SELATAN, CILANDAK, DKI JAKARTA, ID, 12410"/>
    <m/>
    <x v="40"/>
    <n v="1"/>
    <s v="DINO STRONAUT ABU"/>
    <s v="ABU"/>
    <s v="JP0900159148"/>
    <m/>
    <n v="17478"/>
    <n v="17478"/>
    <x v="2"/>
    <m/>
    <m/>
    <m/>
    <m/>
  </r>
  <r>
    <x v="1"/>
    <n v="276"/>
    <s v="AHMAD MUHAJIRIN"/>
    <s v="MAWAR"/>
    <s v="SHOPEE DAWNSTORE"/>
    <s v="INDOMARET ASEM 2, CIPETE JAKARTA SELATAN, KOTA JAKARTA SELATAN, CILANDAK, DKI JAKARTA, ID, 12410"/>
    <m/>
    <x v="27"/>
    <n v="1"/>
    <s v="LIFTOFF SPACE"/>
    <s v="NAVY"/>
    <s v="JP0900159148"/>
    <m/>
    <n v="17478"/>
    <n v="17478"/>
    <x v="2"/>
    <m/>
    <m/>
    <m/>
    <m/>
  </r>
  <r>
    <x v="1"/>
    <n v="277"/>
    <s v="AHMAD MUHAJIRIN"/>
    <s v="MAWAR"/>
    <s v="SHOPEE DAWNSTORE"/>
    <s v="INDOMARET ASEM 2, CIPETE JAKARTA SELATAN, KOTA JAKARTA SELATAN, CILANDAK, DKI JAKARTA, ID, 12410"/>
    <m/>
    <x v="18"/>
    <n v="1"/>
    <s v="BULAN SABIT YELLOW"/>
    <s v="YELLOW"/>
    <s v="JP0900159148"/>
    <m/>
    <n v="17478"/>
    <n v="17478"/>
    <x v="2"/>
    <m/>
    <m/>
    <m/>
    <m/>
  </r>
  <r>
    <x v="1"/>
    <n v="278"/>
    <s v="AHMAD MUHAJIRIN"/>
    <s v="MAWAR"/>
    <s v="SHOPEE DAWNSTORE"/>
    <s v="INDOMARET ASEM 2, CIPETE JAKARTA SELATAN, KOTA JAKARTA SELATAN, CILANDAK, DKI JAKARTA, ID, 12410"/>
    <m/>
    <x v="13"/>
    <n v="1"/>
    <s v="MINION BLUE"/>
    <s v="BLUE"/>
    <s v="JP0900159148"/>
    <m/>
    <n v="17478"/>
    <n v="17478"/>
    <x v="2"/>
    <m/>
    <m/>
    <m/>
    <m/>
  </r>
  <r>
    <x v="1"/>
    <n v="279"/>
    <s v="AHMAD MUHAJIRIN"/>
    <s v="MAWAR"/>
    <s v="SHOPEE DAWNSTORE"/>
    <s v="INDOMARET ASEM 2, CIPETE JAKARTA SELATAN, KOTA JAKARTA SELATAN, CILANDAK, DKI JAKARTA, ID, 12410"/>
    <m/>
    <x v="17"/>
    <n v="1"/>
    <s v="BEAR FACE"/>
    <s v="NAVY"/>
    <s v="JP0900159148"/>
    <m/>
    <n v="17478"/>
    <n v="17478"/>
    <x v="2"/>
    <m/>
    <m/>
    <m/>
    <m/>
  </r>
  <r>
    <x v="1"/>
    <n v="280"/>
    <s v="KRISNA ( NEHEMIA)"/>
    <s v="MAWAR"/>
    <s v="SHOPEE DAWNSTORE"/>
    <s v="0"/>
    <m/>
    <x v="15"/>
    <n v="1"/>
    <s v="STRIPE LITTLE  NAVY"/>
    <s v="NAVY"/>
    <s v="JP5403921219"/>
    <m/>
    <n v="17536"/>
    <n v="17536"/>
    <x v="2"/>
    <m/>
    <m/>
    <m/>
    <m/>
  </r>
  <r>
    <x v="1"/>
    <n v="281"/>
    <s v="KRISNA ( NEHEMIA)"/>
    <s v="MAWAR"/>
    <s v="SHOPEE DAWNSTORE"/>
    <s v="0"/>
    <m/>
    <x v="2"/>
    <n v="1"/>
    <s v="KOTAK NAVY"/>
    <s v="NAVY"/>
    <s v="JP5403921219"/>
    <m/>
    <n v="17536"/>
    <n v="17536"/>
    <x v="2"/>
    <m/>
    <m/>
    <m/>
    <m/>
  </r>
  <r>
    <x v="1"/>
    <n v="282"/>
    <s v="DIAN EKA CHANDRA"/>
    <s v="MAWAR"/>
    <s v="SHOPEE DAWNSTORE"/>
    <s v="0"/>
    <m/>
    <x v="13"/>
    <n v="1"/>
    <s v="MINION BLUE"/>
    <s v="BLUE"/>
    <s v="JP0506841184"/>
    <m/>
    <n v="17536.3"/>
    <n v="17536.3"/>
    <x v="2"/>
    <m/>
    <m/>
    <m/>
    <m/>
  </r>
  <r>
    <x v="1"/>
    <n v="283"/>
    <s v="DIAN EKA CHANDRA"/>
    <s v="MAWAR"/>
    <s v="SHOPEE DAWNSTORE"/>
    <s v="0"/>
    <m/>
    <x v="20"/>
    <n v="1"/>
    <s v="STRIPE LITTLE BLUE"/>
    <s v="BLUE"/>
    <s v="JP0506841184"/>
    <m/>
    <n v="17536.3"/>
    <n v="17536.3"/>
    <x v="2"/>
    <m/>
    <m/>
    <m/>
    <m/>
  </r>
  <r>
    <x v="1"/>
    <n v="284"/>
    <s v="DIAN EKA CHANDRA"/>
    <s v="MAWAR"/>
    <s v="SHOPEE DAWNSTORE"/>
    <s v="0"/>
    <m/>
    <x v="33"/>
    <n v="1"/>
    <s v="SHEEP ABU"/>
    <s v="ABU"/>
    <s v="JP0506841184"/>
    <m/>
    <n v="17536.3"/>
    <n v="17536.3"/>
    <x v="2"/>
    <m/>
    <m/>
    <m/>
    <m/>
  </r>
  <r>
    <x v="1"/>
    <n v="285"/>
    <s v="DIAN EKA CHANDRA"/>
    <s v="MAWAR"/>
    <s v="SHOPEE DAWNSTORE"/>
    <s v="0"/>
    <m/>
    <x v="0"/>
    <n v="1"/>
    <s v="MOO PINK"/>
    <s v="DUSTY"/>
    <s v="JP0506841184"/>
    <m/>
    <n v="17536.3"/>
    <n v="17536.3"/>
    <x v="2"/>
    <m/>
    <m/>
    <m/>
    <m/>
  </r>
  <r>
    <x v="1"/>
    <n v="286"/>
    <s v="DIAN EKA CHANDRA"/>
    <s v="MAWAR"/>
    <s v="SHOPEE DAWNSTORE"/>
    <s v="0"/>
    <m/>
    <x v="6"/>
    <n v="1"/>
    <s v="STAR ABU"/>
    <s v="ABU"/>
    <s v="JP0506841184"/>
    <m/>
    <n v="17536.3"/>
    <n v="17536.3"/>
    <x v="2"/>
    <m/>
    <m/>
    <m/>
    <m/>
  </r>
  <r>
    <x v="1"/>
    <n v="287"/>
    <s v="DIAN EKA CHANDRA"/>
    <s v="MAWAR"/>
    <s v="SHOPEE DAWNSTORE"/>
    <s v="0"/>
    <m/>
    <x v="10"/>
    <n v="1"/>
    <s v="STRIPE LITTLE  BLACK"/>
    <s v="BLACK"/>
    <s v="JP0506841184"/>
    <m/>
    <n v="17536.3"/>
    <n v="17536.3"/>
    <x v="2"/>
    <m/>
    <m/>
    <m/>
    <m/>
  </r>
  <r>
    <x v="1"/>
    <n v="288"/>
    <s v="DIAN EKA CHANDRA"/>
    <s v="MAWAR"/>
    <s v="SHOPEE DAWNSTORE"/>
    <s v="0"/>
    <m/>
    <x v="17"/>
    <n v="1"/>
    <s v="BEAR FACE"/>
    <s v="NAVY"/>
    <s v="JP0506841184"/>
    <m/>
    <n v="17536.3"/>
    <n v="17536.3"/>
    <x v="2"/>
    <m/>
    <m/>
    <m/>
    <m/>
  </r>
  <r>
    <x v="1"/>
    <n v="289"/>
    <s v="DIAN EKA CHANDRA"/>
    <s v="MAWAR"/>
    <s v="SHOPEE DAWNSTORE"/>
    <s v="0"/>
    <m/>
    <x v="40"/>
    <n v="1"/>
    <s v="DINO STRONAUT ABU"/>
    <s v="ABU"/>
    <s v="JP0506841184"/>
    <m/>
    <n v="17536.3"/>
    <n v="17536.3"/>
    <x v="2"/>
    <m/>
    <m/>
    <m/>
    <m/>
  </r>
  <r>
    <x v="1"/>
    <n v="290"/>
    <s v="DIAN EKA CHANDRA"/>
    <s v="MAWAR"/>
    <s v="SHOPEE DAWNSTORE"/>
    <s v="0"/>
    <m/>
    <x v="3"/>
    <n v="1"/>
    <s v="LEAF MAROON"/>
    <s v="MAROON"/>
    <s v="JP0506841184"/>
    <m/>
    <n v="17536.3"/>
    <n v="17536.3"/>
    <x v="2"/>
    <m/>
    <m/>
    <m/>
    <m/>
  </r>
  <r>
    <x v="1"/>
    <n v="291"/>
    <s v="DIAN EKA CHANDRA"/>
    <s v="MAWAR"/>
    <s v="SHOPEE DAWNSTORE"/>
    <s v="0"/>
    <m/>
    <x v="35"/>
    <n v="1"/>
    <s v="ZIGZAG BLACK"/>
    <s v="BLACK"/>
    <s v="JP0506841184"/>
    <m/>
    <n v="17536.3"/>
    <n v="17536.3"/>
    <x v="2"/>
    <m/>
    <m/>
    <m/>
    <m/>
  </r>
  <r>
    <x v="1"/>
    <n v="292"/>
    <s v="JAIZ ISKANDAR"/>
    <s v="MAWAR"/>
    <s v="SHOPEE DAWNSTORE"/>
    <s v="0"/>
    <m/>
    <x v="23"/>
    <n v="1"/>
    <s v="PIXEL ORANGE"/>
    <s v="BLACK"/>
    <s v="JP1678515098"/>
    <m/>
    <n v="17536"/>
    <n v="17536"/>
    <x v="2"/>
    <m/>
    <m/>
    <m/>
    <m/>
  </r>
  <r>
    <x v="1"/>
    <n v="293"/>
    <s v="JAIZ ISKANDAR"/>
    <s v="MAWAR"/>
    <s v="SHOPEE DAWNSTORE"/>
    <s v="0"/>
    <m/>
    <x v="35"/>
    <n v="1"/>
    <s v="ZIGZAG BLACK"/>
    <s v="BLACK"/>
    <s v="JP1678515098"/>
    <m/>
    <n v="17536"/>
    <n v="17536"/>
    <x v="2"/>
    <m/>
    <m/>
    <m/>
    <m/>
  </r>
  <r>
    <x v="1"/>
    <n v="294"/>
    <s v="RIZHAL / AZIZ"/>
    <s v="MAWAR"/>
    <s v="SHOPEE DAWNSTORE"/>
    <s v="0"/>
    <m/>
    <x v="67"/>
    <n v="1"/>
    <s v="BATMAN BOOM BLUE"/>
    <s v="BLUE"/>
    <s v="JP3957044232"/>
    <m/>
    <n v="17536"/>
    <n v="17536"/>
    <x v="2"/>
    <m/>
    <m/>
    <m/>
    <m/>
  </r>
  <r>
    <x v="1"/>
    <n v="295"/>
    <s v="RIZHAL / AZIZ"/>
    <s v="MAWAR"/>
    <s v="SHOPEE DAWNSTORE"/>
    <s v="0"/>
    <m/>
    <x v="5"/>
    <n v="1"/>
    <s v="BULAN SABIT"/>
    <s v="NAVY"/>
    <s v="JP3957044232"/>
    <m/>
    <n v="17536"/>
    <n v="17536"/>
    <x v="2"/>
    <m/>
    <m/>
    <m/>
    <m/>
  </r>
  <r>
    <x v="1"/>
    <n v="296"/>
    <s v="MAHEGA AWALATUL"/>
    <s v="MAWAR"/>
    <s v="SHOPEE DAWNSTORE"/>
    <s v="0"/>
    <m/>
    <x v="13"/>
    <n v="1"/>
    <s v="MINION BLUE"/>
    <s v="BLUE"/>
    <s v="JP0845402437"/>
    <m/>
    <n v="17536.285714285714"/>
    <n v="17536.285714285714"/>
    <x v="2"/>
    <m/>
    <m/>
    <m/>
    <m/>
  </r>
  <r>
    <x v="1"/>
    <n v="297"/>
    <s v="MAHEGA AWALATUL"/>
    <s v="MAWAR"/>
    <s v="SHOPEE DAWNSTORE"/>
    <s v="0"/>
    <m/>
    <x v="40"/>
    <n v="1"/>
    <s v="DINO STRONAUT ABU"/>
    <s v="ABU"/>
    <s v="JP0845402437"/>
    <m/>
    <n v="17536.285714285714"/>
    <n v="17536.285714285714"/>
    <x v="2"/>
    <m/>
    <m/>
    <m/>
    <m/>
  </r>
  <r>
    <x v="1"/>
    <n v="298"/>
    <s v="MAHEGA AWALATUL"/>
    <s v="MAWAR"/>
    <s v="SHOPEE DAWNSTORE"/>
    <s v="0"/>
    <m/>
    <x v="46"/>
    <n v="1"/>
    <s v="FLAMINGGO TROPICAL  TOSCA"/>
    <s v="TOSCA"/>
    <s v="JP0845402437"/>
    <m/>
    <n v="17536.285714285714"/>
    <n v="17536.285714285714"/>
    <x v="2"/>
    <m/>
    <m/>
    <m/>
    <m/>
  </r>
  <r>
    <x v="1"/>
    <n v="299"/>
    <s v="MAHEGA AWALATUL"/>
    <s v="MAWAR"/>
    <s v="SHOPEE DAWNSTORE"/>
    <s v="0"/>
    <m/>
    <x v="33"/>
    <n v="1"/>
    <s v="SHEEP ABU"/>
    <s v="ABU"/>
    <s v="JP0845402437"/>
    <m/>
    <n v="17536.285714285714"/>
    <n v="17536.285714285714"/>
    <x v="2"/>
    <m/>
    <m/>
    <m/>
    <m/>
  </r>
  <r>
    <x v="1"/>
    <n v="300"/>
    <s v="MAHEGA AWALATUL"/>
    <s v="MAWAR"/>
    <s v="SHOPEE DAWNSTORE"/>
    <s v="0"/>
    <m/>
    <x v="36"/>
    <n v="1"/>
    <s v="ELMO FACE BLACK"/>
    <s v="BLACK"/>
    <s v="JP0845402437"/>
    <m/>
    <n v="17536.285714285714"/>
    <n v="17536.285714285714"/>
    <x v="2"/>
    <m/>
    <m/>
    <m/>
    <m/>
  </r>
  <r>
    <x v="1"/>
    <n v="301"/>
    <s v="MAHEGA AWALATUL"/>
    <s v="MAWAR"/>
    <s v="SHOPEE DAWNSTORE"/>
    <s v="0"/>
    <m/>
    <x v="66"/>
    <n v="1"/>
    <s v="FLOWER"/>
    <s v="BLACK"/>
    <s v="JP0845402437"/>
    <m/>
    <n v="17536.285714285714"/>
    <n v="17536.285714285714"/>
    <x v="2"/>
    <m/>
    <m/>
    <m/>
    <m/>
  </r>
  <r>
    <x v="1"/>
    <n v="302"/>
    <s v="MAHEGA AWALATUL"/>
    <s v="MAWAR"/>
    <s v="SHOPEE DAWNSTORE"/>
    <s v="0"/>
    <m/>
    <x v="47"/>
    <n v="1"/>
    <s v="ROSE"/>
    <s v="CREAM"/>
    <s v="JP0845402437"/>
    <m/>
    <n v="17536.285714285714"/>
    <n v="17536.285714285714"/>
    <x v="2"/>
    <m/>
    <m/>
    <m/>
    <m/>
  </r>
  <r>
    <x v="1"/>
    <n v="303"/>
    <s v="ARIF ANDRIANSYAH"/>
    <s v="MAWAR"/>
    <s v="SHOPEE DAWNSTORE"/>
    <s v="0"/>
    <m/>
    <x v="30"/>
    <n v="2"/>
    <s v="BUNGA SEPATU"/>
    <s v="CREAM"/>
    <s v="JP3322430758"/>
    <m/>
    <n v="16992.466666666667"/>
    <n v="33984.933333333334"/>
    <x v="2"/>
    <m/>
    <m/>
    <m/>
    <m/>
  </r>
  <r>
    <x v="1"/>
    <n v="304"/>
    <s v="ARIF ANDRIANSYAH"/>
    <s v="MAWAR"/>
    <s v="SHOPEE DAWNSTORE"/>
    <s v="0"/>
    <m/>
    <x v="27"/>
    <n v="2"/>
    <s v="LIFTOFF SPACE"/>
    <s v="NAVY"/>
    <s v="JP3322430758"/>
    <m/>
    <n v="16992.466666666667"/>
    <n v="33984.933333333334"/>
    <x v="2"/>
    <m/>
    <m/>
    <m/>
    <m/>
  </r>
  <r>
    <x v="1"/>
    <n v="305"/>
    <s v="ARIF ANDRIANSYAH"/>
    <s v="MAWAR"/>
    <s v="SHOPEE DAWNSTORE"/>
    <s v="0"/>
    <m/>
    <x v="10"/>
    <n v="2"/>
    <s v="STRIPE LITTLE  BLACK"/>
    <s v="BLACK"/>
    <s v="JP3322430758"/>
    <m/>
    <n v="16992.466666666667"/>
    <n v="33984.933333333334"/>
    <x v="2"/>
    <m/>
    <m/>
    <m/>
    <m/>
  </r>
  <r>
    <x v="1"/>
    <n v="306"/>
    <s v="ARIF ANDRIANSYAH"/>
    <s v="MAWAR"/>
    <s v="SHOPEE DAWNSTORE"/>
    <s v="0"/>
    <m/>
    <x v="68"/>
    <n v="1"/>
    <s v="BEE HONEY"/>
    <s v="YELLOW"/>
    <s v="JP3322430758"/>
    <m/>
    <n v="16992.466666666667"/>
    <n v="16992.466666666667"/>
    <x v="2"/>
    <m/>
    <m/>
    <m/>
    <m/>
  </r>
  <r>
    <x v="1"/>
    <n v="307"/>
    <s v="ARIF ANDRIANSYAH"/>
    <s v="MAWAR"/>
    <s v="SHOPEE DAWNSTORE"/>
    <s v="0"/>
    <m/>
    <x v="42"/>
    <n v="1"/>
    <s v="BEAR FACE CREAM"/>
    <s v="CREAM"/>
    <s v="JP3322430758"/>
    <m/>
    <n v="16992.466666666667"/>
    <n v="16992.466666666667"/>
    <x v="2"/>
    <m/>
    <m/>
    <m/>
    <m/>
  </r>
  <r>
    <x v="1"/>
    <n v="308"/>
    <s v="ARIF ANDRIANSYAH"/>
    <s v="MAWAR"/>
    <s v="SHOPEE DAWNSTORE"/>
    <s v="0"/>
    <m/>
    <x v="5"/>
    <n v="1"/>
    <s v="BULAN SABIT"/>
    <s v="NAVY"/>
    <s v="JP3322430758"/>
    <m/>
    <n v="16992.466666666667"/>
    <n v="16992.466666666667"/>
    <x v="2"/>
    <m/>
    <m/>
    <m/>
    <m/>
  </r>
  <r>
    <x v="1"/>
    <n v="309"/>
    <s v="ARIF ANDRIANSYAH"/>
    <s v="MAWAR"/>
    <s v="SHOPEE DAWNSTORE"/>
    <s v="0"/>
    <m/>
    <x v="2"/>
    <n v="1"/>
    <s v="KOTAK NAVY"/>
    <s v="NAVY"/>
    <s v="JP3322430758"/>
    <m/>
    <n v="16992.466666666667"/>
    <n v="16992.466666666667"/>
    <x v="2"/>
    <m/>
    <m/>
    <m/>
    <m/>
  </r>
  <r>
    <x v="1"/>
    <n v="310"/>
    <s v="ARIF ANDRIANSYAH"/>
    <s v="MAWAR"/>
    <s v="SHOPEE DAWNSTORE"/>
    <s v="0"/>
    <m/>
    <x v="8"/>
    <n v="1"/>
    <s v="DAUN BAMBU TOSCA"/>
    <s v="TOSCA"/>
    <s v="JP3322430758"/>
    <m/>
    <n v="16992.466666666667"/>
    <n v="16992.466666666667"/>
    <x v="2"/>
    <m/>
    <m/>
    <m/>
    <m/>
  </r>
  <r>
    <x v="1"/>
    <n v="311"/>
    <s v="ARIF ANDRIANSYAH"/>
    <s v="MAWAR"/>
    <s v="SHOPEE DAWNSTORE"/>
    <s v="0"/>
    <m/>
    <x v="45"/>
    <n v="1"/>
    <s v="FLAMINGGO SUMMER PINK"/>
    <s v="PINK"/>
    <s v="JP3322430758"/>
    <m/>
    <n v="16992.466666666667"/>
    <n v="16992.466666666667"/>
    <x v="2"/>
    <m/>
    <m/>
    <m/>
    <m/>
  </r>
  <r>
    <x v="1"/>
    <n v="312"/>
    <s v="ARIF ANDRIANSYAH"/>
    <s v="MAWAR"/>
    <s v="SHOPEE DAWNSTORE"/>
    <s v="0"/>
    <m/>
    <x v="69"/>
    <n v="1"/>
    <s v="KITTY RED"/>
    <s v="RED"/>
    <s v="JP3322430758"/>
    <m/>
    <n v="16992.466666666667"/>
    <n v="16992.466666666667"/>
    <x v="2"/>
    <m/>
    <m/>
    <m/>
    <m/>
  </r>
  <r>
    <x v="1"/>
    <n v="313"/>
    <s v="ARIF ANDRIANSYAH"/>
    <s v="MAWAR"/>
    <s v="SHOPEE DAWNSTORE"/>
    <s v="0"/>
    <m/>
    <x v="0"/>
    <n v="1"/>
    <s v="MOO PINK"/>
    <s v="DUSTY"/>
    <s v="JP3322430758"/>
    <m/>
    <n v="16992.466666666667"/>
    <n v="16992.466666666667"/>
    <x v="2"/>
    <m/>
    <m/>
    <m/>
    <m/>
  </r>
  <r>
    <x v="1"/>
    <n v="314"/>
    <s v="ARIF ANDRIANSYAH"/>
    <s v="MAWAR"/>
    <s v="SHOPEE DAWNSTORE"/>
    <s v="0"/>
    <m/>
    <x v="35"/>
    <n v="1"/>
    <s v="ZIGZAG BLACK"/>
    <s v="BLACK"/>
    <s v="JP3322430758"/>
    <m/>
    <n v="16992.466666666667"/>
    <n v="16992.466666666667"/>
    <x v="2"/>
    <m/>
    <m/>
    <m/>
    <m/>
  </r>
  <r>
    <x v="1"/>
    <n v="315"/>
    <s v="SIDKI AHMAD FAIZ"/>
    <s v="MAWAR"/>
    <s v="SHOPEE DAWNSTORE"/>
    <s v="0"/>
    <m/>
    <x v="5"/>
    <n v="1"/>
    <s v="BULAN SABIT"/>
    <s v="NAVY"/>
    <s v="JP1894701652"/>
    <m/>
    <n v="17536"/>
    <n v="17536"/>
    <x v="2"/>
    <m/>
    <m/>
    <m/>
    <m/>
  </r>
  <r>
    <x v="1"/>
    <n v="316"/>
    <s v="SIDKI AHMAD FAIZ"/>
    <s v="MAWAR"/>
    <s v="SHOPEE DAWNSTORE"/>
    <s v="0"/>
    <m/>
    <x v="17"/>
    <n v="1"/>
    <s v="BEAR FACE"/>
    <s v="NAVY"/>
    <s v="JP1894701652"/>
    <m/>
    <n v="17536"/>
    <n v="17536"/>
    <x v="2"/>
    <m/>
    <m/>
    <m/>
    <m/>
  </r>
  <r>
    <x v="1"/>
    <n v="317"/>
    <s v="SIDKI AHMAD FAIZ"/>
    <s v="MAWAR"/>
    <s v="SHOPEE DAWNSTORE"/>
    <s v="0"/>
    <m/>
    <x v="70"/>
    <n v="1"/>
    <s v="MICKEY FLASH WHITE"/>
    <s v="WHITE"/>
    <s v="JP1894701652"/>
    <m/>
    <n v="17536"/>
    <n v="17536"/>
    <x v="2"/>
    <m/>
    <m/>
    <m/>
    <m/>
  </r>
  <r>
    <x v="1"/>
    <n v="318"/>
    <s v="AFRIYA FERNANDA"/>
    <s v="MAWAR"/>
    <s v="SHOPEE DAWNSTORE"/>
    <s v="0"/>
    <m/>
    <x v="15"/>
    <n v="1"/>
    <s v="STRIPE LITTLE  NAVY"/>
    <s v="NAVY"/>
    <s v="JP5903667754"/>
    <m/>
    <n v="17536.333333333332"/>
    <n v="17536.333333333332"/>
    <x v="2"/>
    <m/>
    <m/>
    <m/>
    <m/>
  </r>
  <r>
    <x v="1"/>
    <n v="319"/>
    <s v="AFRIYA FERNANDA"/>
    <s v="MAWAR"/>
    <s v="SHOPEE DAWNSTORE"/>
    <s v="0"/>
    <m/>
    <x v="10"/>
    <n v="1"/>
    <s v="STRIPE LITTLE  BLACK"/>
    <s v="BLACK"/>
    <s v="JP5903667754"/>
    <m/>
    <n v="17536.333333333332"/>
    <n v="17536.333333333332"/>
    <x v="2"/>
    <m/>
    <m/>
    <m/>
    <m/>
  </r>
  <r>
    <x v="1"/>
    <n v="320"/>
    <s v="AFRIYA FERNANDA"/>
    <s v="MAWAR"/>
    <s v="SHOPEE DAWNSTORE"/>
    <s v="0"/>
    <m/>
    <x v="9"/>
    <n v="1"/>
    <s v="AMALFI"/>
    <s v="TOSCA"/>
    <s v="JP5903667754"/>
    <m/>
    <n v="17536.333333333332"/>
    <n v="17536.333333333332"/>
    <x v="2"/>
    <m/>
    <m/>
    <m/>
    <m/>
  </r>
  <r>
    <x v="1"/>
    <n v="321"/>
    <s v="AFRIYA FERNANDA"/>
    <s v="MAWAR"/>
    <s v="SHOPEE DAWNSTORE"/>
    <s v="0"/>
    <m/>
    <x v="35"/>
    <n v="1"/>
    <s v="ZIGZAG BLACK"/>
    <s v="BLACK"/>
    <s v="JP5903667754"/>
    <m/>
    <n v="17536.333333333332"/>
    <n v="17536.333333333332"/>
    <x v="2"/>
    <m/>
    <m/>
    <m/>
    <m/>
  </r>
  <r>
    <x v="1"/>
    <n v="322"/>
    <s v="AFRIYA FERNANDA"/>
    <s v="MAWAR"/>
    <s v="SHOPEE DAWNSTORE"/>
    <s v="0"/>
    <m/>
    <x v="8"/>
    <n v="1"/>
    <s v="DAUN BAMBU TOSCA"/>
    <s v="TOSCA"/>
    <s v="JP5903667754"/>
    <m/>
    <n v="17536.333333333332"/>
    <n v="17536.333333333332"/>
    <x v="2"/>
    <m/>
    <m/>
    <m/>
    <m/>
  </r>
  <r>
    <x v="1"/>
    <n v="323"/>
    <s v="AFRIYA FERNANDA"/>
    <s v="MAWAR"/>
    <s v="SHOPEE DAWNSTORE"/>
    <s v="0"/>
    <m/>
    <x v="20"/>
    <n v="1"/>
    <s v="STRIPE LITTLE BLUE"/>
    <s v="BLUE"/>
    <s v="JP5903667754"/>
    <m/>
    <n v="17536.333333333332"/>
    <n v="17536.333333333332"/>
    <x v="2"/>
    <m/>
    <m/>
    <m/>
    <m/>
  </r>
  <r>
    <x v="2"/>
    <n v="7"/>
    <s v=" ICHA"/>
    <s v="MAWAR"/>
    <s v="DAWNSTORE"/>
    <s v="0"/>
    <m/>
    <x v="0"/>
    <n v="2"/>
    <s v="MOO PINK"/>
    <s v="DUSTY"/>
    <s v="WAHANA"/>
    <n v="7000"/>
    <n v="18000"/>
    <n v="36000"/>
    <x v="0"/>
    <m/>
    <m/>
    <m/>
    <m/>
  </r>
  <r>
    <x v="2"/>
    <n v="7"/>
    <s v=" ICHA"/>
    <s v="MAWAR"/>
    <s v="DAWNSTORE"/>
    <s v="0"/>
    <m/>
    <x v="5"/>
    <n v="1"/>
    <s v="BULAN SABIT"/>
    <s v="NAVY"/>
    <s v="WAHANA"/>
    <m/>
    <n v="18000"/>
    <n v="18000"/>
    <x v="0"/>
    <m/>
    <m/>
    <m/>
    <m/>
  </r>
  <r>
    <x v="2"/>
    <n v="7"/>
    <s v=" ICHA"/>
    <s v="MAWAR"/>
    <s v="DAWNSTORE"/>
    <s v="0"/>
    <m/>
    <x v="69"/>
    <n v="1"/>
    <s v="KITTY RED"/>
    <s v="RED"/>
    <s v="WAHANA"/>
    <m/>
    <n v="18000"/>
    <n v="18000"/>
    <x v="0"/>
    <m/>
    <m/>
    <m/>
    <m/>
  </r>
  <r>
    <x v="2"/>
    <n v="7"/>
    <s v=" ICHA"/>
    <s v="MAWAR"/>
    <s v="DAWNSTORE"/>
    <s v="0"/>
    <m/>
    <x v="71"/>
    <n v="1"/>
    <s v="HELLO KITTY "/>
    <s v="BLACK PINK"/>
    <s v="WAHANA"/>
    <m/>
    <n v="18000"/>
    <n v="18000"/>
    <x v="0"/>
    <m/>
    <m/>
    <m/>
    <m/>
  </r>
  <r>
    <x v="2"/>
    <n v="23"/>
    <s v="ALFON"/>
    <s v="MAWAR"/>
    <s v="DAWNSTORE"/>
    <s v="0"/>
    <m/>
    <x v="5"/>
    <n v="1"/>
    <s v="BULAN SABIT"/>
    <s v="NAVY"/>
    <s v="POS - Paket Kilat Khusus"/>
    <n v="11000"/>
    <n v="18000"/>
    <n v="18000"/>
    <x v="0"/>
    <m/>
    <m/>
    <m/>
    <m/>
  </r>
  <r>
    <x v="2"/>
    <n v="28"/>
    <s v="DINAR FAISAL"/>
    <s v="MAWAR"/>
    <s v="DAWNSTORE"/>
    <s v="0"/>
    <m/>
    <x v="32"/>
    <n v="1"/>
    <s v="DINO STRONAUT NAVY"/>
    <s v="NAVY"/>
    <s v="JNT"/>
    <n v="21000"/>
    <n v="18000"/>
    <n v="18000"/>
    <x v="0"/>
    <m/>
    <m/>
    <m/>
    <m/>
  </r>
  <r>
    <x v="2"/>
    <n v="28"/>
    <s v="DINAR FAISAL"/>
    <s v="MAWAR"/>
    <s v="DAWNSTORE"/>
    <s v="0"/>
    <m/>
    <x v="5"/>
    <n v="1"/>
    <s v="BULAN SABIT"/>
    <s v="NAVY"/>
    <s v="JNT"/>
    <m/>
    <n v="18000"/>
    <n v="18000"/>
    <x v="0"/>
    <m/>
    <m/>
    <m/>
    <m/>
  </r>
  <r>
    <x v="2"/>
    <n v="28"/>
    <s v="DINAR FAISAL"/>
    <s v="MAWAR"/>
    <s v="DAWNSTORE"/>
    <s v="0"/>
    <m/>
    <x v="2"/>
    <n v="1"/>
    <s v="KOTAK NAVY"/>
    <s v="NAVY"/>
    <s v="JNT"/>
    <m/>
    <n v="18000"/>
    <n v="18000"/>
    <x v="0"/>
    <m/>
    <m/>
    <m/>
    <m/>
  </r>
  <r>
    <x v="2"/>
    <n v="15"/>
    <s v="MIFTAH RAMADHAN"/>
    <s v="MAWAR"/>
    <s v="DAWNSTORE"/>
    <s v="0"/>
    <m/>
    <x v="8"/>
    <n v="1"/>
    <s v="DAUN BAMBU TOSCA"/>
    <s v="TOSCA"/>
    <s v="ambil disini"/>
    <m/>
    <n v="17500"/>
    <n v="17500"/>
    <x v="1"/>
    <m/>
    <m/>
    <m/>
    <m/>
  </r>
  <r>
    <x v="2"/>
    <n v="15"/>
    <s v="MIFTAH RAMADHAN"/>
    <s v="MAWAR"/>
    <s v="DAWNSTORE"/>
    <s v="0"/>
    <m/>
    <x v="5"/>
    <n v="1"/>
    <s v="BULAN SABIT"/>
    <s v="NAVY"/>
    <s v="ambil disini"/>
    <m/>
    <n v="17500"/>
    <n v="17500"/>
    <x v="1"/>
    <m/>
    <m/>
    <m/>
    <m/>
  </r>
  <r>
    <x v="2"/>
    <n v="15"/>
    <s v="MIFTAH RAMADHAN"/>
    <s v="MAWAR"/>
    <s v="DAWNSTORE"/>
    <s v="0"/>
    <m/>
    <x v="15"/>
    <n v="1"/>
    <s v="STRIPE LITTLE  NAVY"/>
    <s v="NAVY"/>
    <s v="ambil disini"/>
    <m/>
    <n v="17500"/>
    <n v="17500"/>
    <x v="1"/>
    <m/>
    <m/>
    <m/>
    <m/>
  </r>
  <r>
    <x v="2"/>
    <n v="15"/>
    <s v="MIFTAH RAMADHAN"/>
    <s v="MAWAR"/>
    <s v="DAWNSTORE"/>
    <s v="0"/>
    <m/>
    <x v="10"/>
    <n v="1"/>
    <s v="STRIPE LITTLE  BLACK"/>
    <s v="BLACK"/>
    <s v="ambil disini"/>
    <m/>
    <n v="17500"/>
    <n v="17500"/>
    <x v="1"/>
    <m/>
    <m/>
    <m/>
    <m/>
  </r>
  <r>
    <x v="2"/>
    <n v="3"/>
    <s v="RIFKY AKBAR"/>
    <s v="MELATI"/>
    <s v="DAWNSTORE"/>
    <s v="0"/>
    <m/>
    <x v="27"/>
    <n v="1"/>
    <s v="LIFTOFF SPACE"/>
    <s v="NAVY"/>
    <s v="JNE REG"/>
    <n v="12000"/>
    <n v="18000"/>
    <n v="18000"/>
    <x v="0"/>
    <m/>
    <m/>
    <m/>
    <m/>
  </r>
  <r>
    <x v="2"/>
    <n v="3"/>
    <s v="RIFKY AKBAR"/>
    <s v="MELATI"/>
    <s v="DAWNSTORE"/>
    <s v="0"/>
    <m/>
    <x v="41"/>
    <n v="1"/>
    <s v="DINO SMILE CREAM"/>
    <s v="CREAM"/>
    <s v="JNE REG"/>
    <m/>
    <n v="18000"/>
    <n v="18000"/>
    <x v="0"/>
    <m/>
    <m/>
    <m/>
    <m/>
  </r>
  <r>
    <x v="2"/>
    <n v="3"/>
    <s v="RIFKY AKBAR"/>
    <s v="MELATI"/>
    <s v="DAWNSTORE"/>
    <s v="0"/>
    <m/>
    <x v="40"/>
    <n v="1"/>
    <s v="DINO STRONAUT ABU"/>
    <s v="ABU"/>
    <s v="JNE REG"/>
    <m/>
    <n v="18000"/>
    <n v="18000"/>
    <x v="0"/>
    <m/>
    <m/>
    <m/>
    <m/>
  </r>
  <r>
    <x v="2"/>
    <n v="3"/>
    <s v="RIFKY AKBAR"/>
    <s v="MELATI"/>
    <s v="DAWNSTORE"/>
    <s v="0"/>
    <m/>
    <x v="72"/>
    <n v="1"/>
    <s v="LOVE AMORE TOSCA"/>
    <s v="TOSCA"/>
    <s v="JNE REG"/>
    <m/>
    <n v="18000"/>
    <n v="18000"/>
    <x v="0"/>
    <m/>
    <m/>
    <m/>
    <m/>
  </r>
  <r>
    <x v="2"/>
    <n v="3"/>
    <s v="RIFKY AKBAR"/>
    <s v="MELATI"/>
    <s v="DAWNSTORE"/>
    <s v="0"/>
    <m/>
    <x v="12"/>
    <n v="1"/>
    <s v="STITCH NAVY"/>
    <s v="NAVY"/>
    <s v="JNE REG"/>
    <m/>
    <n v="18000"/>
    <n v="18000"/>
    <x v="0"/>
    <m/>
    <m/>
    <m/>
    <m/>
  </r>
  <r>
    <x v="2"/>
    <n v="3"/>
    <s v="RIFKY AKBAR"/>
    <s v="MELATI"/>
    <s v="DAWNSTORE"/>
    <s v="0"/>
    <m/>
    <x v="13"/>
    <n v="1"/>
    <s v="MINION BLUE"/>
    <s v="BLUE"/>
    <s v="JNE REG"/>
    <m/>
    <n v="18000"/>
    <n v="18000"/>
    <x v="0"/>
    <m/>
    <m/>
    <m/>
    <m/>
  </r>
  <r>
    <x v="2"/>
    <n v="3"/>
    <s v="RIFKY AKBAR"/>
    <s v="MELATI"/>
    <s v="DAWNSTORE"/>
    <s v="0"/>
    <m/>
    <x v="42"/>
    <n v="1"/>
    <s v="BEAR FACE CREAM"/>
    <s v="CREAM"/>
    <s v="JNE REG"/>
    <m/>
    <n v="18000"/>
    <n v="18000"/>
    <x v="0"/>
    <m/>
    <m/>
    <m/>
    <m/>
  </r>
  <r>
    <x v="2"/>
    <n v="3"/>
    <s v="RIFKY AKBAR"/>
    <s v="MELATI"/>
    <s v="DAWNSTORE"/>
    <s v="0"/>
    <m/>
    <x v="73"/>
    <n v="1"/>
    <s v="BABY PANDA YELLOW"/>
    <s v="YELLOW"/>
    <s v="JNE REG"/>
    <m/>
    <n v="18000"/>
    <n v="18000"/>
    <x v="0"/>
    <m/>
    <m/>
    <m/>
    <m/>
  </r>
  <r>
    <x v="2"/>
    <n v="12"/>
    <s v="SADUL"/>
    <s v="MELATI"/>
    <s v="DAWNSTORE"/>
    <s v="0"/>
    <m/>
    <x v="27"/>
    <n v="1"/>
    <s v="LIFTOFF SPACE"/>
    <s v="NAVY"/>
    <s v="WAHANA"/>
    <n v="7000"/>
    <n v="18000"/>
    <n v="18000"/>
    <x v="0"/>
    <m/>
    <m/>
    <m/>
    <m/>
  </r>
  <r>
    <x v="2"/>
    <n v="12"/>
    <s v="SADUL"/>
    <s v="MELATI"/>
    <s v="DAWNSTORE"/>
    <s v="0"/>
    <m/>
    <x v="25"/>
    <n v="1"/>
    <s v="ROCKET EARTH NAVY"/>
    <s v="NAVY"/>
    <s v="WAHANA"/>
    <m/>
    <n v="18000"/>
    <n v="18000"/>
    <x v="0"/>
    <m/>
    <m/>
    <m/>
    <m/>
  </r>
  <r>
    <x v="2"/>
    <n v="12"/>
    <s v="SADUL"/>
    <s v="MELATI"/>
    <s v="DAWNSTORE"/>
    <s v="0"/>
    <m/>
    <x v="5"/>
    <n v="1"/>
    <s v="BULAN SABIT"/>
    <s v="NAVY"/>
    <s v="WAHANA"/>
    <m/>
    <n v="18000"/>
    <n v="18000"/>
    <x v="0"/>
    <m/>
    <m/>
    <m/>
    <m/>
  </r>
  <r>
    <x v="2"/>
    <n v="12"/>
    <s v="SADUL"/>
    <s v="MELATI"/>
    <s v="DAWNSTORE"/>
    <s v="0"/>
    <m/>
    <x v="12"/>
    <n v="1"/>
    <s v="STITCH NAVY"/>
    <s v="NAVY"/>
    <s v="WAHANA"/>
    <m/>
    <n v="18000"/>
    <n v="18000"/>
    <x v="0"/>
    <m/>
    <m/>
    <m/>
    <m/>
  </r>
  <r>
    <x v="2"/>
    <n v="24"/>
    <s v=" NANA"/>
    <s v="MAWAR"/>
    <s v="MIFTAH (BOXER_MURAH)"/>
    <s v="0"/>
    <m/>
    <x v="48"/>
    <n v="1"/>
    <s v="BUNGA MELATI PINK"/>
    <s v="PINK"/>
    <s v="WAHANA"/>
    <n v="14000"/>
    <n v="17500"/>
    <n v="17500"/>
    <x v="1"/>
    <m/>
    <m/>
    <m/>
    <m/>
  </r>
  <r>
    <x v="2"/>
    <n v="24"/>
    <s v=" NANA"/>
    <s v="MAWAR"/>
    <s v="MIFTAH (BOXER_MURAH)"/>
    <s v="0"/>
    <m/>
    <x v="36"/>
    <n v="1"/>
    <s v="ELMO FACE BLACK"/>
    <s v="BLACK"/>
    <s v="WAHANA"/>
    <m/>
    <n v="17500"/>
    <n v="17500"/>
    <x v="1"/>
    <m/>
    <m/>
    <m/>
    <m/>
  </r>
  <r>
    <x v="2"/>
    <n v="24"/>
    <s v=" NANA"/>
    <s v="MAWAR"/>
    <s v="MIFTAH (BOXER_MURAH)"/>
    <s v="0"/>
    <m/>
    <x v="74"/>
    <n v="1"/>
    <s v="RABBIT MINI BLUE"/>
    <s v="BLUE"/>
    <s v="WAHANA"/>
    <m/>
    <n v="17500"/>
    <n v="17500"/>
    <x v="1"/>
    <m/>
    <m/>
    <m/>
    <m/>
  </r>
  <r>
    <x v="2"/>
    <n v="24"/>
    <s v=" NANA"/>
    <s v="MAWAR"/>
    <s v="MIFTAH (BOXER_MURAH)"/>
    <s v="0"/>
    <m/>
    <x v="59"/>
    <n v="1"/>
    <s v="RABBIT MINI PINK"/>
    <s v="PINK"/>
    <s v="WAHANA"/>
    <m/>
    <n v="17500"/>
    <n v="17500"/>
    <x v="1"/>
    <m/>
    <m/>
    <m/>
    <m/>
  </r>
  <r>
    <x v="2"/>
    <n v="24"/>
    <s v=" NANA"/>
    <s v="MAWAR"/>
    <s v="MIFTAH (BOXER_MURAH)"/>
    <s v="0"/>
    <m/>
    <x v="75"/>
    <n v="1"/>
    <s v="DORAEMON BALING"/>
    <s v="RED"/>
    <s v="WAHANA"/>
    <m/>
    <n v="17500"/>
    <n v="17500"/>
    <x v="1"/>
    <m/>
    <m/>
    <m/>
    <m/>
  </r>
  <r>
    <x v="2"/>
    <n v="24"/>
    <s v=" NANA"/>
    <s v="MAWAR"/>
    <s v="MIFTAH (BOXER_MURAH)"/>
    <s v="0"/>
    <m/>
    <x v="18"/>
    <n v="1"/>
    <s v="BULAN SABIT YELLOW"/>
    <s v="YELLOW"/>
    <s v="WAHANA"/>
    <m/>
    <n v="17500"/>
    <n v="17500"/>
    <x v="1"/>
    <m/>
    <m/>
    <m/>
    <m/>
  </r>
  <r>
    <x v="2"/>
    <n v="24"/>
    <s v=" NANA"/>
    <s v="MAWAR"/>
    <s v="MIFTAH (BOXER_MURAH)"/>
    <s v="0"/>
    <m/>
    <x v="72"/>
    <n v="1"/>
    <s v="LOVE AMORE TOSCA"/>
    <s v="TOSCA"/>
    <s v="WAHANA"/>
    <m/>
    <n v="17500"/>
    <n v="17500"/>
    <x v="1"/>
    <m/>
    <m/>
    <m/>
    <m/>
  </r>
  <r>
    <x v="2"/>
    <n v="24"/>
    <s v=" NANA"/>
    <s v="MAWAR"/>
    <s v="MIFTAH (BOXER_MURAH)"/>
    <s v="0"/>
    <m/>
    <x v="17"/>
    <n v="1"/>
    <s v="BEAR FACE"/>
    <s v="NAVY"/>
    <s v="WAHANA"/>
    <m/>
    <n v="17500"/>
    <n v="17500"/>
    <x v="1"/>
    <m/>
    <m/>
    <m/>
    <m/>
  </r>
  <r>
    <x v="2"/>
    <n v="24"/>
    <s v=" NANA"/>
    <s v="MAWAR"/>
    <s v="MIFTAH (BOXER_MURAH)"/>
    <s v="0"/>
    <m/>
    <x v="13"/>
    <n v="1"/>
    <s v="MINION BLUE"/>
    <s v="BLUE"/>
    <s v="WAHANA"/>
    <m/>
    <n v="17500"/>
    <n v="17500"/>
    <x v="1"/>
    <m/>
    <m/>
    <m/>
    <m/>
  </r>
  <r>
    <x v="2"/>
    <n v="24"/>
    <s v=" NANA"/>
    <s v="MAWAR"/>
    <s v="MIFTAH (BOXER_MURAH)"/>
    <s v="0"/>
    <m/>
    <x v="73"/>
    <n v="1"/>
    <s v="BABY PANDA YELLOW"/>
    <s v="YELLOW"/>
    <s v="WAHANA"/>
    <m/>
    <n v="17500"/>
    <n v="17500"/>
    <x v="1"/>
    <m/>
    <m/>
    <m/>
    <m/>
  </r>
  <r>
    <x v="2"/>
    <n v="24"/>
    <s v=" NANA"/>
    <s v="MAWAR"/>
    <s v="MIFTAH (BOXER_MURAH)"/>
    <s v="0"/>
    <m/>
    <x v="37"/>
    <n v="1"/>
    <s v="DAUN PISANG KECIL"/>
    <s v="ORANGE"/>
    <s v="WAHANA"/>
    <m/>
    <n v="17500"/>
    <n v="17500"/>
    <x v="1"/>
    <m/>
    <m/>
    <m/>
    <m/>
  </r>
  <r>
    <x v="2"/>
    <n v="24"/>
    <s v=" NANA"/>
    <s v="MAWAR"/>
    <s v="MIFTAH (BOXER_MURAH)"/>
    <s v="0"/>
    <m/>
    <x v="3"/>
    <n v="1"/>
    <s v="LEAF MAROON"/>
    <s v="MAROON"/>
    <s v="WAHANA"/>
    <m/>
    <n v="17500"/>
    <n v="17500"/>
    <x v="1"/>
    <m/>
    <m/>
    <m/>
    <m/>
  </r>
  <r>
    <x v="2"/>
    <n v="19"/>
    <s v="KOMANG SURYANA"/>
    <s v="RIZAL"/>
    <s v="OCTOBOX"/>
    <s v="0"/>
    <m/>
    <x v="66"/>
    <n v="1"/>
    <s v="FLOWER"/>
    <s v="BLACK"/>
    <s v="JP5936041803"/>
    <m/>
    <n v="16000"/>
    <n v="16000"/>
    <x v="0"/>
    <m/>
    <m/>
    <m/>
    <m/>
  </r>
  <r>
    <x v="2"/>
    <n v="19"/>
    <s v="KOMANG SURYANA"/>
    <s v="RIZAL"/>
    <s v="OCTOBOX"/>
    <s v="0"/>
    <m/>
    <x v="18"/>
    <n v="1"/>
    <s v="BULAN SABIT YELLOW"/>
    <s v="YELLOW"/>
    <s v="JP5936041803"/>
    <m/>
    <n v="15000"/>
    <n v="15000"/>
    <x v="0"/>
    <m/>
    <m/>
    <m/>
    <m/>
  </r>
  <r>
    <x v="2"/>
    <n v="19"/>
    <s v="KOMANG SURYANA"/>
    <s v="RIZAL"/>
    <s v="OCTOBOX"/>
    <s v="0"/>
    <m/>
    <x v="3"/>
    <n v="1"/>
    <s v="LEAF MAROON"/>
    <s v="MAROON"/>
    <s v="JP5936041803"/>
    <m/>
    <n v="15000"/>
    <n v="15000"/>
    <x v="0"/>
    <m/>
    <m/>
    <m/>
    <m/>
  </r>
  <r>
    <x v="2"/>
    <n v="20"/>
    <s v="MOHAMAD YUSUF AMINUDDIN "/>
    <s v="RIZAL"/>
    <s v="OCTOBOX"/>
    <s v="0"/>
    <m/>
    <x v="76"/>
    <n v="2"/>
    <s v="POOH AND FRIENDS"/>
    <s v="YELLOW"/>
    <s v="WAHANA"/>
    <n v="40000"/>
    <n v="16000"/>
    <n v="32000"/>
    <x v="0"/>
    <m/>
    <m/>
    <m/>
    <m/>
  </r>
  <r>
    <x v="2"/>
    <n v="20"/>
    <s v="MOHAMAD YUSUF AMINUDDIN "/>
    <s v="RIZAL"/>
    <s v="OCTOBOX"/>
    <s v="0"/>
    <m/>
    <x v="48"/>
    <n v="2"/>
    <s v="BUNGA MELATI PINK"/>
    <s v="PINK"/>
    <s v="WAHANA"/>
    <m/>
    <n v="16000"/>
    <n v="32000"/>
    <x v="0"/>
    <m/>
    <m/>
    <m/>
    <m/>
  </r>
  <r>
    <x v="2"/>
    <n v="20"/>
    <s v="MOHAMAD YUSUF AMINUDDIN "/>
    <s v="RIZAL"/>
    <s v="OCTOBOX"/>
    <s v="0"/>
    <m/>
    <x v="51"/>
    <n v="2"/>
    <s v="MICKEY FLASH NAVY"/>
    <s v="NAVY"/>
    <s v="WAHANA"/>
    <m/>
    <n v="16000"/>
    <n v="32000"/>
    <x v="0"/>
    <m/>
    <m/>
    <m/>
    <m/>
  </r>
  <r>
    <x v="2"/>
    <n v="20"/>
    <s v="MOHAMAD YUSUF AMINUDDIN "/>
    <s v="RIZAL"/>
    <s v="OCTOBOX"/>
    <s v="0"/>
    <m/>
    <x v="27"/>
    <n v="2"/>
    <s v="LIFTOFF SPACE"/>
    <s v="NAVY"/>
    <s v="WAHANA"/>
    <m/>
    <n v="16000"/>
    <n v="32000"/>
    <x v="0"/>
    <m/>
    <m/>
    <m/>
    <m/>
  </r>
  <r>
    <x v="2"/>
    <n v="20"/>
    <s v="MOHAMAD YUSUF AMINUDDIN "/>
    <s v="RIZAL"/>
    <s v="OCTOBOX"/>
    <s v="0"/>
    <m/>
    <x v="32"/>
    <n v="2"/>
    <s v="DINO STRONAUT NAVY"/>
    <s v="NAVY"/>
    <s v="WAHANA"/>
    <m/>
    <n v="16000"/>
    <n v="32000"/>
    <x v="0"/>
    <m/>
    <m/>
    <m/>
    <m/>
  </r>
  <r>
    <x v="2"/>
    <n v="20"/>
    <s v="MOHAMAD YUSUF AMINUDDIN "/>
    <s v="RIZAL"/>
    <s v="OCTOBOX"/>
    <s v="0"/>
    <m/>
    <x v="25"/>
    <n v="2"/>
    <s v="ROCKET EARTH NAVY"/>
    <s v="NAVY"/>
    <s v="WAHANA"/>
    <m/>
    <n v="16000"/>
    <n v="32000"/>
    <x v="0"/>
    <m/>
    <m/>
    <m/>
    <m/>
  </r>
  <r>
    <x v="2"/>
    <n v="20"/>
    <s v="MOHAMAD YUSUF AMINUDDIN "/>
    <s v="RIZAL"/>
    <s v="OCTOBOX"/>
    <s v="0"/>
    <m/>
    <x v="8"/>
    <n v="2"/>
    <s v="DAUN BAMBU TOSCA"/>
    <s v="TOSCA"/>
    <s v="WAHANA"/>
    <m/>
    <n v="16000"/>
    <n v="32000"/>
    <x v="0"/>
    <m/>
    <m/>
    <m/>
    <m/>
  </r>
  <r>
    <x v="2"/>
    <n v="20"/>
    <s v="MOHAMAD YUSUF AMINUDDIN "/>
    <s v="RIZAL"/>
    <s v="OCTOBOX"/>
    <s v="0"/>
    <m/>
    <x v="9"/>
    <n v="2"/>
    <s v="AMALFI"/>
    <s v="TOSCA"/>
    <s v="WAHANA"/>
    <m/>
    <n v="16000"/>
    <n v="32000"/>
    <x v="0"/>
    <m/>
    <m/>
    <m/>
    <m/>
  </r>
  <r>
    <x v="2"/>
    <n v="20"/>
    <s v="MOHAMAD YUSUF AMINUDDIN "/>
    <s v="RIZAL"/>
    <s v="OCTOBOX"/>
    <s v="0"/>
    <m/>
    <x v="18"/>
    <n v="2"/>
    <s v="BULAN SABIT YELLOW"/>
    <s v="YELLOW"/>
    <s v="WAHANA"/>
    <m/>
    <n v="15000"/>
    <n v="30000"/>
    <x v="0"/>
    <m/>
    <m/>
    <m/>
    <m/>
  </r>
  <r>
    <x v="2"/>
    <n v="20"/>
    <s v="MOHAMAD YUSUF AMINUDDIN "/>
    <s v="RIZAL"/>
    <s v="OCTOBOX"/>
    <s v="0"/>
    <m/>
    <x v="5"/>
    <n v="2"/>
    <s v="BULAN SABIT"/>
    <s v="NAVY"/>
    <s v="WAHANA"/>
    <m/>
    <n v="15000"/>
    <n v="30000"/>
    <x v="0"/>
    <m/>
    <m/>
    <m/>
    <m/>
  </r>
  <r>
    <x v="2"/>
    <n v="20"/>
    <s v="MOHAMAD YUSUF AMINUDDIN "/>
    <s v="RIZAL"/>
    <s v="OCTOBOX"/>
    <s v="0"/>
    <m/>
    <x v="16"/>
    <n v="2"/>
    <s v="BIG STAR YELLOW"/>
    <s v="YELLOW"/>
    <s v="WAHANA"/>
    <m/>
    <n v="15000"/>
    <n v="30000"/>
    <x v="0"/>
    <m/>
    <m/>
    <m/>
    <m/>
  </r>
  <r>
    <x v="2"/>
    <n v="20"/>
    <s v="MOHAMAD YUSUF AMINUDDIN "/>
    <s v="RIZAL"/>
    <s v="OCTOBOX"/>
    <s v="0"/>
    <m/>
    <x v="30"/>
    <n v="2"/>
    <s v="BUNGA SEPATU"/>
    <s v="CREAM"/>
    <s v="WAHANA"/>
    <m/>
    <n v="15000"/>
    <n v="30000"/>
    <x v="0"/>
    <m/>
    <m/>
    <m/>
    <m/>
  </r>
  <r>
    <x v="2"/>
    <n v="20"/>
    <s v="MOHAMAD YUSUF AMINUDDIN "/>
    <s v="RIZAL"/>
    <s v="OCTOBOX"/>
    <s v="0"/>
    <m/>
    <x v="2"/>
    <n v="2"/>
    <s v="KOTAK NAVY"/>
    <s v="NAVY"/>
    <s v="WAHANA"/>
    <m/>
    <n v="15000"/>
    <n v="30000"/>
    <x v="0"/>
    <m/>
    <m/>
    <m/>
    <m/>
  </r>
  <r>
    <x v="2"/>
    <n v="20"/>
    <s v="MOHAMAD YUSUF AMINUDDIN "/>
    <s v="RIZAL"/>
    <s v="OCTOBOX"/>
    <s v="0"/>
    <m/>
    <x v="17"/>
    <n v="2"/>
    <s v="BEAR FACE"/>
    <s v="NAVY"/>
    <s v="WAHANA"/>
    <m/>
    <n v="15000"/>
    <n v="30000"/>
    <x v="0"/>
    <m/>
    <m/>
    <m/>
    <m/>
  </r>
  <r>
    <x v="2"/>
    <n v="20"/>
    <s v="MOHAMAD YUSUF AMINUDDIN "/>
    <s v="RIZAL"/>
    <s v="OCTOBOX"/>
    <s v="0"/>
    <m/>
    <x v="42"/>
    <n v="2"/>
    <s v="BEAR FACE CREAM"/>
    <s v="CREAM"/>
    <s v="WAHANA"/>
    <m/>
    <n v="15000"/>
    <n v="30000"/>
    <x v="0"/>
    <m/>
    <m/>
    <m/>
    <m/>
  </r>
  <r>
    <x v="2"/>
    <n v="20"/>
    <s v="MOHAMAD YUSUF AMINUDDIN "/>
    <s v="RIZAL"/>
    <s v="OCTOBOX"/>
    <s v="0"/>
    <m/>
    <x v="28"/>
    <n v="2"/>
    <s v="ROSE STRIPE"/>
    <s v="WHITE"/>
    <s v="WAHANA"/>
    <m/>
    <n v="15000"/>
    <n v="30000"/>
    <x v="0"/>
    <m/>
    <m/>
    <m/>
    <m/>
  </r>
  <r>
    <x v="2"/>
    <n v="31"/>
    <s v="RANI"/>
    <s v="RIZAL"/>
    <s v="OCTOBOX"/>
    <s v="0"/>
    <m/>
    <x v="7"/>
    <n v="1"/>
    <s v="KOTAK WHITE"/>
    <s v="WHITE"/>
    <s v="ambil disini"/>
    <m/>
    <n v="15000"/>
    <n v="15000"/>
    <x v="1"/>
    <m/>
    <m/>
    <m/>
    <m/>
  </r>
  <r>
    <x v="2"/>
    <n v="31"/>
    <s v="RANI"/>
    <s v="RIZAL"/>
    <s v="OCTOBOX"/>
    <s v="0"/>
    <m/>
    <x v="10"/>
    <n v="1"/>
    <s v="STRIPE LITTLE  BLACK"/>
    <s v="BLACK"/>
    <s v="ambil disini"/>
    <m/>
    <n v="15000"/>
    <n v="15000"/>
    <x v="1"/>
    <m/>
    <m/>
    <m/>
    <m/>
  </r>
  <r>
    <x v="2"/>
    <n v="31"/>
    <s v="RANI"/>
    <s v="RIZAL"/>
    <s v="OCTOBOX"/>
    <s v="0"/>
    <m/>
    <x v="17"/>
    <n v="1"/>
    <s v="BEAR FACE"/>
    <s v="NAVY"/>
    <s v="ambil disini"/>
    <m/>
    <n v="15000"/>
    <n v="15000"/>
    <x v="1"/>
    <m/>
    <m/>
    <m/>
    <m/>
  </r>
  <r>
    <x v="2"/>
    <n v="26"/>
    <s v="ANDY WIJAYA"/>
    <s v="YUDHA"/>
    <s v="ROANOCA"/>
    <s v="0"/>
    <m/>
    <x v="70"/>
    <n v="1"/>
    <s v="MICKEY FLASH WHITE"/>
    <s v="WHITE"/>
    <s v="JP8610157189"/>
    <m/>
    <n v="16000"/>
    <n v="16000"/>
    <x v="0"/>
    <m/>
    <m/>
    <m/>
    <m/>
  </r>
  <r>
    <x v="2"/>
    <n v="26"/>
    <s v="ANDY WIJAYA"/>
    <s v="YUDHA"/>
    <s v="ROANOCA"/>
    <s v="0"/>
    <m/>
    <x v="36"/>
    <n v="1"/>
    <s v="ELMO FACE BLACK"/>
    <s v="BLACK"/>
    <s v="JP8610157189"/>
    <m/>
    <n v="16000"/>
    <n v="16000"/>
    <x v="0"/>
    <m/>
    <m/>
    <m/>
    <m/>
  </r>
  <r>
    <x v="2"/>
    <n v="26"/>
    <s v="ANDY WIJAYA"/>
    <s v="YUDHA"/>
    <s v="ROANOCA"/>
    <s v="0"/>
    <m/>
    <x v="27"/>
    <n v="1"/>
    <s v="LIFTOFF SPACE"/>
    <s v="NAVY"/>
    <s v="JP8610157189"/>
    <m/>
    <n v="16000"/>
    <n v="16000"/>
    <x v="0"/>
    <m/>
    <m/>
    <m/>
    <m/>
  </r>
  <r>
    <x v="2"/>
    <n v="26"/>
    <s v="ANDY WIJAYA"/>
    <s v="YUDHA"/>
    <s v="ROANOCA"/>
    <s v="0"/>
    <m/>
    <x v="65"/>
    <n v="1"/>
    <s v="SHEEP BLUE"/>
    <s v="BLUE"/>
    <s v="JP8610157189"/>
    <m/>
    <n v="16000"/>
    <n v="16000"/>
    <x v="0"/>
    <m/>
    <m/>
    <m/>
    <m/>
  </r>
  <r>
    <x v="2"/>
    <n v="26"/>
    <s v="ANDY WIJAYA"/>
    <s v="YUDHA"/>
    <s v="ROANOCA"/>
    <s v="0"/>
    <m/>
    <x v="41"/>
    <n v="1"/>
    <s v="DINO SMILE CREAM"/>
    <s v="CREAM"/>
    <s v="JP8610157189"/>
    <m/>
    <n v="16000"/>
    <n v="16000"/>
    <x v="0"/>
    <m/>
    <m/>
    <m/>
    <m/>
  </r>
  <r>
    <x v="2"/>
    <n v="26"/>
    <s v="ANDY WIJAYA"/>
    <s v="YUDHA"/>
    <s v="ROANOCA"/>
    <s v="0"/>
    <m/>
    <x v="32"/>
    <n v="1"/>
    <s v="DINO STRONAUT NAVY"/>
    <s v="NAVY"/>
    <s v="JP8610157189"/>
    <m/>
    <n v="16000"/>
    <n v="16000"/>
    <x v="0"/>
    <m/>
    <m/>
    <m/>
    <m/>
  </r>
  <r>
    <x v="2"/>
    <n v="26"/>
    <s v="ANDY WIJAYA"/>
    <s v="YUDHA"/>
    <s v="ROANOCA"/>
    <s v="0"/>
    <m/>
    <x v="25"/>
    <n v="1"/>
    <s v="ROCKET EARTH NAVY"/>
    <s v="NAVY"/>
    <s v="JP8610157189"/>
    <m/>
    <n v="16000"/>
    <n v="16000"/>
    <x v="0"/>
    <m/>
    <m/>
    <m/>
    <m/>
  </r>
  <r>
    <x v="2"/>
    <n v="26"/>
    <s v="ANDY WIJAYA"/>
    <s v="YUDHA"/>
    <s v="ROANOCA"/>
    <s v="0"/>
    <m/>
    <x v="75"/>
    <n v="1"/>
    <s v="DORAEMON BALING"/>
    <s v="RED"/>
    <s v="JP8610157189"/>
    <m/>
    <n v="16000"/>
    <n v="16000"/>
    <x v="0"/>
    <m/>
    <m/>
    <m/>
    <m/>
  </r>
  <r>
    <x v="2"/>
    <n v="26"/>
    <s v="ANDY WIJAYA"/>
    <s v="YUDHA"/>
    <s v="ROANOCA"/>
    <s v="0"/>
    <m/>
    <x v="18"/>
    <n v="1"/>
    <s v="BULAN SABIT YELLOW"/>
    <s v="YELLOW"/>
    <s v="JP8610157189"/>
    <m/>
    <n v="15000"/>
    <n v="15000"/>
    <x v="0"/>
    <m/>
    <m/>
    <m/>
    <m/>
  </r>
  <r>
    <x v="2"/>
    <n v="26"/>
    <s v="ANDY WIJAYA"/>
    <s v="YUDHA"/>
    <s v="ROANOCA"/>
    <s v="0"/>
    <m/>
    <x v="12"/>
    <n v="1"/>
    <s v="STITCH NAVY"/>
    <s v="NAVY"/>
    <s v="JP8610157189"/>
    <m/>
    <n v="15000"/>
    <n v="15000"/>
    <x v="0"/>
    <m/>
    <m/>
    <m/>
    <m/>
  </r>
  <r>
    <x v="2"/>
    <n v="26"/>
    <s v="ANDY WIJAYA"/>
    <s v="YUDHA"/>
    <s v="ROANOCA"/>
    <s v="0"/>
    <m/>
    <x v="17"/>
    <n v="1"/>
    <s v="BEAR FACE"/>
    <s v="NAVY"/>
    <s v="JP8610157189"/>
    <m/>
    <n v="15000"/>
    <n v="15000"/>
    <x v="0"/>
    <m/>
    <m/>
    <m/>
    <m/>
  </r>
  <r>
    <x v="2"/>
    <n v="26"/>
    <s v="ANDY WIJAYA"/>
    <s v="YUDHA"/>
    <s v="ROANOCA"/>
    <s v="0"/>
    <m/>
    <x v="26"/>
    <n v="1"/>
    <s v="STITCH RED"/>
    <s v="RED"/>
    <s v="JP8610157189"/>
    <m/>
    <n v="15000"/>
    <n v="15000"/>
    <x v="0"/>
    <m/>
    <m/>
    <m/>
    <m/>
  </r>
  <r>
    <x v="2"/>
    <n v="26"/>
    <s v="ANDY WIJAYA"/>
    <s v="YUDHA"/>
    <s v="ROANOCA"/>
    <s v="0"/>
    <m/>
    <x v="13"/>
    <n v="1"/>
    <s v="MINION BLUE"/>
    <s v="BLUE"/>
    <s v="JP8610157189"/>
    <m/>
    <n v="15000"/>
    <n v="15000"/>
    <x v="0"/>
    <m/>
    <m/>
    <m/>
    <m/>
  </r>
  <r>
    <x v="2"/>
    <n v="17"/>
    <s v="ANGGA SUGAR"/>
    <s v="YUDHA"/>
    <s v="ROANOCA"/>
    <s v="0"/>
    <m/>
    <x v="18"/>
    <n v="1"/>
    <s v="BULAN SABIT YELLOW"/>
    <s v="YELLOW"/>
    <s v="JP2327806703"/>
    <m/>
    <n v="15000"/>
    <n v="15000"/>
    <x v="0"/>
    <m/>
    <m/>
    <m/>
    <m/>
  </r>
  <r>
    <x v="2"/>
    <n v="17"/>
    <s v="ANGGA SUGAR"/>
    <s v="YUDHA"/>
    <s v="ROANOCA"/>
    <s v="0"/>
    <m/>
    <x v="5"/>
    <n v="1"/>
    <s v="BULAN SABIT"/>
    <s v="NAVY"/>
    <s v="JP2327806703"/>
    <m/>
    <n v="15000"/>
    <n v="15000"/>
    <x v="0"/>
    <m/>
    <m/>
    <m/>
    <m/>
  </r>
  <r>
    <x v="2"/>
    <n v="17"/>
    <s v="ANGGA SUGAR"/>
    <s v="YUDHA"/>
    <s v="ROANOCA"/>
    <s v="0"/>
    <m/>
    <x v="44"/>
    <n v="1"/>
    <s v="DORAEMON WHITE"/>
    <s v="NAVY"/>
    <s v="JP2327806703"/>
    <m/>
    <n v="15000"/>
    <n v="15000"/>
    <x v="0"/>
    <m/>
    <m/>
    <m/>
    <m/>
  </r>
  <r>
    <x v="2"/>
    <n v="17"/>
    <s v="ANGGA SUGAR"/>
    <s v="YUDHA"/>
    <s v="ROANOCA"/>
    <s v="0"/>
    <m/>
    <x v="13"/>
    <n v="1"/>
    <s v="MINION BLUE"/>
    <s v="BLUE"/>
    <s v="JP2327806703"/>
    <m/>
    <n v="15000"/>
    <n v="15000"/>
    <x v="0"/>
    <m/>
    <m/>
    <m/>
    <m/>
  </r>
  <r>
    <x v="2"/>
    <n v="17"/>
    <s v="ANGGA SUGAR"/>
    <s v="YUDHA"/>
    <s v="ROANOCA"/>
    <s v="0"/>
    <m/>
    <x v="42"/>
    <n v="1"/>
    <s v="BEAR FACE CREAM"/>
    <s v="CREAM"/>
    <s v="JP2327806703"/>
    <m/>
    <n v="15000"/>
    <n v="15000"/>
    <x v="0"/>
    <m/>
    <m/>
    <m/>
    <m/>
  </r>
  <r>
    <x v="2"/>
    <n v="18"/>
    <s v="BAIQ AYUNINTYA PERMATA SYUKMA"/>
    <s v="YUDHA"/>
    <s v="ROANOCA"/>
    <s v="0"/>
    <m/>
    <x v="35"/>
    <n v="1"/>
    <s v="ZIGZAG BLACK"/>
    <s v="BLACK"/>
    <s v="JNT"/>
    <n v="28000"/>
    <n v="16000"/>
    <n v="16000"/>
    <x v="0"/>
    <m/>
    <m/>
    <m/>
    <m/>
  </r>
  <r>
    <x v="2"/>
    <n v="18"/>
    <s v="BAIQ AYUNINTYA PERMATA SYUKMA"/>
    <s v="YUDHA"/>
    <s v="ROANOCA"/>
    <s v="0"/>
    <m/>
    <x v="49"/>
    <n v="1"/>
    <s v="FLAMINGGO SUMMER YELLOW"/>
    <s v="YELLOW"/>
    <s v="JNT"/>
    <m/>
    <n v="16000"/>
    <n v="16000"/>
    <x v="0"/>
    <m/>
    <m/>
    <m/>
    <m/>
  </r>
  <r>
    <x v="2"/>
    <n v="18"/>
    <s v="BAIQ AYUNINTYA PERMATA SYUKMA"/>
    <s v="YUDHA"/>
    <s v="ROANOCA"/>
    <s v="0"/>
    <m/>
    <x v="25"/>
    <n v="1"/>
    <s v="ROCKET EARTH NAVY"/>
    <s v="NAVY"/>
    <s v="JNT"/>
    <m/>
    <n v="16000"/>
    <n v="16000"/>
    <x v="0"/>
    <m/>
    <m/>
    <m/>
    <m/>
  </r>
  <r>
    <x v="2"/>
    <n v="18"/>
    <s v="BAIQ AYUNINTYA PERMATA SYUKMA"/>
    <s v="YUDHA"/>
    <s v="ROANOCA"/>
    <s v="0"/>
    <m/>
    <x v="8"/>
    <n v="1"/>
    <s v="DAUN BAMBU TOSCA"/>
    <s v="TOSCA"/>
    <s v="JNT"/>
    <m/>
    <n v="16000"/>
    <n v="16000"/>
    <x v="0"/>
    <m/>
    <m/>
    <m/>
    <m/>
  </r>
  <r>
    <x v="2"/>
    <n v="18"/>
    <s v="BAIQ AYUNINTYA PERMATA SYUKMA"/>
    <s v="YUDHA"/>
    <s v="ROANOCA"/>
    <s v="0"/>
    <m/>
    <x v="20"/>
    <n v="1"/>
    <s v="STRIPE LITTLE BLUE"/>
    <s v="BLUE"/>
    <s v="JNT"/>
    <m/>
    <n v="15000"/>
    <n v="15000"/>
    <x v="0"/>
    <m/>
    <m/>
    <m/>
    <m/>
  </r>
  <r>
    <x v="2"/>
    <n v="18"/>
    <s v="BAIQ AYUNINTYA PERMATA SYUKMA"/>
    <s v="YUDHA"/>
    <s v="ROANOCA"/>
    <s v="0"/>
    <m/>
    <x v="5"/>
    <n v="1"/>
    <s v="BULAN SABIT"/>
    <s v="NAVY"/>
    <s v="JNT"/>
    <m/>
    <n v="15000"/>
    <n v="15000"/>
    <x v="0"/>
    <m/>
    <m/>
    <m/>
    <m/>
  </r>
  <r>
    <x v="2"/>
    <n v="18"/>
    <s v="BAIQ AYUNINTYA PERMATA SYUKMA"/>
    <s v="YUDHA"/>
    <s v="ROANOCA"/>
    <s v="0"/>
    <m/>
    <x v="30"/>
    <n v="1"/>
    <s v="BUNGA SEPATU"/>
    <s v="CREAM"/>
    <s v="JNT"/>
    <m/>
    <n v="15000"/>
    <n v="15000"/>
    <x v="0"/>
    <m/>
    <m/>
    <m/>
    <m/>
  </r>
  <r>
    <x v="2"/>
    <n v="18"/>
    <s v="BAIQ AYUNINTYA PERMATA SYUKMA"/>
    <s v="YUDHA"/>
    <s v="ROANOCA"/>
    <s v="0"/>
    <m/>
    <x v="34"/>
    <n v="1"/>
    <s v="BATMAN BOOM NAVY"/>
    <s v="NAVY"/>
    <s v="JNT"/>
    <m/>
    <n v="15000"/>
    <n v="15000"/>
    <x v="0"/>
    <m/>
    <m/>
    <m/>
    <m/>
  </r>
  <r>
    <x v="2"/>
    <n v="27"/>
    <s v="MOLKA"/>
    <s v="YUDHA"/>
    <s v="ROANOCA"/>
    <s v="0"/>
    <m/>
    <x v="20"/>
    <n v="1"/>
    <s v="STRIPE LITTLE BLUE"/>
    <s v="BLUE"/>
    <s v="JP3652862996"/>
    <m/>
    <n v="15000"/>
    <n v="15000"/>
    <x v="0"/>
    <m/>
    <m/>
    <m/>
    <m/>
  </r>
  <r>
    <x v="2"/>
    <n v="27"/>
    <s v="MOLKA"/>
    <s v="YUDHA"/>
    <s v="ROANOCA"/>
    <s v="0"/>
    <m/>
    <x v="15"/>
    <n v="1"/>
    <s v="STRIPE LITTLE  NAVY"/>
    <s v="NAVY"/>
    <s v="JP3652862996"/>
    <m/>
    <n v="15000"/>
    <n v="15000"/>
    <x v="0"/>
    <m/>
    <m/>
    <m/>
    <m/>
  </r>
  <r>
    <x v="2"/>
    <n v="27"/>
    <s v="MOLKA"/>
    <s v="YUDHA"/>
    <s v="ROANOCA"/>
    <s v="0"/>
    <m/>
    <x v="30"/>
    <n v="1"/>
    <s v="BUNGA SEPATU"/>
    <s v="CREAM"/>
    <s v="JP3652862996"/>
    <m/>
    <n v="15000"/>
    <n v="15000"/>
    <x v="0"/>
    <m/>
    <m/>
    <m/>
    <m/>
  </r>
  <r>
    <x v="2"/>
    <n v="16"/>
    <s v="TYO DWIANSYAH"/>
    <s v="YUDHA"/>
    <s v="ROANOCA"/>
    <s v="0"/>
    <m/>
    <x v="77"/>
    <n v="1"/>
    <s v="BATMAN KABOOM NAVY"/>
    <s v="NAVY"/>
    <s v="JP1613691723"/>
    <m/>
    <n v="16000"/>
    <n v="16000"/>
    <x v="0"/>
    <m/>
    <m/>
    <m/>
    <m/>
  </r>
  <r>
    <x v="2"/>
    <n v="16"/>
    <s v="TYO DWIANSYAH"/>
    <s v="YUDHA"/>
    <s v="ROANOCA"/>
    <s v="0"/>
    <m/>
    <x v="31"/>
    <n v="1"/>
    <s v="CARS CHAMPION ABU"/>
    <s v="ABU"/>
    <s v="JP1613691723"/>
    <m/>
    <n v="16000"/>
    <n v="16000"/>
    <x v="0"/>
    <m/>
    <m/>
    <m/>
    <m/>
  </r>
  <r>
    <x v="2"/>
    <n v="16"/>
    <s v="TYO DWIANSYAH"/>
    <s v="YUDHA"/>
    <s v="ROANOCA"/>
    <s v="0"/>
    <m/>
    <x v="8"/>
    <n v="1"/>
    <s v="DAUN BAMBU TOSCA"/>
    <s v="TOSCA"/>
    <s v="JP1613691723"/>
    <m/>
    <n v="16000"/>
    <n v="16000"/>
    <x v="0"/>
    <m/>
    <m/>
    <m/>
    <m/>
  </r>
  <r>
    <x v="2"/>
    <n v="16"/>
    <s v="TYO DWIANSYAH"/>
    <s v="YUDHA"/>
    <s v="ROANOCA"/>
    <s v="0"/>
    <m/>
    <x v="5"/>
    <n v="1"/>
    <s v="BULAN SABIT"/>
    <s v="NAVY"/>
    <s v="JP1613691723"/>
    <m/>
    <n v="15000"/>
    <n v="15000"/>
    <x v="0"/>
    <m/>
    <m/>
    <m/>
    <m/>
  </r>
  <r>
    <x v="2"/>
    <n v="16"/>
    <s v="TYO DWIANSYAH"/>
    <s v="YUDHA"/>
    <s v="ROANOCA"/>
    <s v="0"/>
    <m/>
    <x v="67"/>
    <n v="1"/>
    <s v="BATMAN BOOM BLUE"/>
    <s v="BLUE"/>
    <s v="JP1613691723"/>
    <m/>
    <n v="15000"/>
    <n v="15000"/>
    <x v="0"/>
    <m/>
    <m/>
    <m/>
    <m/>
  </r>
  <r>
    <x v="2"/>
    <n v="5"/>
    <s v="ANGGER ROHSANT"/>
    <s v="MAWAR"/>
    <s v="SHOPEE DAWNSTORE"/>
    <s v="0"/>
    <m/>
    <x v="35"/>
    <n v="1"/>
    <s v="ZIGZAG BLACK"/>
    <s v="BLACK"/>
    <s v="JP7094671402"/>
    <m/>
    <n v="17536"/>
    <n v="17536"/>
    <x v="2"/>
    <m/>
    <m/>
    <m/>
    <m/>
  </r>
  <r>
    <x v="2"/>
    <n v="5"/>
    <s v="ANGGER ROHSANT"/>
    <s v="MAWAR"/>
    <s v="SHOPEE DAWNSTORE"/>
    <s v="0"/>
    <m/>
    <x v="8"/>
    <n v="1"/>
    <s v="DAUN BAMBU TOSCA"/>
    <s v="TOSCA"/>
    <s v="JP7094671402"/>
    <m/>
    <n v="17536"/>
    <n v="17536"/>
    <x v="2"/>
    <m/>
    <m/>
    <m/>
    <m/>
  </r>
  <r>
    <x v="2"/>
    <n v="5"/>
    <s v="ANGGER ROHSANT"/>
    <s v="MAWAR"/>
    <s v="SHOPEE DAWNSTORE"/>
    <s v="0"/>
    <m/>
    <x v="5"/>
    <n v="1"/>
    <s v="BULAN SABIT"/>
    <s v="NAVY"/>
    <s v="JP7094671402"/>
    <m/>
    <n v="17536"/>
    <n v="17536"/>
    <x v="2"/>
    <m/>
    <m/>
    <m/>
    <m/>
  </r>
  <r>
    <x v="2"/>
    <n v="13"/>
    <s v="ASTRI MAGDALENA ( MIA)"/>
    <s v="MELATI"/>
    <s v="SHOPEE DAWNSTORE"/>
    <s v="0"/>
    <m/>
    <x v="35"/>
    <n v="1"/>
    <s v="ZIGZAG BLACK"/>
    <s v="BLACK"/>
    <s v="JP8585042485"/>
    <m/>
    <n v="17478"/>
    <n v="17478"/>
    <x v="2"/>
    <m/>
    <m/>
    <m/>
    <m/>
  </r>
  <r>
    <x v="2"/>
    <n v="13"/>
    <s v="ASTRI MAGDALENA ( MIA)"/>
    <s v="MELATI"/>
    <s v="SHOPEE DAWNSTORE"/>
    <s v="0"/>
    <m/>
    <x v="30"/>
    <n v="1"/>
    <s v="BUNGA SEPATU"/>
    <s v="CREAM"/>
    <s v="JP8585042485"/>
    <m/>
    <n v="17478"/>
    <n v="17478"/>
    <x v="2"/>
    <m/>
    <m/>
    <m/>
    <m/>
  </r>
  <r>
    <x v="2"/>
    <n v="13"/>
    <s v="ASTRI MAGDALENA ( MIA)"/>
    <s v="MELATI"/>
    <s v="SHOPEE DAWNSTORE"/>
    <s v="0"/>
    <m/>
    <x v="57"/>
    <n v="1"/>
    <s v="KITTY NAVY"/>
    <s v="NAVY"/>
    <s v="JP8585042485"/>
    <m/>
    <n v="17478"/>
    <n v="17478"/>
    <x v="2"/>
    <m/>
    <m/>
    <m/>
    <m/>
  </r>
  <r>
    <x v="2"/>
    <n v="8"/>
    <s v="BOEM"/>
    <s v="MAWAR"/>
    <s v="SHOPEE DAWNSTORE"/>
    <s v="0"/>
    <m/>
    <x v="5"/>
    <n v="1"/>
    <s v="BULAN SABIT"/>
    <s v="NAVY"/>
    <s v="JP8831077087"/>
    <m/>
    <n v="17536"/>
    <n v="17536"/>
    <x v="2"/>
    <m/>
    <m/>
    <m/>
    <m/>
  </r>
  <r>
    <x v="2"/>
    <n v="21"/>
    <s v="DEDE PRATAMA"/>
    <s v="MAWAR"/>
    <s v="SHOPEE DAWNSTORE"/>
    <s v="0"/>
    <m/>
    <x v="5"/>
    <n v="1"/>
    <s v="BULAN SABIT"/>
    <s v="NAVY"/>
    <s v="JP2564013283"/>
    <m/>
    <n v="17536"/>
    <n v="17536"/>
    <x v="2"/>
    <m/>
    <m/>
    <m/>
    <m/>
  </r>
  <r>
    <x v="2"/>
    <n v="21"/>
    <s v="DEDE PRATAMA"/>
    <s v="MAWAR"/>
    <s v="SHOPEE DAWNSTORE"/>
    <s v="0"/>
    <m/>
    <x v="15"/>
    <n v="1"/>
    <s v="STRIPE LITTLE  NAVY"/>
    <s v="NAVY"/>
    <s v="JP2564013283"/>
    <m/>
    <n v="17536"/>
    <n v="17536"/>
    <x v="2"/>
    <m/>
    <m/>
    <m/>
    <m/>
  </r>
  <r>
    <x v="2"/>
    <n v="29"/>
    <s v="INDRA GUNAWAN"/>
    <s v="MAWAR"/>
    <s v="SHOPEE DAWNSTORE"/>
    <s v="0"/>
    <m/>
    <x v="35"/>
    <n v="1"/>
    <s v="ZIGZAG BLACK"/>
    <s v="BLACK"/>
    <s v="JP4913741349"/>
    <m/>
    <n v="16507"/>
    <n v="16507"/>
    <x v="2"/>
    <m/>
    <m/>
    <m/>
    <m/>
  </r>
  <r>
    <x v="2"/>
    <n v="29"/>
    <s v="INDRA GUNAWAN"/>
    <s v="MAWAR"/>
    <s v="SHOPEE DAWNSTORE"/>
    <s v="0"/>
    <m/>
    <x v="70"/>
    <n v="1"/>
    <s v="MICKEY FLASH WHITE"/>
    <s v="WHITE"/>
    <s v="JP4913741349"/>
    <m/>
    <n v="16507"/>
    <n v="16507"/>
    <x v="2"/>
    <m/>
    <m/>
    <m/>
    <m/>
  </r>
  <r>
    <x v="2"/>
    <n v="29"/>
    <s v="INDRA GUNAWAN"/>
    <s v="MAWAR"/>
    <s v="SHOPEE DAWNSTORE"/>
    <s v="0"/>
    <m/>
    <x v="74"/>
    <n v="1"/>
    <s v="RABBIT MINI BLUE"/>
    <s v="BLUE"/>
    <s v="JP4913741349"/>
    <m/>
    <n v="16507"/>
    <n v="16507"/>
    <x v="2"/>
    <m/>
    <m/>
    <m/>
    <m/>
  </r>
  <r>
    <x v="2"/>
    <n v="29"/>
    <s v="INDRA GUNAWAN"/>
    <s v="MAWAR"/>
    <s v="SHOPEE DAWNSTORE"/>
    <s v="0"/>
    <m/>
    <x v="59"/>
    <n v="1"/>
    <s v="RABBIT MINI PINK"/>
    <s v="PINK"/>
    <s v="JP4913741349"/>
    <m/>
    <n v="16507"/>
    <n v="16507"/>
    <x v="2"/>
    <m/>
    <m/>
    <m/>
    <m/>
  </r>
  <r>
    <x v="2"/>
    <n v="29"/>
    <s v="INDRA GUNAWAN"/>
    <s v="MAWAR"/>
    <s v="SHOPEE DAWNSTORE"/>
    <s v="0"/>
    <m/>
    <x v="8"/>
    <n v="2"/>
    <s v="DAUN BAMBU TOSCA"/>
    <s v="TOSCA"/>
    <s v="JP4913741349"/>
    <m/>
    <n v="16507"/>
    <n v="33014"/>
    <x v="2"/>
    <m/>
    <m/>
    <m/>
    <m/>
  </r>
  <r>
    <x v="2"/>
    <n v="29"/>
    <s v="INDRA GUNAWAN"/>
    <s v="MAWAR"/>
    <s v="SHOPEE DAWNSTORE"/>
    <s v="0"/>
    <m/>
    <x v="18"/>
    <n v="1"/>
    <s v="BULAN SABIT YELLOW"/>
    <s v="YELLOW"/>
    <s v="JP4913741349"/>
    <m/>
    <n v="16507"/>
    <n v="16507"/>
    <x v="2"/>
    <m/>
    <m/>
    <m/>
    <m/>
  </r>
  <r>
    <x v="2"/>
    <n v="29"/>
    <s v="INDRA GUNAWAN"/>
    <s v="MAWAR"/>
    <s v="SHOPEE DAWNSTORE"/>
    <s v="0"/>
    <m/>
    <x v="5"/>
    <n v="1"/>
    <s v="BULAN SABIT"/>
    <s v="NAVY"/>
    <s v="JP4913741349"/>
    <m/>
    <n v="16507"/>
    <n v="16507"/>
    <x v="2"/>
    <m/>
    <m/>
    <m/>
    <m/>
  </r>
  <r>
    <x v="2"/>
    <n v="29"/>
    <s v="INDRA GUNAWAN"/>
    <s v="MAWAR"/>
    <s v="SHOPEE DAWNSTORE"/>
    <s v="0"/>
    <m/>
    <x v="16"/>
    <n v="2"/>
    <s v="BIG STAR YELLOW"/>
    <s v="YELLOW"/>
    <s v="JP4913741349"/>
    <m/>
    <n v="16507"/>
    <n v="33014"/>
    <x v="2"/>
    <m/>
    <m/>
    <m/>
    <m/>
  </r>
  <r>
    <x v="2"/>
    <n v="29"/>
    <s v="INDRA GUNAWAN"/>
    <s v="MAWAR"/>
    <s v="SHOPEE DAWNSTORE"/>
    <s v="0"/>
    <m/>
    <x v="56"/>
    <n v="1"/>
    <s v="LOVE AMORE YELLOW"/>
    <s v="YELLOW"/>
    <s v="JP4913741349"/>
    <m/>
    <n v="16507"/>
    <n v="16507"/>
    <x v="2"/>
    <m/>
    <m/>
    <m/>
    <m/>
  </r>
  <r>
    <x v="2"/>
    <n v="29"/>
    <s v="INDRA GUNAWAN"/>
    <s v="MAWAR"/>
    <s v="SHOPEE DAWNSTORE"/>
    <s v="0"/>
    <m/>
    <x v="72"/>
    <n v="1"/>
    <s v="LOVE AMORE TOSCA"/>
    <s v="TOSCA"/>
    <s v="JP4913741349"/>
    <m/>
    <n v="16507"/>
    <n v="16507"/>
    <x v="2"/>
    <m/>
    <m/>
    <m/>
    <m/>
  </r>
  <r>
    <x v="2"/>
    <n v="29"/>
    <s v="INDRA GUNAWAN"/>
    <s v="MAWAR"/>
    <s v="SHOPEE DAWNSTORE"/>
    <s v="0"/>
    <m/>
    <x v="2"/>
    <n v="1"/>
    <s v="KOTAK NAVY"/>
    <s v="NAVY"/>
    <s v="JP4913741349"/>
    <m/>
    <n v="16507"/>
    <n v="16507"/>
    <x v="2"/>
    <m/>
    <m/>
    <m/>
    <m/>
  </r>
  <r>
    <x v="2"/>
    <n v="29"/>
    <s v="INDRA GUNAWAN"/>
    <s v="MAWAR"/>
    <s v="SHOPEE DAWNSTORE"/>
    <s v="0"/>
    <m/>
    <x v="10"/>
    <n v="1"/>
    <s v="STRIPE LITTLE  BLACK"/>
    <s v="BLACK"/>
    <s v="JP4913741349"/>
    <m/>
    <n v="16507"/>
    <n v="16507"/>
    <x v="2"/>
    <m/>
    <m/>
    <m/>
    <m/>
  </r>
  <r>
    <x v="2"/>
    <n v="29"/>
    <s v="INDRA GUNAWAN"/>
    <s v="MAWAR"/>
    <s v="SHOPEE DAWNSTORE"/>
    <s v="0"/>
    <m/>
    <x v="12"/>
    <n v="1"/>
    <s v="STITCH NAVY"/>
    <s v="NAVY"/>
    <s v="JP4913741349"/>
    <m/>
    <n v="16507"/>
    <n v="16507"/>
    <x v="2"/>
    <m/>
    <m/>
    <m/>
    <m/>
  </r>
  <r>
    <x v="2"/>
    <n v="29"/>
    <s v="INDRA GUNAWAN"/>
    <s v="MAWAR"/>
    <s v="SHOPEE DAWNSTORE"/>
    <s v="0"/>
    <m/>
    <x v="17"/>
    <n v="1"/>
    <s v="BEAR FACE"/>
    <s v="NAVY"/>
    <s v="JP4913741349"/>
    <m/>
    <n v="16507"/>
    <n v="16507"/>
    <x v="2"/>
    <m/>
    <m/>
    <m/>
    <m/>
  </r>
  <r>
    <x v="2"/>
    <n v="29"/>
    <s v="INDRA GUNAWAN"/>
    <s v="MAWAR"/>
    <s v="SHOPEE DAWNSTORE"/>
    <s v="0"/>
    <m/>
    <x v="44"/>
    <n v="1"/>
    <s v="DORAEMON WHITE"/>
    <s v="NAVY"/>
    <s v="JP4913741349"/>
    <m/>
    <n v="16507"/>
    <n v="16507"/>
    <x v="2"/>
    <m/>
    <m/>
    <m/>
    <m/>
  </r>
  <r>
    <x v="2"/>
    <n v="29"/>
    <s v="INDRA GUNAWAN"/>
    <s v="MAWAR"/>
    <s v="SHOPEE DAWNSTORE"/>
    <s v="0"/>
    <m/>
    <x v="13"/>
    <n v="2"/>
    <s v="MINION BLUE"/>
    <s v="BLUE"/>
    <s v="JP4913741349"/>
    <m/>
    <n v="16507"/>
    <n v="33014"/>
    <x v="2"/>
    <m/>
    <m/>
    <m/>
    <m/>
  </r>
  <r>
    <x v="2"/>
    <n v="29"/>
    <s v="INDRA GUNAWAN"/>
    <s v="MAWAR"/>
    <s v="SHOPEE DAWNSTORE"/>
    <s v="0"/>
    <m/>
    <x v="42"/>
    <n v="1"/>
    <s v="BEAR FACE CREAM"/>
    <s v="CREAM"/>
    <s v="JP4913741349"/>
    <m/>
    <n v="16507"/>
    <n v="16507"/>
    <x v="2"/>
    <m/>
    <m/>
    <m/>
    <m/>
  </r>
  <r>
    <x v="2"/>
    <n v="29"/>
    <s v="INDRA GUNAWAN"/>
    <s v="MAWAR"/>
    <s v="SHOPEE DAWNSTORE"/>
    <s v="0"/>
    <m/>
    <x v="63"/>
    <n v="1"/>
    <s v="MICKEY MOUSE NAVY"/>
    <s v="NAVY"/>
    <s v="JP4913741349"/>
    <m/>
    <n v="16507"/>
    <n v="16507"/>
    <x v="2"/>
    <m/>
    <m/>
    <m/>
    <m/>
  </r>
  <r>
    <x v="2"/>
    <n v="29"/>
    <s v="INDRA GUNAWAN"/>
    <s v="MAWAR"/>
    <s v="SHOPEE DAWNSTORE"/>
    <s v="0"/>
    <m/>
    <x v="78"/>
    <n v="1"/>
    <s v="MICKEY MOUSE YELLOW"/>
    <s v="YELLOW"/>
    <s v="JP4913741349"/>
    <m/>
    <n v="16507"/>
    <n v="16507"/>
    <x v="2"/>
    <m/>
    <m/>
    <m/>
    <m/>
  </r>
  <r>
    <x v="2"/>
    <n v="29"/>
    <s v="INDRA GUNAWAN"/>
    <s v="MAWAR"/>
    <s v="SHOPEE DAWNSTORE"/>
    <s v="0"/>
    <m/>
    <x v="46"/>
    <n v="1"/>
    <s v="FLAMINGGO TROPICAL  TOSCA"/>
    <s v="TOSCA"/>
    <s v="JP4913741349"/>
    <m/>
    <n v="16507"/>
    <n v="16507"/>
    <x v="2"/>
    <m/>
    <m/>
    <m/>
    <m/>
  </r>
  <r>
    <x v="2"/>
    <n v="29"/>
    <s v="INDRA GUNAWAN"/>
    <s v="MAWAR"/>
    <s v="SHOPEE DAWNSTORE"/>
    <s v="0"/>
    <m/>
    <x v="55"/>
    <n v="1"/>
    <s v="BABY PANDA BLUE"/>
    <s v="BLUE"/>
    <s v="JP4913741349"/>
    <m/>
    <n v="16507"/>
    <n v="16507"/>
    <x v="2"/>
    <m/>
    <m/>
    <m/>
    <m/>
  </r>
  <r>
    <x v="2"/>
    <n v="29"/>
    <s v="INDRA GUNAWAN"/>
    <s v="MAWAR"/>
    <s v="SHOPEE DAWNSTORE"/>
    <s v="0"/>
    <m/>
    <x v="73"/>
    <n v="1"/>
    <s v="BABY PANDA YELLOW"/>
    <s v="YELLOW"/>
    <s v="JP4913741349"/>
    <m/>
    <n v="16507"/>
    <n v="16507"/>
    <x v="2"/>
    <m/>
    <m/>
    <m/>
    <m/>
  </r>
  <r>
    <x v="2"/>
    <n v="22"/>
    <s v="IRVAN MUSTOFA"/>
    <s v="MAWAR"/>
    <s v="SHOPEE DAWNSTORE"/>
    <s v="0"/>
    <m/>
    <x v="35"/>
    <n v="1"/>
    <s v="ZIGZAG BLACK"/>
    <s v="BLACK"/>
    <s v="JP0732303447"/>
    <m/>
    <n v="17536.2"/>
    <n v="17536.2"/>
    <x v="2"/>
    <m/>
    <m/>
    <m/>
    <m/>
  </r>
  <r>
    <x v="2"/>
    <n v="22"/>
    <s v="IRVAN MUSTOFA"/>
    <s v="MAWAR"/>
    <s v="SHOPEE DAWNSTORE"/>
    <s v="0"/>
    <m/>
    <x v="8"/>
    <n v="2"/>
    <s v="DAUN BAMBU TOSCA"/>
    <s v="TOSCA"/>
    <s v="JP0732303447"/>
    <m/>
    <n v="17536.2"/>
    <n v="35072.400000000001"/>
    <x v="2"/>
    <m/>
    <m/>
    <m/>
    <m/>
  </r>
  <r>
    <x v="2"/>
    <n v="22"/>
    <s v="IRVAN MUSTOFA"/>
    <s v="MAWAR"/>
    <s v="SHOPEE DAWNSTORE"/>
    <s v="0"/>
    <m/>
    <x v="72"/>
    <n v="1"/>
    <s v="LOVE AMORE TOSCA"/>
    <s v="TOSCA"/>
    <s v="JP0732303447"/>
    <m/>
    <n v="17536.2"/>
    <n v="17536.2"/>
    <x v="2"/>
    <m/>
    <m/>
    <m/>
    <m/>
  </r>
  <r>
    <x v="2"/>
    <n v="22"/>
    <s v="IRVAN MUSTOFA"/>
    <s v="MAWAR"/>
    <s v="SHOPEE DAWNSTORE"/>
    <s v="0"/>
    <m/>
    <x v="37"/>
    <n v="1"/>
    <s v="DAUN PISANG KECIL"/>
    <s v="ORANGE"/>
    <s v="JP0732303447"/>
    <m/>
    <n v="17536.2"/>
    <n v="17536.2"/>
    <x v="2"/>
    <m/>
    <m/>
    <m/>
    <m/>
  </r>
  <r>
    <x v="2"/>
    <n v="11"/>
    <s v="METALIKA"/>
    <s v="MAWAR"/>
    <s v="SHOPEE DAWNSTORE"/>
    <s v="0"/>
    <m/>
    <x v="6"/>
    <n v="1"/>
    <s v="STAR ABU"/>
    <s v="ABU"/>
    <s v="JP0840703373"/>
    <m/>
    <n v="17478"/>
    <n v="17478"/>
    <x v="2"/>
    <m/>
    <m/>
    <m/>
    <m/>
  </r>
  <r>
    <x v="2"/>
    <n v="11"/>
    <s v="METALIKA"/>
    <s v="MAWAR"/>
    <s v="SHOPEE DAWNSTORE"/>
    <s v="0"/>
    <m/>
    <x v="0"/>
    <n v="1"/>
    <s v="MOO PINK"/>
    <s v="DUSTY"/>
    <s v="JP0840703373"/>
    <m/>
    <n v="17478"/>
    <n v="17478"/>
    <x v="2"/>
    <m/>
    <m/>
    <m/>
    <m/>
  </r>
  <r>
    <x v="2"/>
    <n v="11"/>
    <s v="METALIKA"/>
    <s v="MAWAR"/>
    <s v="SHOPEE DAWNSTORE"/>
    <s v="0"/>
    <m/>
    <x v="49"/>
    <n v="1"/>
    <s v="FLAMINGGO SUMMER YELLOW"/>
    <s v="YELLOW"/>
    <s v="JP0840703373"/>
    <m/>
    <n v="17478"/>
    <n v="17478"/>
    <x v="2"/>
    <m/>
    <m/>
    <m/>
    <m/>
  </r>
  <r>
    <x v="2"/>
    <n v="11"/>
    <s v="METALIKA"/>
    <s v="MAWAR"/>
    <s v="SHOPEE DAWNSTORE"/>
    <s v="0"/>
    <m/>
    <x v="45"/>
    <n v="1"/>
    <s v="FLAMINGGO SUMMER PINK"/>
    <s v="PINK"/>
    <s v="JP0840703373"/>
    <m/>
    <n v="17478"/>
    <n v="17478"/>
    <x v="2"/>
    <m/>
    <m/>
    <m/>
    <m/>
  </r>
  <r>
    <x v="2"/>
    <n v="11"/>
    <s v="METALIKA"/>
    <s v="MAWAR"/>
    <s v="SHOPEE DAWNSTORE"/>
    <s v="0"/>
    <m/>
    <x v="33"/>
    <n v="1"/>
    <s v="SHEEP ABU"/>
    <s v="ABU"/>
    <s v="JP0840703373"/>
    <m/>
    <n v="17478"/>
    <n v="17478"/>
    <x v="2"/>
    <m/>
    <m/>
    <m/>
    <m/>
  </r>
  <r>
    <x v="2"/>
    <n v="11"/>
    <s v="METALIKA"/>
    <s v="MAWAR"/>
    <s v="SHOPEE DAWNSTORE"/>
    <s v="0"/>
    <m/>
    <x v="47"/>
    <n v="1"/>
    <s v="ROSE"/>
    <s v="CREAM"/>
    <s v="JP0840703373"/>
    <m/>
    <n v="17478"/>
    <n v="17478"/>
    <x v="2"/>
    <m/>
    <m/>
    <m/>
    <m/>
  </r>
  <r>
    <x v="2"/>
    <n v="11"/>
    <s v="METALIKA"/>
    <s v="MAWAR"/>
    <s v="SHOPEE DAWNSTORE"/>
    <s v="0"/>
    <m/>
    <x v="20"/>
    <n v="1"/>
    <s v="STRIPE LITTLE BLUE"/>
    <s v="BLUE"/>
    <s v="JP0840703373"/>
    <m/>
    <n v="17478"/>
    <n v="17478"/>
    <x v="2"/>
    <m/>
    <m/>
    <m/>
    <m/>
  </r>
  <r>
    <x v="2"/>
    <n v="11"/>
    <s v="METALIKA"/>
    <s v="MAWAR"/>
    <s v="SHOPEE DAWNSTORE"/>
    <s v="0"/>
    <m/>
    <x v="15"/>
    <n v="1"/>
    <s v="STRIPE LITTLE  NAVY"/>
    <s v="NAVY"/>
    <s v="JP0840703373"/>
    <m/>
    <n v="17478"/>
    <n v="17478"/>
    <x v="2"/>
    <m/>
    <m/>
    <m/>
    <m/>
  </r>
  <r>
    <x v="2"/>
    <n v="11"/>
    <s v="METALIKA"/>
    <s v="MAWAR"/>
    <s v="SHOPEE DAWNSTORE"/>
    <s v="0"/>
    <m/>
    <x v="69"/>
    <n v="1"/>
    <s v="KITTY RED"/>
    <s v="RED"/>
    <s v="JP0840703373"/>
    <m/>
    <n v="17478"/>
    <n v="17478"/>
    <x v="2"/>
    <m/>
    <m/>
    <m/>
    <m/>
  </r>
  <r>
    <x v="2"/>
    <n v="11"/>
    <s v="METALIKA"/>
    <s v="MAWAR"/>
    <s v="SHOPEE DAWNSTORE"/>
    <s v="0"/>
    <m/>
    <x v="46"/>
    <n v="1"/>
    <s v="FLAMINGGO TROPICAL  TOSCA"/>
    <s v="TOSCA"/>
    <s v="JP0840703373"/>
    <m/>
    <n v="17478"/>
    <n v="17478"/>
    <x v="2"/>
    <m/>
    <m/>
    <m/>
    <m/>
  </r>
  <r>
    <x v="2"/>
    <n v="9"/>
    <s v="MIKI ARDIAN"/>
    <s v="MAWAR"/>
    <s v="SHOPEE DAWNSTORE"/>
    <s v="0"/>
    <m/>
    <x v="6"/>
    <n v="1"/>
    <s v="STAR ABU"/>
    <s v="ABU"/>
    <s v="JP8507056087"/>
    <m/>
    <n v="17536.333333333332"/>
    <n v="17536.333333333332"/>
    <x v="2"/>
    <m/>
    <m/>
    <m/>
    <m/>
  </r>
  <r>
    <x v="2"/>
    <n v="9"/>
    <s v="MIKI ARDIAN"/>
    <s v="MAWAR"/>
    <s v="SHOPEE DAWNSTORE"/>
    <s v="0"/>
    <m/>
    <x v="18"/>
    <n v="1"/>
    <s v="BULAN SABIT YELLOW"/>
    <s v="YELLOW"/>
    <s v="JP8507056087"/>
    <m/>
    <n v="17536.333333333332"/>
    <n v="17536.333333333332"/>
    <x v="2"/>
    <m/>
    <m/>
    <m/>
    <m/>
  </r>
  <r>
    <x v="2"/>
    <n v="9"/>
    <s v="MIKI ARDIAN"/>
    <s v="MAWAR"/>
    <s v="SHOPEE DAWNSTORE"/>
    <s v="0"/>
    <m/>
    <x v="5"/>
    <n v="1"/>
    <s v="BULAN SABIT"/>
    <s v="NAVY"/>
    <s v="JP8507056087"/>
    <m/>
    <n v="17536.333333333332"/>
    <n v="17536.333333333332"/>
    <x v="2"/>
    <m/>
    <m/>
    <m/>
    <m/>
  </r>
  <r>
    <x v="2"/>
    <n v="9"/>
    <s v="MIKI ARDIAN"/>
    <s v="MAWAR"/>
    <s v="SHOPEE DAWNSTORE"/>
    <s v="0"/>
    <m/>
    <x v="2"/>
    <n v="1"/>
    <s v="KOTAK NAVY"/>
    <s v="NAVY"/>
    <s v="JP8507056087"/>
    <m/>
    <n v="17536.333333333332"/>
    <n v="17536.333333333332"/>
    <x v="2"/>
    <m/>
    <m/>
    <m/>
    <m/>
  </r>
  <r>
    <x v="2"/>
    <n v="9"/>
    <s v="MIKI ARDIAN"/>
    <s v="MAWAR"/>
    <s v="SHOPEE DAWNSTORE"/>
    <s v="0"/>
    <m/>
    <x v="17"/>
    <n v="1"/>
    <s v="BEAR FACE"/>
    <s v="NAVY"/>
    <s v="JP8507056087"/>
    <m/>
    <n v="17536.333333333332"/>
    <n v="17536.333333333332"/>
    <x v="2"/>
    <m/>
    <m/>
    <m/>
    <m/>
  </r>
  <r>
    <x v="2"/>
    <n v="9"/>
    <s v="MIKI ARDIAN"/>
    <s v="MAWAR"/>
    <s v="SHOPEE DAWNSTORE"/>
    <s v="0"/>
    <m/>
    <x v="63"/>
    <n v="1"/>
    <s v="MICKEY MOUSE NAVY"/>
    <s v="NAVY"/>
    <s v="JP8507056087"/>
    <m/>
    <n v="17536.333333333332"/>
    <n v="17536.333333333332"/>
    <x v="2"/>
    <m/>
    <m/>
    <m/>
    <m/>
  </r>
  <r>
    <x v="2"/>
    <n v="25"/>
    <s v="MUHAMMAD SHOLIHIN"/>
    <s v="MAWAR"/>
    <s v="SHOPEE DAWNSTORE"/>
    <s v="0"/>
    <m/>
    <x v="0"/>
    <n v="1"/>
    <s v="MOO PINK"/>
    <s v="DUSTY"/>
    <n v="8825112059177150"/>
    <m/>
    <n v="17536.285714285714"/>
    <n v="17536.285714285714"/>
    <x v="2"/>
    <m/>
    <m/>
    <m/>
    <m/>
  </r>
  <r>
    <x v="2"/>
    <n v="25"/>
    <s v="MUHAMMAD SHOLIHIN"/>
    <s v="MAWAR"/>
    <s v="SHOPEE DAWNSTORE"/>
    <s v="0"/>
    <m/>
    <x v="36"/>
    <n v="1"/>
    <s v="ELMO FACE BLACK"/>
    <s v="BLACK"/>
    <n v="8825112059177150"/>
    <m/>
    <n v="17536.285714285714"/>
    <n v="17536.285714285714"/>
    <x v="2"/>
    <m/>
    <m/>
    <m/>
    <m/>
  </r>
  <r>
    <x v="2"/>
    <n v="25"/>
    <s v="MUHAMMAD SHOLIHIN"/>
    <s v="MAWAR"/>
    <s v="SHOPEE DAWNSTORE"/>
    <s v="0"/>
    <m/>
    <x v="66"/>
    <n v="1"/>
    <s v="FLOWER"/>
    <s v="BLACK"/>
    <n v="8825112059177150"/>
    <m/>
    <n v="17536.285714285714"/>
    <n v="17536.285714285714"/>
    <x v="2"/>
    <m/>
    <m/>
    <m/>
    <m/>
  </r>
  <r>
    <x v="2"/>
    <n v="25"/>
    <s v="MUHAMMAD SHOLIHIN"/>
    <s v="MAWAR"/>
    <s v="SHOPEE DAWNSTORE"/>
    <s v="0"/>
    <m/>
    <x v="30"/>
    <n v="1"/>
    <s v="BUNGA SEPATU"/>
    <s v="CREAM"/>
    <n v="8825112059177150"/>
    <m/>
    <n v="17536.285714285714"/>
    <n v="17536.285714285714"/>
    <x v="2"/>
    <m/>
    <m/>
    <m/>
    <m/>
  </r>
  <r>
    <x v="2"/>
    <n v="25"/>
    <s v="MUHAMMAD SHOLIHIN"/>
    <s v="MAWAR"/>
    <s v="SHOPEE DAWNSTORE"/>
    <s v="0"/>
    <m/>
    <x v="17"/>
    <n v="1"/>
    <s v="BEAR FACE"/>
    <s v="NAVY"/>
    <n v="8825112059177150"/>
    <m/>
    <n v="17536.285714285714"/>
    <n v="17536.285714285714"/>
    <x v="2"/>
    <m/>
    <m/>
    <m/>
    <m/>
  </r>
  <r>
    <x v="2"/>
    <n v="25"/>
    <s v="MUHAMMAD SHOLIHIN"/>
    <s v="MAWAR"/>
    <s v="SHOPEE DAWNSTORE"/>
    <s v="0"/>
    <m/>
    <x v="37"/>
    <n v="2"/>
    <s v="DAUN PISANG KECIL"/>
    <s v="ORANGE"/>
    <n v="8825112059177150"/>
    <m/>
    <n v="17536.285714285714"/>
    <n v="35072.571428571428"/>
    <x v="2"/>
    <m/>
    <m/>
    <m/>
    <m/>
  </r>
  <r>
    <x v="2"/>
    <n v="10"/>
    <s v="REZA EKO UTOMO (ODE)"/>
    <s v="MAWAR"/>
    <s v="SHOPEE DAWNSTORE"/>
    <s v="0"/>
    <m/>
    <x v="0"/>
    <n v="2"/>
    <s v="MOO PINK"/>
    <s v="DUSTY"/>
    <s v="JP1826290025"/>
    <m/>
    <n v="17536.333333333332"/>
    <n v="35072.666666666664"/>
    <x v="2"/>
    <m/>
    <m/>
    <m/>
    <m/>
  </r>
  <r>
    <x v="2"/>
    <n v="10"/>
    <s v="REZA EKO UTOMO (ODE)"/>
    <s v="MAWAR"/>
    <s v="SHOPEE DAWNSTORE"/>
    <s v="0"/>
    <m/>
    <x v="36"/>
    <n v="1"/>
    <s v="ELMO FACE BLACK"/>
    <s v="BLACK"/>
    <s v="JP1826290025"/>
    <m/>
    <n v="17536.333333333332"/>
    <n v="17536.333333333332"/>
    <x v="2"/>
    <m/>
    <m/>
    <m/>
    <m/>
  </r>
  <r>
    <x v="2"/>
    <n v="10"/>
    <s v="REZA EKO UTOMO (ODE)"/>
    <s v="MAWAR"/>
    <s v="SHOPEE DAWNSTORE"/>
    <s v="0"/>
    <m/>
    <x v="27"/>
    <n v="1"/>
    <s v="LIFTOFF SPACE"/>
    <s v="NAVY"/>
    <s v="JP1826290025"/>
    <m/>
    <n v="17536.333333333332"/>
    <n v="17536.333333333332"/>
    <x v="2"/>
    <m/>
    <m/>
    <m/>
    <m/>
  </r>
  <r>
    <x v="2"/>
    <n v="10"/>
    <s v="REZA EKO UTOMO (ODE)"/>
    <s v="MAWAR"/>
    <s v="SHOPEE DAWNSTORE"/>
    <s v="0"/>
    <m/>
    <x v="41"/>
    <n v="1"/>
    <s v="DINO SMILE CREAM"/>
    <s v="CREAM"/>
    <s v="JP1826290025"/>
    <m/>
    <n v="17536.333333333332"/>
    <n v="17536.333333333332"/>
    <x v="2"/>
    <m/>
    <m/>
    <m/>
    <m/>
  </r>
  <r>
    <x v="2"/>
    <n v="10"/>
    <s v="REZA EKO UTOMO (ODE)"/>
    <s v="MAWAR"/>
    <s v="SHOPEE DAWNSTORE"/>
    <s v="0"/>
    <m/>
    <x v="28"/>
    <n v="1"/>
    <s v="ROSE STRIPE"/>
    <s v="WHITE"/>
    <s v="JP1826290025"/>
    <m/>
    <n v="17536.333333333332"/>
    <n v="17536.333333333332"/>
    <x v="2"/>
    <m/>
    <m/>
    <m/>
    <m/>
  </r>
  <r>
    <x v="2"/>
    <n v="2"/>
    <s v="SATRIA PUTRA"/>
    <s v="MAWAR"/>
    <s v="SHOPEE DAWNSTORE"/>
    <s v="0"/>
    <m/>
    <x v="6"/>
    <n v="1"/>
    <s v="STAR ABU"/>
    <s v="ABU"/>
    <s v="JP6066006133"/>
    <m/>
    <n v="17536.2"/>
    <n v="17536.2"/>
    <x v="2"/>
    <m/>
    <m/>
    <m/>
    <m/>
  </r>
  <r>
    <x v="2"/>
    <n v="2"/>
    <s v="SATRIA PUTRA"/>
    <s v="MAWAR"/>
    <s v="SHOPEE DAWNSTORE"/>
    <s v="0"/>
    <m/>
    <x v="35"/>
    <n v="1"/>
    <s v="ZIGZAG BLACK"/>
    <s v="BLACK"/>
    <s v="JP6066006133"/>
    <m/>
    <n v="17536.2"/>
    <n v="17536.2"/>
    <x v="2"/>
    <m/>
    <m/>
    <m/>
    <m/>
  </r>
  <r>
    <x v="2"/>
    <n v="2"/>
    <s v="SATRIA PUTRA"/>
    <s v="MAWAR"/>
    <s v="SHOPEE DAWNSTORE"/>
    <s v="0"/>
    <m/>
    <x v="5"/>
    <n v="1"/>
    <s v="BULAN SABIT"/>
    <s v="NAVY"/>
    <s v="JP6066006133"/>
    <m/>
    <n v="17536.2"/>
    <n v="17536.2"/>
    <x v="2"/>
    <m/>
    <m/>
    <m/>
    <m/>
  </r>
  <r>
    <x v="2"/>
    <n v="2"/>
    <s v="SATRIA PUTRA"/>
    <s v="MAWAR"/>
    <s v="SHOPEE DAWNSTORE"/>
    <s v="0"/>
    <m/>
    <x v="15"/>
    <n v="1"/>
    <s v="STRIPE LITTLE  NAVY"/>
    <s v="NAVY"/>
    <s v="JP6066006133"/>
    <m/>
    <n v="17536.2"/>
    <n v="17536.2"/>
    <x v="2"/>
    <m/>
    <m/>
    <m/>
    <m/>
  </r>
  <r>
    <x v="2"/>
    <n v="2"/>
    <s v="SATRIA PUTRA"/>
    <s v="MAWAR"/>
    <s v="SHOPEE DAWNSTORE"/>
    <s v="0"/>
    <m/>
    <x v="10"/>
    <n v="1"/>
    <s v="STRIPE LITTLE  BLACK"/>
    <s v="BLACK"/>
    <s v="JP6066006133"/>
    <m/>
    <n v="17536.2"/>
    <n v="17536.2"/>
    <x v="2"/>
    <m/>
    <m/>
    <m/>
    <m/>
  </r>
  <r>
    <x v="2"/>
    <n v="30"/>
    <s v="UJANG"/>
    <s v="MAWAR"/>
    <s v="SHOPEE DAWNSTORE"/>
    <s v="0"/>
    <m/>
    <x v="35"/>
    <n v="1"/>
    <s v="ZIGZAG BLACK"/>
    <s v="BLACK"/>
    <s v="JP1073506507"/>
    <m/>
    <n v="17536"/>
    <n v="17536"/>
    <x v="2"/>
    <m/>
    <m/>
    <m/>
    <m/>
  </r>
  <r>
    <x v="2"/>
    <n v="30"/>
    <s v="UJANG"/>
    <s v="MAWAR"/>
    <s v="SHOPEE DAWNSTORE"/>
    <s v="0"/>
    <m/>
    <x v="5"/>
    <n v="1"/>
    <s v="BULAN SABIT"/>
    <s v="NAVY"/>
    <s v="JP1073506507"/>
    <m/>
    <n v="17536"/>
    <n v="17536"/>
    <x v="2"/>
    <m/>
    <m/>
    <m/>
    <m/>
  </r>
  <r>
    <x v="2"/>
    <n v="6"/>
    <s v="VIGO WANDANU"/>
    <s v="MAWAR"/>
    <s v="SHOPEE DAWNSTORE"/>
    <s v="0"/>
    <m/>
    <x v="13"/>
    <n v="1"/>
    <s v="MINION BLUE"/>
    <s v="BLUE"/>
    <s v="JP5990722865"/>
    <m/>
    <n v="17536"/>
    <n v="17536"/>
    <x v="2"/>
    <m/>
    <m/>
    <m/>
    <m/>
  </r>
  <r>
    <x v="2"/>
    <n v="1"/>
    <s v="WAHYU"/>
    <s v="MAWAR"/>
    <s v="SHOPEE DAWNSTORE"/>
    <s v="0"/>
    <m/>
    <x v="27"/>
    <n v="1"/>
    <s v="LIFTOFF SPACE"/>
    <s v="NAVY"/>
    <s v="JP7191174144"/>
    <m/>
    <n v="17536.25"/>
    <n v="17536.25"/>
    <x v="2"/>
    <m/>
    <m/>
    <m/>
    <m/>
  </r>
  <r>
    <x v="2"/>
    <n v="1"/>
    <s v="WAHYU"/>
    <s v="MAWAR"/>
    <s v="SHOPEE DAWNSTORE"/>
    <s v="0"/>
    <m/>
    <x v="31"/>
    <n v="1"/>
    <s v="CARS CHAMPION ABU"/>
    <s v="ABU"/>
    <s v="JP7191174144"/>
    <m/>
    <n v="17536.25"/>
    <n v="17536.25"/>
    <x v="2"/>
    <m/>
    <m/>
    <m/>
    <m/>
  </r>
  <r>
    <x v="2"/>
    <n v="1"/>
    <s v="WAHYU"/>
    <s v="MAWAR"/>
    <s v="SHOPEE DAWNSTORE"/>
    <s v="0"/>
    <m/>
    <x v="5"/>
    <n v="1"/>
    <s v="BULAN SABIT"/>
    <s v="NAVY"/>
    <s v="JP7191174144"/>
    <m/>
    <n v="17536.25"/>
    <n v="17536.25"/>
    <x v="2"/>
    <m/>
    <m/>
    <m/>
    <m/>
  </r>
  <r>
    <x v="2"/>
    <n v="1"/>
    <s v="WAHYU"/>
    <s v="MAWAR"/>
    <s v="SHOPEE DAWNSTORE"/>
    <s v="0"/>
    <m/>
    <x v="42"/>
    <n v="1"/>
    <s v="BEAR FACE CREAM"/>
    <s v="CREAM"/>
    <s v="JP7191174144"/>
    <m/>
    <n v="17536.25"/>
    <n v="17536.25"/>
    <x v="2"/>
    <m/>
    <m/>
    <m/>
    <m/>
  </r>
  <r>
    <x v="2"/>
    <n v="14"/>
    <s v="WAHYU ADHI P"/>
    <s v="MAWAR"/>
    <s v="SHOPEE DAWNSTORE"/>
    <s v="0"/>
    <m/>
    <x v="5"/>
    <n v="1"/>
    <s v="BULAN SABIT"/>
    <s v="NAVY"/>
    <s v="JP5703500322"/>
    <m/>
    <n v="17536"/>
    <n v="17536"/>
    <x v="2"/>
    <m/>
    <m/>
    <m/>
    <m/>
  </r>
  <r>
    <x v="2"/>
    <n v="14"/>
    <s v="WAHYU ADHI P"/>
    <s v="MAWAR"/>
    <s v="SHOPEE DAWNSTORE"/>
    <s v="0"/>
    <m/>
    <x v="15"/>
    <n v="1"/>
    <s v="STRIPE LITTLE  NAVY"/>
    <s v="NAVY"/>
    <s v="JP5703500322"/>
    <m/>
    <n v="17536"/>
    <n v="17536"/>
    <x v="2"/>
    <m/>
    <m/>
    <m/>
    <m/>
  </r>
  <r>
    <x v="2"/>
    <n v="14"/>
    <s v="WAHYU ADHI P"/>
    <s v="MAWAR"/>
    <s v="SHOPEE DAWNSTORE"/>
    <s v="0"/>
    <m/>
    <x v="19"/>
    <n v="1"/>
    <s v="LEAF ARMY"/>
    <s v="ARMY"/>
    <s v="JP5703500322"/>
    <m/>
    <n v="17536"/>
    <n v="17536"/>
    <x v="2"/>
    <m/>
    <m/>
    <m/>
    <m/>
  </r>
  <r>
    <x v="2"/>
    <n v="4"/>
    <s v="WAHYU RAMADHAN"/>
    <s v="MAWAR"/>
    <s v="SHOPEE DAWNSTORE"/>
    <s v="0"/>
    <m/>
    <x v="8"/>
    <n v="1"/>
    <s v="DAUN BAMBU TOSCA"/>
    <s v="TOSCA"/>
    <s v="JP7365281084"/>
    <m/>
    <n v="17536.25"/>
    <n v="17536.25"/>
    <x v="2"/>
    <m/>
    <m/>
    <m/>
    <m/>
  </r>
  <r>
    <x v="2"/>
    <n v="4"/>
    <s v="WAHYU RAMADHAN"/>
    <s v="MAWAR"/>
    <s v="SHOPEE DAWNSTORE"/>
    <s v="0"/>
    <m/>
    <x v="18"/>
    <n v="1"/>
    <s v="BULAN SABIT YELLOW"/>
    <s v="YELLOW"/>
    <s v="JP7365281084"/>
    <m/>
    <n v="17536.25"/>
    <n v="17536.25"/>
    <x v="2"/>
    <m/>
    <m/>
    <m/>
    <m/>
  </r>
  <r>
    <x v="2"/>
    <n v="4"/>
    <s v="WAHYU RAMADHAN"/>
    <s v="MAWAR"/>
    <s v="SHOPEE DAWNSTORE"/>
    <s v="0"/>
    <m/>
    <x v="5"/>
    <n v="1"/>
    <s v="BULAN SABIT"/>
    <s v="NAVY"/>
    <s v="JP7365281084"/>
    <m/>
    <n v="17536.25"/>
    <n v="17536.25"/>
    <x v="2"/>
    <m/>
    <m/>
    <m/>
    <m/>
  </r>
  <r>
    <x v="2"/>
    <n v="4"/>
    <s v="WAHYU RAMADHAN"/>
    <s v="MAWAR"/>
    <s v="SHOPEE DAWNSTORE"/>
    <s v="0"/>
    <m/>
    <x v="2"/>
    <n v="1"/>
    <s v="KOTAK NAVY"/>
    <s v="NAVY"/>
    <s v="JP7365281084"/>
    <m/>
    <n v="17536.25"/>
    <n v="17536.25"/>
    <x v="2"/>
    <m/>
    <m/>
    <m/>
    <m/>
  </r>
  <r>
    <x v="2"/>
    <n v="4"/>
    <s v="ANDIKAARIO"/>
    <s v="MAWAR"/>
    <s v="SHOPEE DAWNSTORE"/>
    <s v="GRIYA SANGIANG MAS, JL MELATI 4, BLOK A7 NO.24, RT003/008, KOTA TANGERANG, PERIUK, BANTEN, ID, 15132"/>
    <n v="89654999512"/>
    <x v="10"/>
    <n v="1"/>
    <s v="STRIPE LITTLE  BLACK"/>
    <s v="BLACK"/>
    <s v="JP8203499777"/>
    <m/>
    <n v="18107.2"/>
    <n v="18107.2"/>
    <x v="2"/>
    <m/>
    <m/>
    <m/>
    <m/>
  </r>
  <r>
    <x v="2"/>
    <n v="4"/>
    <s v="ANDIKAARIO"/>
    <s v="MAWAR"/>
    <s v="SHOPEE DAWNSTORE"/>
    <s v="0"/>
    <m/>
    <x v="5"/>
    <n v="1"/>
    <s v="BULAN SABIT"/>
    <s v="NAVY"/>
    <s v="JP8203499777"/>
    <m/>
    <n v="18107.2"/>
    <n v="18107.2"/>
    <x v="2"/>
    <m/>
    <m/>
    <m/>
    <m/>
  </r>
  <r>
    <x v="2"/>
    <n v="4"/>
    <s v="ANDIKAARIO"/>
    <s v="MAWAR"/>
    <s v="SHOPEE DAWNSTORE"/>
    <s v="0"/>
    <m/>
    <x v="40"/>
    <n v="1"/>
    <s v="DINO STRONAUT ABU"/>
    <s v="ABU"/>
    <s v="JP8203499777"/>
    <m/>
    <n v="18107.2"/>
    <n v="18107.2"/>
    <x v="2"/>
    <m/>
    <m/>
    <m/>
    <m/>
  </r>
  <r>
    <x v="2"/>
    <n v="4"/>
    <s v="ANDIKAARIO"/>
    <s v="MAWAR"/>
    <s v="SHOPEE DAWNSTORE"/>
    <s v="0"/>
    <m/>
    <x v="27"/>
    <n v="1"/>
    <s v="LIFTOFF SPACE"/>
    <s v="NAVY"/>
    <s v="JP8203499777"/>
    <m/>
    <n v="18107.2"/>
    <n v="18107.2"/>
    <x v="2"/>
    <m/>
    <m/>
    <m/>
    <m/>
  </r>
  <r>
    <x v="2"/>
    <n v="4"/>
    <s v="ANDIKAARIO"/>
    <s v="MAWAR"/>
    <s v="SHOPEE DAWNSTORE"/>
    <s v="0"/>
    <m/>
    <x v="79"/>
    <n v="1"/>
    <s v="SUPERMAN"/>
    <s v="ABU"/>
    <s v="JP8203499777"/>
    <m/>
    <n v="18107.2"/>
    <n v="18107.2"/>
    <x v="2"/>
    <m/>
    <m/>
    <m/>
    <m/>
  </r>
  <r>
    <x v="3"/>
    <n v="8"/>
    <s v="KHAIRUL ALE RACHMAN"/>
    <s v="MAWAR"/>
    <s v="BOXERGUE"/>
    <s v="PULO GEBANG PERMAI BLOK H 10 NO. 2 RT 002 RW 013 CAKUNG JAKARTA TIMUR 13950"/>
    <n v="81393838331"/>
    <x v="17"/>
    <n v="1"/>
    <s v="BEAR FACE"/>
    <s v="NAVY"/>
    <s v="JNE OKE"/>
    <n v="13000"/>
    <n v="18000"/>
    <n v="18000"/>
    <x v="0"/>
    <m/>
    <m/>
    <m/>
    <m/>
  </r>
  <r>
    <x v="3"/>
    <n v="8"/>
    <s v="KHAIRUL ALE RACHMAN"/>
    <s v="MAWAR"/>
    <s v="BOXERGUE"/>
    <s v="PULO GEBANG PERMAI BLOK H 10 NO. 2 RT 002 RW 013 CAKUNG JAKARTA TIMUR 13950"/>
    <n v="81393838331"/>
    <x v="56"/>
    <n v="1"/>
    <s v="LOVE AMORE YELLOW"/>
    <s v="YELLOW"/>
    <s v="JNE OKE"/>
    <m/>
    <n v="18000"/>
    <n v="18000"/>
    <x v="0"/>
    <m/>
    <m/>
    <m/>
    <m/>
  </r>
  <r>
    <x v="3"/>
    <n v="8"/>
    <s v="KHAIRUL ALE RACHMAN"/>
    <s v="MAWAR"/>
    <s v="BOXERGUE"/>
    <s v="PULO GEBANG PERMAI BLOK H 10 NO. 2 RT 002 RW 013 CAKUNG JAKARTA TIMUR 13950"/>
    <n v="81393838331"/>
    <x v="41"/>
    <n v="1"/>
    <s v="DINO SMILE CREAM"/>
    <s v="CREAM"/>
    <s v="JNE OKE"/>
    <m/>
    <n v="18000"/>
    <n v="18000"/>
    <x v="0"/>
    <m/>
    <m/>
    <m/>
    <m/>
  </r>
  <r>
    <x v="3"/>
    <n v="9"/>
    <s v="AKHMAD BADAWI"/>
    <s v="MAWAR"/>
    <s v="DAWNSTORE"/>
    <s v="KP. GANEPO RT/RW: 03/02, DES. PEKAYON, KEC. SUKADIRI, KAB. TANGERANG, PATOKAN RUMAH DEPAN POS BPPKB KP. GANEPO"/>
    <n v="85709552150"/>
    <x v="68"/>
    <n v="1"/>
    <s v="BEE HONEY"/>
    <s v="YELLOW"/>
    <s v="JNE OKE"/>
    <n v="14000"/>
    <n v="18000"/>
    <n v="18000"/>
    <x v="0"/>
    <m/>
    <m/>
    <m/>
    <m/>
  </r>
  <r>
    <x v="3"/>
    <n v="9"/>
    <s v="AKHMAD BADAWI"/>
    <s v="MAWAR"/>
    <s v="DAWNSTORE"/>
    <s v="KP. GANEPO RT/RW: 03/02, DES. PEKAYON, KEC. SUKADIRI, KAB. TANGERANG, PATOKAN RUMAH DEPAN POS BPPKB KP. GANEPO"/>
    <n v="85709552150"/>
    <x v="46"/>
    <n v="1"/>
    <s v="FLAMINGGO TROPICAL  TOSCA"/>
    <s v="TOSCA"/>
    <s v="JNE OKE"/>
    <m/>
    <n v="18000"/>
    <n v="18000"/>
    <x v="0"/>
    <m/>
    <m/>
    <m/>
    <m/>
  </r>
  <r>
    <x v="3"/>
    <n v="9"/>
    <s v="AKHMAD BADAWI"/>
    <s v="MAWAR"/>
    <s v="DAWNSTORE"/>
    <s v="KP. GANEPO RT/RW: 03/02, DES. PEKAYON, KEC. SUKADIRI, KAB. TANGERANG, PATOKAN RUMAH DEPAN POS BPPKB KP. GANEPO"/>
    <n v="85709552150"/>
    <x v="42"/>
    <n v="1"/>
    <s v="BEAR FACE CREAM"/>
    <s v="CREAM"/>
    <s v="JNE OKE"/>
    <m/>
    <n v="18000"/>
    <n v="18000"/>
    <x v="0"/>
    <m/>
    <m/>
    <m/>
    <m/>
  </r>
  <r>
    <x v="3"/>
    <n v="9"/>
    <s v="AKHMAD BADAWI"/>
    <s v="MAWAR"/>
    <s v="DAWNSTORE"/>
    <s v="KP. GANEPO RT/RW: 03/02, DES. PEKAYON, KEC. SUKADIRI, KAB. TANGERANG, PATOKAN RUMAH DEPAN POS BPPKB KP. GANEPO"/>
    <n v="85709552150"/>
    <x v="20"/>
    <n v="1"/>
    <s v="STRIPE LITTLE BLUE"/>
    <s v="BLUE"/>
    <s v="JNE OKE"/>
    <m/>
    <n v="18000"/>
    <n v="18000"/>
    <x v="0"/>
    <m/>
    <m/>
    <m/>
    <m/>
  </r>
  <r>
    <x v="3"/>
    <n v="21"/>
    <s v="I MADE DWITYA SUABDYANA"/>
    <s v="MAWAR"/>
    <s v="DAWNSTORE"/>
    <s v="JL. GATOTKACA NO.21, DANGIN PURI KAUH, KEC. DENPASAR UTARA, KOTA DENPASAR, BALI KODEPOS : 80116"/>
    <n v="85792873208"/>
    <x v="16"/>
    <n v="1"/>
    <s v="BIG STAR YELLOW"/>
    <s v="YELLOW"/>
    <s v="JNT"/>
    <n v="15000"/>
    <n v="18000"/>
    <n v="18000"/>
    <x v="0"/>
    <m/>
    <m/>
    <m/>
    <m/>
  </r>
  <r>
    <x v="3"/>
    <n v="21"/>
    <s v="I MADE DWITYA SUABDYANA"/>
    <s v="MAWAR"/>
    <s v="DAWNSTORE"/>
    <s v="JL. GATOTKACA NO.21, DANGIN PURI KAUH, KEC. DENPASAR UTARA, KOTA DENPASAR, BALI KODEPOS : 80116"/>
    <n v="85792873208"/>
    <x v="37"/>
    <n v="1"/>
    <s v="DAUN PISANG KECIL"/>
    <s v="ORANGE"/>
    <s v="JNT"/>
    <m/>
    <n v="18000"/>
    <n v="18000"/>
    <x v="0"/>
    <m/>
    <m/>
    <m/>
    <m/>
  </r>
  <r>
    <x v="3"/>
    <n v="21"/>
    <s v="I MADE DWITYA SUABDYANA"/>
    <s v="MAWAR"/>
    <s v="DAWNSTORE"/>
    <s v="JL. GATOTKACA NO.21, DANGIN PURI KAUH, KEC. DENPASAR UTARA, KOTA DENPASAR, BALI KODEPOS : 80116"/>
    <n v="85792873208"/>
    <x v="56"/>
    <n v="1"/>
    <s v="LOVE AMORE YELLOW"/>
    <s v="YELLOW"/>
    <s v="JNT"/>
    <m/>
    <n v="18000"/>
    <n v="18000"/>
    <x v="0"/>
    <m/>
    <m/>
    <m/>
    <m/>
  </r>
  <r>
    <x v="3"/>
    <n v="21"/>
    <s v="I MADE DWITYA SUABDYANA"/>
    <s v="MAWAR"/>
    <s v="DAWNSTORE"/>
    <s v="JL. GATOTKACA NO.21, DANGIN PURI KAUH, KEC. DENPASAR UTARA, KOTA DENPASAR, BALI KODEPOS : 80116"/>
    <n v="85792873208"/>
    <x v="66"/>
    <n v="1"/>
    <s v="FLOWER"/>
    <s v="BLACK"/>
    <s v="JNT"/>
    <m/>
    <n v="18000"/>
    <n v="18000"/>
    <x v="0"/>
    <m/>
    <m/>
    <m/>
    <m/>
  </r>
  <r>
    <x v="3"/>
    <n v="21"/>
    <s v="I MADE DWITYA SUABDYANA"/>
    <s v="MAWAR"/>
    <s v="DAWNSTORE"/>
    <s v="JL. GATOTKACA NO.21, DANGIN PURI KAUH, KEC. DENPASAR UTARA, KOTA DENPASAR, BALI KODEPOS : 80116"/>
    <n v="85792873208"/>
    <x v="15"/>
    <n v="1"/>
    <s v="STRIPE LITTLE  NAVY"/>
    <s v="NAVY"/>
    <s v="JNT"/>
    <m/>
    <n v="18000"/>
    <n v="18000"/>
    <x v="0"/>
    <m/>
    <m/>
    <m/>
    <m/>
  </r>
  <r>
    <x v="3"/>
    <n v="23"/>
    <s v="MUHAMAD DANI YUSUF"/>
    <s v="MAWAR"/>
    <s v="DAWNSTORE"/>
    <s v="KP GUNUNG GEULIS RT 01/01 DESA GUNUNG GEULIS KEC SUKARAJA KAB. BOGOR NO RUMAH 49"/>
    <n v="87720546341"/>
    <x v="15"/>
    <n v="1"/>
    <s v="STRIPE LITTLE  NAVY"/>
    <s v="NAVY"/>
    <s v="JNT"/>
    <n v="17000"/>
    <n v="18000"/>
    <n v="18000"/>
    <x v="0"/>
    <m/>
    <m/>
    <m/>
    <m/>
  </r>
  <r>
    <x v="3"/>
    <n v="23"/>
    <s v="MUHAMAD DANI YUSUF"/>
    <s v="MAWAR"/>
    <s v="DAWNSTORE"/>
    <s v="KP GUNUNG GEULIS RT 01/01 DESA GUNUNG GEULIS KEC SUKARAJA KAB. BOGOR NO RUMAH 49"/>
    <n v="87720546341"/>
    <x v="37"/>
    <n v="1"/>
    <s v="DAUN PISANG KECIL"/>
    <s v="ORANGE"/>
    <s v="JNT"/>
    <m/>
    <n v="18000"/>
    <n v="18000"/>
    <x v="0"/>
    <m/>
    <m/>
    <m/>
    <m/>
  </r>
  <r>
    <x v="3"/>
    <n v="23"/>
    <s v="MUHAMAD DANI YUSUF"/>
    <s v="MAWAR"/>
    <s v="DAWNSTORE"/>
    <s v="KP GUNUNG GEULIS RT 01/01 DESA GUNUNG GEULIS KEC SUKARAJA KAB. BOGOR NO RUMAH 49"/>
    <n v="87720546341"/>
    <x v="20"/>
    <n v="1"/>
    <s v="STRIPE LITTLE BLUE"/>
    <s v="BLUE"/>
    <s v="JNT"/>
    <m/>
    <n v="18000"/>
    <n v="18000"/>
    <x v="0"/>
    <m/>
    <m/>
    <m/>
    <m/>
  </r>
  <r>
    <x v="3"/>
    <n v="23"/>
    <s v="MUHAMAD DANI YUSUF"/>
    <s v="MAWAR"/>
    <s v="DAWNSTORE"/>
    <s v="KP GUNUNG GEULIS RT 01/01 DESA GUNUNG GEULIS KEC SUKARAJA KAB. BOGOR NO RUMAH 49"/>
    <n v="87720546341"/>
    <x v="35"/>
    <n v="1"/>
    <s v="ZIGZAG BLACK"/>
    <s v="BLACK"/>
    <s v="JNT"/>
    <m/>
    <n v="18000"/>
    <n v="18000"/>
    <x v="0"/>
    <m/>
    <m/>
    <m/>
    <m/>
  </r>
  <r>
    <x v="3"/>
    <n v="24"/>
    <s v="BAGAS PAMUJI (ROHMEN)"/>
    <s v="MAWAR"/>
    <s v="DAWNSTORE"/>
    <s v="KAMPUNG BABAKAN RT 03/ 01 DESA JATI WANGI KECAMATAN CIKARANG BARAT KABUPATEN BEKASI (BP. OMPONG TUKANG BAKSO"/>
    <n v="85293602913"/>
    <x v="30"/>
    <n v="1"/>
    <s v="BUNGA SEPATU"/>
    <s v="CREAM"/>
    <s v="JNE REG"/>
    <n v="17000"/>
    <n v="18000"/>
    <n v="18000"/>
    <x v="0"/>
    <m/>
    <m/>
    <m/>
    <m/>
  </r>
  <r>
    <x v="3"/>
    <n v="24"/>
    <s v="BAGAS PAMUJI (ROHMEN)"/>
    <s v="MAWAR"/>
    <s v="DAWNSTORE"/>
    <s v="KAMPUNG BABAKAN RT 03/ 01 DESA JATI WANGI KECAMATAN CIKARANG BARAT KABUPATEN BEKASI (BP. OMPONG TUKANG BAKSO"/>
    <n v="85293602913"/>
    <x v="16"/>
    <n v="1"/>
    <s v="BIG STAR YELLOW"/>
    <s v="YELLOW"/>
    <s v="JNE REG"/>
    <m/>
    <n v="18000"/>
    <n v="18000"/>
    <x v="0"/>
    <m/>
    <m/>
    <m/>
    <m/>
  </r>
  <r>
    <x v="3"/>
    <n v="24"/>
    <s v="BAGAS PAMUJI (ROHMEN)"/>
    <s v="MAWAR"/>
    <s v="DAWNSTORE"/>
    <s v="KAMPUNG BABAKAN RT 03/ 01 DESA JATI WANGI KECAMATAN CIKARANG BARAT KABUPATEN BEKASI (BP. OMPONG TUKANG BAKSO"/>
    <n v="85293602913"/>
    <x v="47"/>
    <n v="1"/>
    <s v="ROSE"/>
    <s v="CREAM"/>
    <s v="JNE REG"/>
    <m/>
    <n v="18000"/>
    <n v="18000"/>
    <x v="0"/>
    <m/>
    <m/>
    <m/>
    <m/>
  </r>
  <r>
    <x v="3"/>
    <n v="24"/>
    <s v="BAGAS PAMUJI (ROHMEN)"/>
    <s v="MAWAR"/>
    <s v="DAWNSTORE"/>
    <s v="KAMPUNG BABAKAN RT 03/ 01 DESA JATI WANGI KECAMATAN CIKARANG BARAT KABUPATEN BEKASI (BP. OMPONG TUKANG BAKSO"/>
    <n v="85293602913"/>
    <x v="5"/>
    <n v="1"/>
    <s v="BULAN SABIT"/>
    <s v="NAVY"/>
    <s v="JNE REG"/>
    <m/>
    <n v="18000"/>
    <n v="18000"/>
    <x v="0"/>
    <s v=" "/>
    <m/>
    <m/>
    <m/>
  </r>
  <r>
    <x v="3"/>
    <n v="24"/>
    <s v="BAGAS PAMUJI (ROHMEN)"/>
    <s v="MAWAR"/>
    <s v="DAWNSTORE"/>
    <s v="KAMPUNG BABAKAN RT 03/ 01 DESA JATI WANGI KECAMATAN CIKARANG BARAT KABUPATEN BEKASI (BP. OMPONG TUKANG BAKSO"/>
    <n v="85293602913"/>
    <x v="3"/>
    <n v="1"/>
    <s v="LEAF MAROON"/>
    <s v="MAROON"/>
    <s v="JNE REG"/>
    <m/>
    <n v="18000"/>
    <n v="18000"/>
    <x v="0"/>
    <m/>
    <m/>
    <m/>
    <m/>
  </r>
  <r>
    <x v="3"/>
    <n v="26"/>
    <s v="NISAA"/>
    <s v="MELATI"/>
    <s v="DAWNSTORE"/>
    <s v="GREEN PARK REGENCY BLOK U-6 SIDOARJO (RT26/RW08) KECAMATAN : SIDOARJO KELURAHAN : SEKARDANGAN KDPOS : 61215"/>
    <n v="8885662790"/>
    <x v="37"/>
    <n v="1"/>
    <s v="DAUN PISANG KECIL"/>
    <s v="ORANGE"/>
    <s v="JNE REG"/>
    <n v="12000"/>
    <n v="18000"/>
    <n v="18000"/>
    <x v="0"/>
    <m/>
    <m/>
    <m/>
    <m/>
  </r>
  <r>
    <x v="3"/>
    <n v="26"/>
    <s v="NISAA"/>
    <s v="MELATI"/>
    <s v="DAWNSTORE"/>
    <s v="GREEN PARK REGENCY BLOK U-6 SIDOARJO (RT26/RW08) KECAMATAN : SIDOARJO KELURAHAN : SEKARDANGAN KDPOS : 61215"/>
    <n v="8885662790"/>
    <x v="30"/>
    <n v="1"/>
    <s v="BUNGA SEPATU"/>
    <s v="CREAM"/>
    <s v="JNE REG"/>
    <m/>
    <n v="18000"/>
    <n v="18000"/>
    <x v="0"/>
    <m/>
    <m/>
    <m/>
    <m/>
  </r>
  <r>
    <x v="3"/>
    <n v="26"/>
    <s v="NISAA"/>
    <s v="MELATI"/>
    <s v="DAWNSTORE"/>
    <s v="GREEN PARK REGENCY BLOK U-6 SIDOARJO (RT26/RW08) KECAMATAN : SIDOARJO KELURAHAN : SEKARDANGAN KDPOS : 61215"/>
    <n v="8885662790"/>
    <x v="31"/>
    <n v="1"/>
    <s v="CARS CHAMPION ABU"/>
    <s v="ABU"/>
    <s v="JNE REG"/>
    <m/>
    <n v="18000"/>
    <n v="18000"/>
    <x v="0"/>
    <m/>
    <m/>
    <m/>
    <m/>
  </r>
  <r>
    <x v="3"/>
    <n v="26"/>
    <s v="NISAA"/>
    <s v="MELATI"/>
    <s v="DAWNSTORE"/>
    <s v="GREEN PARK REGENCY BLOK U-6 SIDOARJO (RT26/RW08) KECAMATAN : SIDOARJO KELURAHAN : SEKARDANGAN KDPOS : 61215"/>
    <n v="8885662790"/>
    <x v="68"/>
    <n v="1"/>
    <s v="BEE HONEY"/>
    <s v="YELLOW"/>
    <s v="JNE REG"/>
    <m/>
    <n v="18000"/>
    <n v="18000"/>
    <x v="0"/>
    <m/>
    <m/>
    <m/>
    <m/>
  </r>
  <r>
    <x v="3"/>
    <n v="26"/>
    <s v="NISAA"/>
    <s v="MELATI"/>
    <s v="DAWNSTORE"/>
    <s v="GREEN PARK REGENCY BLOK U-6 SIDOARJO (RT26/RW08) KECAMATAN : SIDOARJO KELURAHAN : SEKARDANGAN KDPOS : 61215"/>
    <n v="8885662790"/>
    <x v="63"/>
    <n v="1"/>
    <s v="MICKEY MOUSE NAVY"/>
    <s v="NAVY"/>
    <s v="JNE REG"/>
    <m/>
    <n v="18000"/>
    <n v="18000"/>
    <x v="0"/>
    <m/>
    <m/>
    <m/>
    <m/>
  </r>
  <r>
    <x v="3"/>
    <n v="26"/>
    <s v="NISAA"/>
    <s v="MELATI"/>
    <s v="DAWNSTORE"/>
    <s v="GREEN PARK REGENCY BLOK U-6 SIDOARJO (RT26/RW08) KECAMATAN : SIDOARJO KELURAHAN : SEKARDANGAN KDPOS : 61215"/>
    <n v="8885662790"/>
    <x v="32"/>
    <n v="1"/>
    <s v="DINO STRONAUT NAVY"/>
    <s v="NAVY"/>
    <s v="JNE REG"/>
    <m/>
    <n v="18000"/>
    <n v="18000"/>
    <x v="0"/>
    <n v="67000"/>
    <s v="TRSF E-BANKING CR 0510/FTSCY/WS95011 67000.00HELGA AL RAHIM"/>
    <m/>
    <m/>
  </r>
  <r>
    <x v="3"/>
    <n v="33"/>
    <s v="IQBAL CANNAVARO/RUROH"/>
    <s v="MAWAR"/>
    <s v="DAWNSTORE"/>
    <s v="JL.SWADAYA RT 006 / 004 NO (67) KOTA. JAKARTA SELATAN KELURAHAN.CIGANJUR KECAMATAN.JAGAKARSA KODEPOS 12630"/>
    <n v="89691380217"/>
    <x v="5"/>
    <n v="3"/>
    <s v="BULAN SABIT"/>
    <s v="NAVY"/>
    <s v="WAHANA"/>
    <n v="7000"/>
    <n v="18000"/>
    <n v="54000"/>
    <x v="0"/>
    <m/>
    <m/>
    <m/>
    <m/>
  </r>
  <r>
    <x v="3"/>
    <n v="33"/>
    <s v="IQBAL CANNAVARO/RUROH"/>
    <s v="MAWAR"/>
    <s v="DAWNSTORE"/>
    <s v="JL.SWADAYA RT 006 / 004 NO (67) KOTA. JAKARTA SELATAN KELURAHAN.CIGANJUR KECAMATAN.JAGAKARSA KODEPOS 12630"/>
    <n v="89691380217"/>
    <x v="8"/>
    <n v="1"/>
    <s v="DAUN BAMBU TOSCA"/>
    <s v="TOSCA"/>
    <s v="WAHANA"/>
    <m/>
    <n v="18000"/>
    <n v="18000"/>
    <x v="0"/>
    <m/>
    <m/>
    <m/>
    <m/>
  </r>
  <r>
    <x v="3"/>
    <n v="33"/>
    <s v="IQBAL CANNAVARO/RUROH"/>
    <s v="MAWAR"/>
    <s v="DAWNSTORE"/>
    <s v="JL.SWADAYA RT 006 / 004 NO (67) KOTA. JAKARTA SELATAN KELURAHAN.CIGANJUR KECAMATAN.JAGAKARSA KODEPOS 12630"/>
    <n v="89691380217"/>
    <x v="18"/>
    <n v="1"/>
    <s v="BULAN SABIT YELLOW"/>
    <s v="YELLOW"/>
    <s v="WAHANA"/>
    <m/>
    <n v="18000"/>
    <n v="18000"/>
    <x v="0"/>
    <n v="86000"/>
    <s v="TRSF E-BANKING CR 10/04 95031 FARHAN AZIZIE"/>
    <m/>
    <m/>
  </r>
  <r>
    <x v="3"/>
    <n v="33"/>
    <s v="IQBAL CANNAVARO/RUROH"/>
    <s v="MAWAR"/>
    <s v="DAWNSTORE"/>
    <s v="JL.SWADAYA RT 006 / 004 NO (67) KOTA. JAKARTA SELATAN KELURAHAN.CIGANJUR KECAMATAN.JAGAKARSA KODEPOS 12630"/>
    <n v="89691380217"/>
    <x v="10"/>
    <n v="1"/>
    <s v="STRIPE LITTLE  BLACK"/>
    <s v="BLACK"/>
    <s v="WAHANA"/>
    <m/>
    <n v="18000"/>
    <n v="18000"/>
    <x v="0"/>
    <m/>
    <m/>
    <m/>
    <m/>
  </r>
  <r>
    <x v="3"/>
    <n v="33"/>
    <s v="IQBAL CANNAVARO/RUROH"/>
    <s v="MAWAR"/>
    <s v="DAWNSTORE"/>
    <s v="JL.SWADAYA RT 006 / 004 NO (67) KOTA. JAKARTA SELATAN KELURAHAN.CIGANJUR KECAMATAN.JAGAKARSA KODEPOS 12630"/>
    <n v="89691380217"/>
    <x v="30"/>
    <n v="1"/>
    <s v="BUNGA SEPATU"/>
    <s v="CREAM"/>
    <s v="WAHANA"/>
    <m/>
    <n v="18000"/>
    <n v="18000"/>
    <x v="0"/>
    <m/>
    <m/>
    <m/>
    <m/>
  </r>
  <r>
    <x v="3"/>
    <n v="33"/>
    <s v="IQBAL CANNAVARO/RUROH"/>
    <s v="MAWAR"/>
    <s v="DAWNSTORE"/>
    <s v="JL.SWADAYA RT 006 / 004 NO (67) KOTA. JAKARTA SELATAN KELURAHAN.CIGANJUR KECAMATAN.JAGAKARSA KODEPOS 12630"/>
    <n v="89691380217"/>
    <x v="25"/>
    <n v="1"/>
    <s v="ROCKET EARTH NAVY"/>
    <s v="NAVY"/>
    <s v="WAHANA"/>
    <m/>
    <n v="18000"/>
    <n v="18000"/>
    <x v="0"/>
    <m/>
    <m/>
    <m/>
    <m/>
  </r>
  <r>
    <x v="3"/>
    <n v="34"/>
    <s v="IVAN JUNATA"/>
    <s v="MAWAR"/>
    <s v="DAWNSTORE"/>
    <s v="NGRONGGI ,GANG RAWIT(MELATI) ,NO 45(RUMAH KINANTI) RT 002/RW 001 NGAWI ,KAB. NGAWI ,JAWA TIMUR"/>
    <n v="83845894770"/>
    <x v="3"/>
    <n v="1"/>
    <s v="LEAF MAROON"/>
    <s v="MAROON"/>
    <s v="POS - Paket Kilat Khusus"/>
    <n v="10000"/>
    <n v="18000"/>
    <n v="18000"/>
    <x v="0"/>
    <m/>
    <m/>
    <m/>
    <m/>
  </r>
  <r>
    <x v="3"/>
    <n v="34"/>
    <s v="IVAN JUNATA"/>
    <s v="MAWAR"/>
    <s v="DAWNSTORE"/>
    <s v="NGRONGGI ,GANG RAWIT(MELATI) ,NO 45(RUMAH KINANTI) RT 002/RW 001 NGAWI ,KAB. NGAWI ,JAWA TIMUR"/>
    <n v="83845894770"/>
    <x v="10"/>
    <n v="2"/>
    <s v="STRIPE LITTLE  BLACK"/>
    <s v="BLACK"/>
    <s v="POS - Paket Kilat Khusus"/>
    <m/>
    <n v="18000"/>
    <n v="36000"/>
    <x v="0"/>
    <m/>
    <m/>
    <m/>
    <m/>
  </r>
  <r>
    <x v="3"/>
    <n v="34"/>
    <s v="IVAN JUNATA"/>
    <s v="MAWAR"/>
    <s v="DAWNSTORE"/>
    <s v="NGRONGGI ,GANG RAWIT(MELATI) ,NO 45(RUMAH KINANTI) RT 002/RW 001 NGAWI ,KAB. NGAWI ,JAWA TIMUR"/>
    <n v="83845894770"/>
    <x v="12"/>
    <n v="1"/>
    <s v="STITCH NAVY"/>
    <s v="NAVY"/>
    <s v="POS - Paket Kilat Khusus"/>
    <m/>
    <n v="18000"/>
    <n v="18000"/>
    <x v="0"/>
    <m/>
    <m/>
    <m/>
    <m/>
  </r>
  <r>
    <x v="3"/>
    <n v="34"/>
    <s v="IVAN JUNATA"/>
    <s v="MAWAR"/>
    <s v="DAWNSTORE"/>
    <s v="NGRONGGI ,GANG RAWIT(MELATI) ,NO 45(RUMAH KINANTI) RT 002/RW 001 NGAWI ,KAB. NGAWI ,JAWA TIMUR"/>
    <n v="83845894770"/>
    <x v="2"/>
    <n v="1"/>
    <s v="KOTAK NAVY"/>
    <s v="NAVY"/>
    <s v="POS - Paket Kilat Khusus"/>
    <m/>
    <n v="18000"/>
    <n v="18000"/>
    <x v="0"/>
    <m/>
    <m/>
    <m/>
    <m/>
  </r>
  <r>
    <x v="3"/>
    <n v="34"/>
    <s v="IVAN JUNATA"/>
    <s v="MAWAR"/>
    <s v="DAWNSTORE"/>
    <s v="NGRONGGI ,GANG RAWIT(MELATI) ,NO 45(RUMAH KINANTI) RT 002/RW 001 NGAWI ,KAB. NGAWI ,JAWA TIMUR"/>
    <n v="83845894770"/>
    <x v="35"/>
    <n v="2"/>
    <s v="ZIGZAG BLACK"/>
    <s v="BLACK"/>
    <s v="POS - Paket Kilat Khusus"/>
    <m/>
    <n v="18000"/>
    <n v="36000"/>
    <x v="0"/>
    <m/>
    <m/>
    <m/>
    <m/>
  </r>
  <r>
    <x v="3"/>
    <n v="34"/>
    <s v="IVAN JUNATA"/>
    <s v="MAWAR"/>
    <s v="DAWNSTORE"/>
    <s v="NGRONGGI ,GANG RAWIT(MELATI) ,NO 45(RUMAH KINANTI) RT 002/RW 001 NGAWI ,KAB. NGAWI ,JAWA TIMUR"/>
    <n v="83845894770"/>
    <x v="5"/>
    <n v="4"/>
    <s v="BULAN SABIT"/>
    <s v="NAVY"/>
    <s v="POS - Paket Kilat Khusus"/>
    <m/>
    <n v="18000"/>
    <n v="72000"/>
    <x v="0"/>
    <n v="32000"/>
    <m/>
    <m/>
    <m/>
  </r>
  <r>
    <x v="3"/>
    <n v="16"/>
    <s v="HAKSA DEWAN BINTARA NATA"/>
    <s v="RIZAL"/>
    <s v="OCTOBOX"/>
    <s v="JL.BAHAYANGKARA NO.1 KEL. GUNUNG ELAI KEC. BONTANG UTARA KOTA BONTANG (POLRES BONTANG), KOTA BONTANG, BONTANG UTARA, KALIMANTAN TIMUR, ID, 75311"/>
    <n v="87810986337"/>
    <x v="28"/>
    <n v="1"/>
    <s v="ROSE STRIPE"/>
    <s v="WHITE"/>
    <s v="JP9727223060"/>
    <m/>
    <n v="15000"/>
    <n v="15000"/>
    <x v="0"/>
    <m/>
    <m/>
    <m/>
    <m/>
  </r>
  <r>
    <x v="3"/>
    <n v="16"/>
    <s v="HAKSA DEWAN BINTARA NATA"/>
    <s v="RIZAL"/>
    <s v="OCTOBOX"/>
    <s v="JL.BAHAYANGKARA NO.1 KEL. GUNUNG ELAI KEC. BONTANG UTARA KOTA BONTANG (POLRES BONTANG), KOTA BONTANG, BONTANG UTARA, KALIMANTAN TIMUR, ID, 75311"/>
    <n v="87810986337"/>
    <x v="80"/>
    <n v="1"/>
    <s v="LEOPARD"/>
    <s v="UNGU"/>
    <s v="JP9727223060"/>
    <m/>
    <n v="15000"/>
    <n v="15000"/>
    <x v="0"/>
    <n v="48000"/>
    <s v="TRSF E-BANKING CR 10/05 95031 ROANOCA RAHMAT YUDHA PAKUSADEWA H"/>
    <m/>
    <m/>
  </r>
  <r>
    <x v="3"/>
    <n v="16"/>
    <s v="HAKSA DEWAN BINTARA NATA"/>
    <s v="RIZAL"/>
    <s v="OCTOBOX"/>
    <s v="JL.BAHAYANGKARA NO.1 KEL. GUNUNG ELAI KEC. BONTANG UTARA KOTA BONTANG (POLRES BONTANG), KOTA BONTANG, BONTANG UTARA, KALIMANTAN TIMUR, ID, 75311"/>
    <n v="87810986337"/>
    <x v="3"/>
    <n v="1"/>
    <s v="LEAF MAROON"/>
    <s v="MAROON"/>
    <s v="JP9727223060"/>
    <m/>
    <n v="15000"/>
    <n v="15000"/>
    <x v="0"/>
    <m/>
    <m/>
    <m/>
    <m/>
  </r>
  <r>
    <x v="3"/>
    <n v="16"/>
    <s v="HAKSA DEWAN BINTARA NATA"/>
    <s v="RIZAL"/>
    <s v="OCTOBOX"/>
    <s v="JL.BAHAYANGKARA NO.1 KEL. GUNUNG ELAI KEC. BONTANG UTARA KOTA BONTANG (POLRES BONTANG), KOTA BONTANG, BONTANG UTARA, KALIMANTAN TIMUR, ID, 75311"/>
    <n v="87810986337"/>
    <x v="30"/>
    <n v="1"/>
    <s v="BUNGA SEPATU"/>
    <s v="CREAM"/>
    <s v="JP9727223060"/>
    <m/>
    <n v="15000"/>
    <n v="15000"/>
    <x v="0"/>
    <m/>
    <m/>
    <m/>
    <m/>
  </r>
  <r>
    <x v="3"/>
    <n v="16"/>
    <s v="HAKSA DEWAN BINTARA NATA"/>
    <s v="RIZAL"/>
    <s v="OCTOBOX"/>
    <s v="JL.BAHAYANGKARA NO.1 KEL. GUNUNG ELAI KEC. BONTANG UTARA KOTA BONTANG (POLRES BONTANG), KOTA BONTANG, BONTANG UTARA, KALIMANTAN TIMUR, ID, 75311"/>
    <n v="87810986337"/>
    <x v="35"/>
    <n v="1"/>
    <s v="ZIGZAG BLACK"/>
    <s v="BLACK"/>
    <s v="JP9727223060"/>
    <m/>
    <n v="16000"/>
    <n v="16000"/>
    <x v="0"/>
    <n v="32000"/>
    <s v="TRSF E-BANKING CR 10/05 95031 ROANOCA SYARIF ALAWI YUDHA PAKUSADEWA H"/>
    <m/>
    <m/>
  </r>
  <r>
    <x v="3"/>
    <n v="16"/>
    <s v="HAKSA DEWAN BINTARA NATA"/>
    <s v="RIZAL"/>
    <s v="OCTOBOX"/>
    <s v="JL.BAHAYANGKARA NO.1 KEL. GUNUNG ELAI KEC. BONTANG UTARA KOTA BONTANG (POLRES BONTANG), KOTA BONTANG, BONTANG UTARA, KALIMANTAN TIMUR, ID, 75311"/>
    <n v="87810986337"/>
    <x v="47"/>
    <n v="1"/>
    <s v="ROSE"/>
    <s v="CREAM"/>
    <s v="JP9727223060"/>
    <m/>
    <n v="16000"/>
    <n v="16000"/>
    <x v="0"/>
    <m/>
    <m/>
    <m/>
    <m/>
  </r>
  <r>
    <x v="3"/>
    <n v="16"/>
    <s v="HAKSA DEWAN BINTARA NATA"/>
    <s v="RIZAL"/>
    <s v="OCTOBOX"/>
    <s v="JL.BAHAYANGKARA NO.1 KEL. GUNUNG ELAI KEC. BONTANG UTARA KOTA BONTANG (POLRES BONTANG), KOTA BONTANG, BONTANG UTARA, KALIMANTAN TIMUR, ID, 75311"/>
    <n v="87810986337"/>
    <x v="8"/>
    <n v="1"/>
    <s v="DAUN BAMBU TOSCA"/>
    <s v="TOSCA"/>
    <s v="JP9727223060"/>
    <m/>
    <n v="16000"/>
    <n v="16000"/>
    <x v="0"/>
    <n v="32000"/>
    <s v="TRSF E-BANKING CR 10/05 95031 ROANOCA IBNUFAJAR YUDHA PAKUSADEWA H"/>
    <m/>
    <m/>
  </r>
  <r>
    <x v="3"/>
    <n v="16"/>
    <s v="HAKSA DEWAN BINTARA NATA"/>
    <s v="RIZAL"/>
    <s v="OCTOBOX"/>
    <s v="JL.BAHAYANGKARA NO.1 KEL. GUNUNG ELAI KEC. BONTANG UTARA KOTA BONTANG (POLRES BONTANG), KOTA BONTANG, BONTANG UTARA, KALIMANTAN TIMUR, ID, 75311"/>
    <n v="87810986337"/>
    <x v="66"/>
    <n v="1"/>
    <s v="FLOWER"/>
    <s v="BLACK"/>
    <s v="JP9727223060"/>
    <m/>
    <n v="16000"/>
    <n v="16000"/>
    <x v="0"/>
    <m/>
    <m/>
    <m/>
    <m/>
  </r>
  <r>
    <x v="3"/>
    <n v="16"/>
    <s v="HAKSA DEWAN BINTARA NATA"/>
    <s v="RIZAL"/>
    <s v="OCTOBOX"/>
    <s v="JL.BAHAYANGKARA NO.1 KEL. GUNUNG ELAI KEC. BONTANG UTARA KOTA BONTANG (POLRES BONTANG), KOTA BONTANG, BONTANG UTARA, KALIMANTAN TIMUR, ID, 75311"/>
    <n v="87810986337"/>
    <x v="9"/>
    <n v="1"/>
    <s v="AMALFI"/>
    <s v="TOSCA"/>
    <s v="JP9727223060"/>
    <m/>
    <n v="16000"/>
    <n v="16000"/>
    <x v="0"/>
    <n v="160000"/>
    <s v="TRSF E-BANKING CR 10/05 95031 HAKSA 10PCS MUHAMMAD RIZAL BAC"/>
    <m/>
    <m/>
  </r>
  <r>
    <x v="3"/>
    <n v="16"/>
    <s v="HAKSA DEWAN BINTARA NATA"/>
    <s v="RIZAL"/>
    <s v="OCTOBOX"/>
    <s v="JL.BAHAYANGKARA NO.1 KEL. GUNUNG ELAI KEC. BONTANG UTARA KOTA BONTANG (POLRES BONTANG), KOTA BONTANG, BONTANG UTARA, KALIMANTAN TIMUR, ID, 75311"/>
    <n v="87810986337"/>
    <x v="5"/>
    <n v="1"/>
    <s v="BULAN SABIT"/>
    <s v="NAVY"/>
    <s v="JP9727223060"/>
    <m/>
    <n v="15000"/>
    <n v="15000"/>
    <x v="0"/>
    <m/>
    <m/>
    <m/>
    <m/>
  </r>
  <r>
    <x v="3"/>
    <n v="17"/>
    <s v="RINI ANDRIANI"/>
    <s v="RIZAL"/>
    <s v="OCTOBOX"/>
    <s v="LINK BAITUL IBAD TEGAL WANGI RT 01 RW 01 JLN. MAYJEND SUTOYO KM 7 (LAP BOLA MKU) RAWA ARUM, KOTA CILEGON, GEROGOL, BANTEN, ID, 42436"/>
    <n v="88268381237"/>
    <x v="17"/>
    <n v="1"/>
    <s v="BEAR FACE"/>
    <s v="NAVY"/>
    <s v="JP3963744879"/>
    <m/>
    <n v="15000"/>
    <n v="15000"/>
    <x v="0"/>
    <m/>
    <m/>
    <m/>
    <m/>
  </r>
  <r>
    <x v="3"/>
    <n v="17"/>
    <s v="RINI ANDRIANI"/>
    <s v="RIZAL"/>
    <s v="OCTOBOX"/>
    <s v="LINK BAITUL IBAD TEGAL WANGI RT 01 RW 01 JLN. MAYJEND SUTOYO KM 7 (LAP BOLA MKU) RAWA ARUM, KOTA CILEGON, GEROGOL, BANTEN, ID, 42436"/>
    <n v="88268381237"/>
    <x v="5"/>
    <n v="1"/>
    <s v="BULAN SABIT"/>
    <s v="NAVY"/>
    <s v="JP3963744879"/>
    <m/>
    <n v="15000"/>
    <n v="15000"/>
    <x v="0"/>
    <m/>
    <m/>
    <m/>
    <m/>
  </r>
  <r>
    <x v="3"/>
    <n v="17"/>
    <s v="RINI ANDRIANI"/>
    <s v="RIZAL"/>
    <s v="OCTOBOX"/>
    <s v="LINK BAITUL IBAD TEGAL WANGI RT 01 RW 01 JLN. MAYJEND SUTOYO KM 7 (LAP BOLA MKU) RAWA ARUM, KOTA CILEGON, GEROGOL, BANTEN, ID, 42436"/>
    <n v="88268381237"/>
    <x v="44"/>
    <n v="1"/>
    <s v="DORAEMON WHITE"/>
    <s v="NAVY"/>
    <s v="JP3963744879"/>
    <m/>
    <n v="15000"/>
    <n v="15000"/>
    <x v="0"/>
    <m/>
    <m/>
    <m/>
    <m/>
  </r>
  <r>
    <x v="3"/>
    <n v="17"/>
    <s v="RINI ANDRIANI"/>
    <s v="RIZAL"/>
    <s v="OCTOBOX"/>
    <s v="LINK BAITUL IBAD TEGAL WANGI RT 01 RW 01 JLN. MAYJEND SUTOYO KM 7 (LAP BOLA MKU) RAWA ARUM, KOTA CILEGON, GEROGOL, BANTEN, ID, 42436"/>
    <n v="88268381237"/>
    <x v="54"/>
    <n v="1"/>
    <s v="OWL NAVY"/>
    <s v="NAVY"/>
    <s v="JP3963744879"/>
    <m/>
    <n v="16000"/>
    <n v="16000"/>
    <x v="0"/>
    <m/>
    <m/>
    <m/>
    <m/>
  </r>
  <r>
    <x v="3"/>
    <n v="17"/>
    <s v="RINI ANDRIANI"/>
    <s v="RIZAL"/>
    <s v="OCTOBOX"/>
    <s v="LINK BAITUL IBAD TEGAL WANGI RT 01 RW 01 JLN. MAYJEND SUTOYO KM 7 (LAP BOLA MKU) RAWA ARUM, KOTA CILEGON, GEROGOL, BANTEN, ID, 42436"/>
    <n v="88268381237"/>
    <x v="6"/>
    <n v="1"/>
    <s v="STAR ABU"/>
    <s v="ABU"/>
    <s v="JP3963744879"/>
    <m/>
    <n v="16000"/>
    <n v="16000"/>
    <x v="0"/>
    <m/>
    <m/>
    <m/>
    <m/>
  </r>
  <r>
    <x v="3"/>
    <n v="17"/>
    <s v="RINI ANDRIANI"/>
    <s v="RIZAL"/>
    <s v="OCTOBOX"/>
    <s v="LINK BAITUL IBAD TEGAL WANGI RT 01 RW 01 JLN. MAYJEND SUTOYO KM 7 (LAP BOLA MKU) RAWA ARUM, KOTA CILEGON, GEROGOL, BANTEN, ID, 42436"/>
    <n v="88268381237"/>
    <x v="29"/>
    <n v="1"/>
    <s v="PIXEL YELLOW"/>
    <s v="YELLOW"/>
    <s v="JP3963744879"/>
    <m/>
    <n v="16000"/>
    <n v="16000"/>
    <x v="0"/>
    <m/>
    <m/>
    <m/>
    <m/>
  </r>
  <r>
    <x v="3"/>
    <n v="18"/>
    <s v="DENDY BASKARA"/>
    <s v="RIZAL"/>
    <s v="OCTOBOX"/>
    <s v="JALAN MAYOR METRA NO. 53A, SINGARAJA., KAB. BULELENG, BULELENG, BALI, ID, 81119"/>
    <n v="81246993342"/>
    <x v="5"/>
    <n v="1"/>
    <s v="BULAN SABIT"/>
    <s v="NAVY"/>
    <s v="JP7871029003"/>
    <m/>
    <n v="15000"/>
    <n v="15000"/>
    <x v="0"/>
    <m/>
    <m/>
    <m/>
    <m/>
  </r>
  <r>
    <x v="3"/>
    <n v="18"/>
    <s v="DENDY BASKARA"/>
    <s v="RIZAL"/>
    <s v="OCTOBOX"/>
    <s v="JALAN MAYOR METRA NO. 53A, SINGARAJA., KAB. BULELENG, BULELENG, BALI, ID, 81119"/>
    <n v="81246993342"/>
    <x v="27"/>
    <n v="1"/>
    <s v="LIFTOFF SPACE"/>
    <s v="NAVY"/>
    <s v="JP7871029003"/>
    <m/>
    <n v="16000"/>
    <n v="16000"/>
    <x v="0"/>
    <m/>
    <m/>
    <m/>
    <m/>
  </r>
  <r>
    <x v="3"/>
    <n v="19"/>
    <s v="KANZA"/>
    <s v="RIZAL"/>
    <s v="OCTOBOX"/>
    <s v="JL DESA KAPUR KOMPLEK GRAHA KAPUR NO A14, KAB. KUBU RAYA, SEI/SUNGAI RAYA, KALIMANTAN BARAT, ID, 78311"/>
    <n v="8991381598"/>
    <x v="15"/>
    <n v="1"/>
    <s v="STRIPE LITTLE  NAVY"/>
    <s v="NAVY"/>
    <n v="8825112062622090"/>
    <m/>
    <n v="15000"/>
    <n v="15000"/>
    <x v="0"/>
    <n v="96000"/>
    <s v="TRSF E-BANKING CR 10/05 95031 RINI A 6PCS MUHAMMAD RIZAL BAC"/>
    <m/>
    <m/>
  </r>
  <r>
    <x v="3"/>
    <n v="19"/>
    <s v="KANZA"/>
    <s v="RIZAL"/>
    <s v="OCTOBOX"/>
    <s v="JL DESA KAPUR KOMPLEK GRAHA KAPUR NO A14, KAB. KUBU RAYA, SEI/SUNGAI RAYA, KALIMANTAN BARAT, ID, 78311"/>
    <n v="8991381598"/>
    <x v="8"/>
    <n v="1"/>
    <s v="DAUN BAMBU TOSCA"/>
    <s v="TOSCA"/>
    <n v="8825112062622090"/>
    <m/>
    <n v="16000"/>
    <n v="16000"/>
    <x v="0"/>
    <m/>
    <m/>
    <m/>
    <m/>
  </r>
  <r>
    <x v="3"/>
    <n v="19"/>
    <s v="KANZA"/>
    <s v="RIZAL"/>
    <s v="OCTOBOX"/>
    <s v="JL DESA KAPUR KOMPLEK GRAHA KAPUR NO A14, KAB. KUBU RAYA, SEI/SUNGAI RAYA, KALIMANTAN BARAT, ID, 78311"/>
    <n v="8991381598"/>
    <x v="62"/>
    <n v="1"/>
    <s v="ELMO FACE BLUE"/>
    <s v="BLUE"/>
    <n v="8825112062622090"/>
    <m/>
    <n v="16000"/>
    <n v="16000"/>
    <x v="0"/>
    <m/>
    <m/>
    <m/>
    <m/>
  </r>
  <r>
    <x v="3"/>
    <n v="19"/>
    <s v="KANZA"/>
    <s v="RIZAL"/>
    <s v="OCTOBOX"/>
    <s v="JL DESA KAPUR KOMPLEK GRAHA KAPUR NO A14, KAB. KUBU RAYA, SEI/SUNGAI RAYA, KALIMANTAN BARAT, ID, 78311"/>
    <n v="8991381598"/>
    <x v="35"/>
    <n v="1"/>
    <s v="ZIGZAG BLACK"/>
    <s v="BLACK"/>
    <n v="8825112062622090"/>
    <m/>
    <n v="16000"/>
    <n v="16000"/>
    <x v="0"/>
    <m/>
    <m/>
    <m/>
    <m/>
  </r>
  <r>
    <x v="3"/>
    <n v="19"/>
    <s v="KANZA"/>
    <s v="RIZAL"/>
    <s v="OCTOBOX"/>
    <s v="JL DESA KAPUR KOMPLEK GRAHA KAPUR NO A14, KAB. KUBU RAYA, SEI/SUNGAI RAYA, KALIMANTAN BARAT, ID, 78311"/>
    <n v="8991381598"/>
    <x v="12"/>
    <n v="1"/>
    <s v="STITCH NAVY"/>
    <s v="NAVY"/>
    <n v="8825112062622090"/>
    <m/>
    <n v="15000"/>
    <n v="15000"/>
    <x v="0"/>
    <m/>
    <m/>
    <m/>
    <m/>
  </r>
  <r>
    <x v="3"/>
    <n v="19"/>
    <s v="KANZA"/>
    <s v="RIZAL"/>
    <s v="OCTOBOX"/>
    <s v="JL DESA KAPUR KOMPLEK GRAHA KAPUR NO A14, KAB. KUBU RAYA, SEI/SUNGAI RAYA, KALIMANTAN BARAT, ID, 78311"/>
    <n v="8991381598"/>
    <x v="9"/>
    <n v="1"/>
    <s v="AMALFI"/>
    <s v="TOSCA"/>
    <n v="8825112062622090"/>
    <m/>
    <n v="16000"/>
    <n v="16000"/>
    <x v="0"/>
    <m/>
    <m/>
    <m/>
    <m/>
  </r>
  <r>
    <x v="3"/>
    <n v="20"/>
    <s v="ALFI SALAMI FAZLI"/>
    <s v="RIZAL"/>
    <s v="OCTOBOX"/>
    <s v="JALAN CIBUNUT NO 99, RW 07 RT 08., KOTA BANDUNG, SUMUR BANDUNG, JAWA BARAT, ID, 40112"/>
    <n v="82111600408"/>
    <x v="8"/>
    <n v="1"/>
    <s v="DAUN BAMBU TOSCA"/>
    <s v="TOSCA"/>
    <s v="JP7553150337"/>
    <m/>
    <n v="16000"/>
    <n v="16000"/>
    <x v="0"/>
    <n v="32000"/>
    <s v="TRSF E-BANKING CR 10/05 95031 DENDY B 2PCS MUHAMMAD RIZAL BAC"/>
    <m/>
    <m/>
  </r>
  <r>
    <x v="3"/>
    <n v="22"/>
    <s v="AVICENNA AHMAD"/>
    <s v="RIZAL"/>
    <s v="OCTOBOX"/>
    <s v="DUPAK BANDAREJO 3/50 KECAMATAN : KREMBANGAN KOTA : SURABAYA KODE POS : 60179"/>
    <n v="81913056403"/>
    <x v="8"/>
    <n v="1"/>
    <s v="DAUN BAMBU TOSCA"/>
    <s v="TOSCA"/>
    <s v="WAHANA"/>
    <n v="6000"/>
    <n v="16000"/>
    <n v="16000"/>
    <x v="0"/>
    <m/>
    <m/>
    <m/>
    <m/>
  </r>
  <r>
    <x v="3"/>
    <n v="22"/>
    <s v="AVICENNA AHMAD"/>
    <s v="RIZAL"/>
    <s v="OCTOBOX"/>
    <s v="DUPAK BANDAREJO 3/50 KECAMATAN : KREMBANGAN KOTA : SURABAYA KODE POS : 60179"/>
    <n v="81913056403"/>
    <x v="77"/>
    <n v="1"/>
    <s v="BATMAN KABOOM NAVY"/>
    <s v="NAVY"/>
    <s v="WAHANA"/>
    <m/>
    <n v="16000"/>
    <n v="16000"/>
    <x v="0"/>
    <n v="96000"/>
    <s v="TRSF E-BANKING CR 10/05 95031 KHANZA 6PCS MUHAMMAD RIZAL BAC"/>
    <m/>
    <m/>
  </r>
  <r>
    <x v="3"/>
    <n v="22"/>
    <s v="AVICENNA AHMAD"/>
    <s v="RIZAL"/>
    <s v="OCTOBOX"/>
    <s v="DUPAK BANDAREJO 3/50 KECAMATAN : KREMBANGAN KOTA : SURABAYA KODE POS : 60179"/>
    <n v="81913056403"/>
    <x v="28"/>
    <n v="1"/>
    <s v="ROSE STRIPE"/>
    <s v="WHITE"/>
    <s v="WAHANA"/>
    <m/>
    <n v="15000"/>
    <n v="15000"/>
    <x v="0"/>
    <m/>
    <m/>
    <m/>
    <m/>
  </r>
  <r>
    <x v="3"/>
    <n v="22"/>
    <s v="AVICENNA AHMAD"/>
    <s v="RIZAL"/>
    <s v="OCTOBOX"/>
    <s v="DUPAK BANDAREJO 3/50 KECAMATAN : KREMBANGAN KOTA : SURABAYA KODE POS : 60179"/>
    <n v="81913056403"/>
    <x v="18"/>
    <n v="1"/>
    <s v="BULAN SABIT YELLOW"/>
    <s v="YELLOW"/>
    <s v="WAHANA"/>
    <m/>
    <n v="15000"/>
    <n v="15000"/>
    <x v="0"/>
    <m/>
    <m/>
    <m/>
    <m/>
  </r>
  <r>
    <x v="3"/>
    <n v="22"/>
    <s v="AVICENNA AHMAD"/>
    <s v="RIZAL"/>
    <s v="OCTOBOX"/>
    <s v="DUPAK BANDAREJO 3/50 KECAMATAN : KREMBANGAN KOTA : SURABAYA KODE POS : 60179"/>
    <n v="81913056403"/>
    <x v="25"/>
    <n v="1"/>
    <s v="ROCKET EARTH NAVY"/>
    <s v="NAVY"/>
    <s v="WAHANA"/>
    <m/>
    <n v="16000"/>
    <n v="16000"/>
    <x v="0"/>
    <m/>
    <m/>
    <m/>
    <m/>
  </r>
  <r>
    <x v="3"/>
    <n v="22"/>
    <s v="AVICENNA AHMAD"/>
    <s v="RIZAL"/>
    <s v="OCTOBOX"/>
    <s v="DUPAK BANDAREJO 3/50 KECAMATAN : KREMBANGAN KOTA : SURABAYA KODE POS : 60179"/>
    <n v="81913056403"/>
    <x v="27"/>
    <n v="1"/>
    <s v="LIFTOFF SPACE"/>
    <s v="NAVY"/>
    <s v="WAHANA"/>
    <m/>
    <n v="16000"/>
    <n v="16000"/>
    <x v="0"/>
    <m/>
    <m/>
    <m/>
    <m/>
  </r>
  <r>
    <x v="3"/>
    <n v="22"/>
    <s v="AVICENNA AHMAD"/>
    <s v="RIZAL"/>
    <s v="OCTOBOX"/>
    <s v="DUPAK BANDAREJO 3/50 KECAMATAN : KREMBANGAN KOTA : SURABAYA KODE POS : 60179"/>
    <n v="81913056403"/>
    <x v="67"/>
    <n v="1"/>
    <s v="BATMAN BOOM BLUE"/>
    <s v="BLUE"/>
    <s v="WAHANA"/>
    <m/>
    <n v="15000"/>
    <n v="15000"/>
    <x v="0"/>
    <m/>
    <m/>
    <m/>
    <m/>
  </r>
  <r>
    <x v="3"/>
    <n v="22"/>
    <s v="AVICENNA AHMAD"/>
    <s v="RIZAL"/>
    <s v="OCTOBOX"/>
    <s v="DUPAK BANDAREJO 3/50 KECAMATAN : KREMBANGAN KOTA : SURABAYA KODE POS : 60179"/>
    <n v="81913056403"/>
    <x v="5"/>
    <n v="2"/>
    <s v="BULAN SABIT"/>
    <s v="NAVY"/>
    <s v="WAHANA"/>
    <m/>
    <n v="15000"/>
    <n v="30000"/>
    <x v="0"/>
    <n v="16000"/>
    <s v="TRSF E-BANKING CR 10/05 95031 ALFI SALAMI 1PCS MUHAMMAD RIZAL BAC"/>
    <m/>
    <m/>
  </r>
  <r>
    <x v="3"/>
    <n v="35"/>
    <s v="YEDDI CAHYA RAMADHAN"/>
    <s v="RIZAL"/>
    <s v="OCTOBOX"/>
    <s v="KP. PURWASARI RT/03 RW/01, DESA PURWASARI, KEC CICURUG 43359 (PT INTAN SINAR ABADI/JAGAL), KAB. SUKABUMI, CICURUG, JAWA BARAT, ID, 43359"/>
    <n v="89515456123"/>
    <x v="5"/>
    <n v="1"/>
    <s v="BULAN SABIT"/>
    <s v="NAVY"/>
    <s v="JP9842350135"/>
    <m/>
    <n v="15000"/>
    <n v="15000"/>
    <x v="0"/>
    <n v="105000"/>
    <s v="SWITCHING CR TRANSFER DR 008 I KADEK ADITYA PULAU MOYO"/>
    <m/>
    <m/>
  </r>
  <r>
    <x v="3"/>
    <n v="35"/>
    <s v="YEDDI CAHYA RAMADHAN"/>
    <s v="RIZAL"/>
    <s v="OCTOBOX"/>
    <s v="KP. PURWASARI RT/03 RW/01, DESA PURWASARI, KEC CICURUG 43359 (PT INTAN SINAR ABADI/JAGAL), KAB. SUKABUMI, CICURUG, JAWA BARAT, ID, 43359"/>
    <n v="89515456123"/>
    <x v="13"/>
    <n v="1"/>
    <s v="MINION BLUE"/>
    <s v="BLUE"/>
    <s v="JP9842350135"/>
    <m/>
    <n v="15000"/>
    <n v="15000"/>
    <x v="0"/>
    <m/>
    <m/>
    <m/>
    <m/>
  </r>
  <r>
    <x v="3"/>
    <n v="35"/>
    <s v="YEDDI CAHYA RAMADHAN"/>
    <s v="RIZAL"/>
    <s v="OCTOBOX"/>
    <s v="KP. PURWASARI RT/03 RW/01, DESA PURWASARI, KEC CICURUG 43359 (PT INTAN SINAR ABADI/JAGAL), KAB. SUKABUMI, CICURUG, JAWA BARAT, ID, 43359"/>
    <n v="89515456123"/>
    <x v="27"/>
    <n v="1"/>
    <s v="LIFTOFF SPACE"/>
    <s v="NAVY"/>
    <s v="JP9842350135"/>
    <m/>
    <n v="16000"/>
    <n v="16000"/>
    <x v="0"/>
    <m/>
    <m/>
    <m/>
    <m/>
  </r>
  <r>
    <x v="3"/>
    <n v="35"/>
    <s v="YEDDI CAHYA RAMADHAN"/>
    <s v="RIZAL"/>
    <s v="OCTOBOX"/>
    <s v="KP. PURWASARI RT/03 RW/01, DESA PURWASARI, KEC CICURUG 43359 (PT INTAN SINAR ABADI/JAGAL), KAB. SUKABUMI, CICURUG, JAWA BARAT, ID, 43359"/>
    <n v="89515456123"/>
    <x v="6"/>
    <n v="1"/>
    <s v="STAR ABU"/>
    <s v="ABU"/>
    <s v="JP9842350135"/>
    <m/>
    <n v="16000"/>
    <n v="16000"/>
    <x v="0"/>
    <m/>
    <m/>
    <m/>
    <m/>
  </r>
  <r>
    <x v="3"/>
    <n v="40"/>
    <s v="MOEL"/>
    <s v="RIZAL"/>
    <s v="OCTOBOX"/>
    <s v="AMBIL DISINI"/>
    <s v="WA"/>
    <x v="35"/>
    <n v="1"/>
    <s v="ZIGZAG BLACK"/>
    <s v="BLACK"/>
    <s v="ambil disini"/>
    <m/>
    <n v="16000"/>
    <n v="16000"/>
    <x v="1"/>
    <m/>
    <m/>
    <m/>
    <m/>
  </r>
  <r>
    <x v="3"/>
    <n v="40"/>
    <s v="MOEL"/>
    <s v="RIZAL"/>
    <s v="OCTOBOX"/>
    <s v="AMBIL DISINI"/>
    <s v="WA"/>
    <x v="40"/>
    <n v="1"/>
    <s v="DINO STRONAUT ABU"/>
    <s v="ABU"/>
    <s v="ambil disini"/>
    <m/>
    <n v="16000"/>
    <n v="16000"/>
    <x v="1"/>
    <n v="144000"/>
    <s v="TRSF E-BANKING CR 10/05 95031 AVICENNA 9PCS MUHAMMAD RIZAL BAC"/>
    <m/>
    <m/>
  </r>
  <r>
    <x v="3"/>
    <n v="40"/>
    <s v="MOEL"/>
    <s v="RIZAL"/>
    <s v="OCTOBOX"/>
    <s v="AMBIL DISINI"/>
    <s v="WA"/>
    <x v="15"/>
    <n v="1"/>
    <s v="STRIPE LITTLE  NAVY"/>
    <s v="NAVY"/>
    <s v="ambil disini"/>
    <m/>
    <n v="15000"/>
    <n v="15000"/>
    <x v="1"/>
    <m/>
    <m/>
    <m/>
    <m/>
  </r>
  <r>
    <x v="3"/>
    <n v="40"/>
    <s v="MOEL"/>
    <s v="RIZAL"/>
    <s v="OCTOBOX"/>
    <s v="AMBIL DISINI"/>
    <s v="WA"/>
    <x v="36"/>
    <n v="1"/>
    <s v="ELMO FACE BLACK"/>
    <s v="BLACK"/>
    <s v="ambil disini"/>
    <m/>
    <n v="16000"/>
    <n v="16000"/>
    <x v="1"/>
    <m/>
    <m/>
    <m/>
    <m/>
  </r>
  <r>
    <x v="3"/>
    <n v="40"/>
    <s v="MOEL"/>
    <s v="RIZAL"/>
    <s v="OCTOBOX"/>
    <s v="AMBIL DISINI"/>
    <s v="WA"/>
    <x v="5"/>
    <n v="1"/>
    <s v="BULAN SABIT"/>
    <s v="NAVY"/>
    <s v="ambil disini"/>
    <m/>
    <n v="15000"/>
    <n v="15000"/>
    <x v="1"/>
    <m/>
    <m/>
    <m/>
    <m/>
  </r>
  <r>
    <x v="3"/>
    <n v="40"/>
    <s v="MOEL"/>
    <s v="RIZAL"/>
    <s v="OCTOBOX"/>
    <s v="AMBIL DISINI"/>
    <s v="WA"/>
    <x v="56"/>
    <n v="1"/>
    <s v="LOVE AMORE YELLOW"/>
    <s v="YELLOW"/>
    <s v="ambil disini"/>
    <m/>
    <n v="15000"/>
    <n v="15000"/>
    <x v="1"/>
    <m/>
    <m/>
    <m/>
    <m/>
  </r>
  <r>
    <x v="3"/>
    <n v="12"/>
    <s v="RESTU"/>
    <s v="YUDHA"/>
    <s v="ROANOCA"/>
    <s v="KUPANG TEGAL RT 4 RW 4, KAB. SEMARANG, AMBARAWA, JAWA TENGAH, ID, 50614"/>
    <n v="82134347876"/>
    <x v="66"/>
    <n v="1"/>
    <s v="FLOWER"/>
    <s v="BLACK"/>
    <s v="JP5936376032"/>
    <m/>
    <n v="16000"/>
    <n v="16000"/>
    <x v="0"/>
    <m/>
    <m/>
    <m/>
    <m/>
  </r>
  <r>
    <x v="3"/>
    <n v="12"/>
    <s v="RESTU"/>
    <s v="YUDHA"/>
    <s v="ROANOCA"/>
    <s v="KUPANG TEGAL RT 4 RW 4, KAB. SEMARANG, AMBARAWA, JAWA TENGAH, ID, 50614"/>
    <n v="82134347876"/>
    <x v="48"/>
    <n v="1"/>
    <s v="BUNGA MELATI PINK"/>
    <s v="PINK"/>
    <s v="JP5936376032"/>
    <m/>
    <n v="16000"/>
    <n v="16000"/>
    <x v="0"/>
    <m/>
    <m/>
    <m/>
    <m/>
  </r>
  <r>
    <x v="3"/>
    <n v="13"/>
    <s v="RAHMAT RIFANDI"/>
    <s v="YUDHA"/>
    <s v="ROANOCA"/>
    <s v="JL.SWASEMBADA TIMUR 22 NO.41 RT/RW.008/004, KOTA JAKARTA UTARA, TANJUNG PRIOK, DKI JAKARTA, ID, 14320"/>
    <n v="82114036730"/>
    <x v="5"/>
    <n v="1"/>
    <s v="BULAN SABIT"/>
    <s v="NAVY"/>
    <s v="JP1685521657"/>
    <m/>
    <n v="15000"/>
    <n v="15000"/>
    <x v="0"/>
    <m/>
    <m/>
    <m/>
    <m/>
  </r>
  <r>
    <x v="3"/>
    <n v="13"/>
    <s v="RAHMAT RIFANDI"/>
    <s v="YUDHA"/>
    <s v="ROANOCA"/>
    <s v="JL.SWASEMBADA TIMUR 22 NO.41 RT/RW.008/004, KOTA JAKARTA UTARA, TANJUNG PRIOK, DKI JAKARTA, ID, 14320"/>
    <n v="82114036730"/>
    <x v="10"/>
    <n v="1"/>
    <s v="STRIPE LITTLE  BLACK"/>
    <s v="BLACK"/>
    <s v="JP1685521657"/>
    <m/>
    <n v="15000"/>
    <n v="15000"/>
    <x v="0"/>
    <n v="89002"/>
    <s v="TRSF E-BANKING CR 10/01 95031 BOXER MUHAMAD DANI YUSUF"/>
    <m/>
    <m/>
  </r>
  <r>
    <x v="3"/>
    <n v="13"/>
    <s v="RAHMAT RIFANDI"/>
    <s v="YUDHA"/>
    <s v="ROANOCA"/>
    <s v="JL.SWASEMBADA TIMUR 22 NO.41 RT/RW.008/004, KOTA JAKARTA UTARA, TANJUNG PRIOK, DKI JAKARTA, ID, 14320"/>
    <n v="82114036730"/>
    <x v="27"/>
    <n v="1"/>
    <s v="LIFTOFF SPACE"/>
    <s v="NAVY"/>
    <s v="JP1685521657"/>
    <m/>
    <n v="16000"/>
    <n v="16000"/>
    <x v="0"/>
    <m/>
    <m/>
    <m/>
    <m/>
  </r>
  <r>
    <x v="3"/>
    <n v="14"/>
    <s v="SYARIF ALAWI"/>
    <s v="YUDHA"/>
    <s v="ROANOCA"/>
    <s v="JL.KAMPUNG BARU 5 NO 4 RT 6 /RW 2 ULUJAMI WARUNG UCOK /SAMPING WARTEG BAHARI, KOTA JAKARTA SELATAN, PESANGGRAHAN, DKI JAKARTA, ID, 12250"/>
    <n v="81286176594"/>
    <x v="19"/>
    <n v="1"/>
    <s v="LEAF ARMY"/>
    <s v="ARMY"/>
    <s v="JP4368872377"/>
    <m/>
    <n v="15000"/>
    <n v="15000"/>
    <x v="0"/>
    <m/>
    <m/>
    <m/>
    <m/>
  </r>
  <r>
    <x v="3"/>
    <n v="14"/>
    <s v="SYARIF ALAWI"/>
    <s v="YUDHA"/>
    <s v="ROANOCA"/>
    <s v="JL.KAMPUNG BARU 5 NO 4 RT 6 /RW 2 ULUJAMI WARUNG UCOK /SAMPING WARTEG BAHARI, KOTA JAKARTA SELATAN, PESANGGRAHAN, DKI JAKARTA, ID, 12250"/>
    <n v="81286176594"/>
    <x v="8"/>
    <n v="1"/>
    <s v="DAUN BAMBU TOSCA"/>
    <s v="TOSCA"/>
    <s v="JP4368872377"/>
    <m/>
    <n v="16000"/>
    <n v="16000"/>
    <x v="0"/>
    <m/>
    <m/>
    <m/>
    <m/>
  </r>
  <r>
    <x v="3"/>
    <n v="15"/>
    <s v="IBNU FAJAR"/>
    <s v="YUDHA"/>
    <s v="ROANOCA"/>
    <s v="LEUWIGEDE,KAC WIDASARI,BLOK BOJONG JATI,RT13/05,KAB:INDRAMAYU, KAB. INDRAMAYU, WIDASARI, JAWA BARAT, ID, 45271"/>
    <n v="8986205934"/>
    <x v="13"/>
    <n v="1"/>
    <s v="MINION BLUE"/>
    <s v="BLUE"/>
    <s v="JP0932451520"/>
    <m/>
    <n v="15000"/>
    <n v="15000"/>
    <x v="0"/>
    <n v="107000"/>
    <s v="SWITCHING CR TRANSFER DR 013 NOER ROHMAH AL LATPermataMobi"/>
    <m/>
    <m/>
  </r>
  <r>
    <x v="3"/>
    <n v="15"/>
    <s v="IBNU FAJAR"/>
    <s v="YUDHA"/>
    <s v="ROANOCA"/>
    <s v="LEUWIGEDE,KAC WIDASARI,BLOK BOJONG JATI,RT13/05,KAB:INDRAMAYU, KAB. INDRAMAYU, WIDASARI, JAWA BARAT, ID, 45272"/>
    <n v="8986205934"/>
    <x v="5"/>
    <n v="1"/>
    <s v="BULAN SABIT"/>
    <s v="NAVY"/>
    <s v="JP0932451520"/>
    <m/>
    <n v="15000"/>
    <n v="15000"/>
    <x v="0"/>
    <m/>
    <m/>
    <m/>
    <m/>
  </r>
  <r>
    <x v="3"/>
    <n v="29"/>
    <s v="IRMAN MAULANA DARWIS"/>
    <s v="YUDHA"/>
    <s v="ROANOCA"/>
    <s v="DUSUN PANDEMAN DESA SERA BARAT  (RUMAH H. LUKMAN), KAB. SUMENEP, BLUTO, JAWA TIMUR, ID, 69466"/>
    <n v="82245530676"/>
    <x v="20"/>
    <n v="1"/>
    <s v="STRIPE LITTLE BLUE"/>
    <s v="BLUE"/>
    <s v="JP6562847607"/>
    <m/>
    <n v="15000"/>
    <n v="15000"/>
    <x v="0"/>
    <m/>
    <m/>
    <m/>
    <m/>
  </r>
  <r>
    <x v="3"/>
    <n v="29"/>
    <s v="IRMAN MAULANA DARWIS"/>
    <s v="YUDHA"/>
    <s v="ROANOCA"/>
    <s v="DUSUN PANDEMAN DESA SERA BARAT  (RUMAH H. LUKMAN), KAB. SUMENEP, BLUTO, JAWA TIMUR, ID, 69466"/>
    <n v="82245530676"/>
    <x v="2"/>
    <n v="1"/>
    <s v="KOTAK NAVY"/>
    <s v="NAVY"/>
    <s v="JP6562847607"/>
    <m/>
    <n v="15000"/>
    <n v="15000"/>
    <x v="0"/>
    <m/>
    <m/>
    <m/>
    <m/>
  </r>
  <r>
    <x v="3"/>
    <n v="29"/>
    <s v="IRMAN MAULANA DARWIS"/>
    <s v="YUDHA"/>
    <s v="ROANOCA"/>
    <s v="DUSUN PANDEMAN DESA SERA BARAT  (RUMAH H. LUKMAN), KAB. SUMENEP, BLUTO, JAWA TIMUR, ID, 69466"/>
    <n v="82245530676"/>
    <x v="15"/>
    <n v="1"/>
    <s v="STRIPE LITTLE  NAVY"/>
    <s v="NAVY"/>
    <s v="JP6562847607"/>
    <m/>
    <n v="15000"/>
    <n v="15000"/>
    <x v="0"/>
    <m/>
    <m/>
    <m/>
    <m/>
  </r>
  <r>
    <x v="3"/>
    <n v="29"/>
    <s v="IRMAN MAULANA DARWIS"/>
    <s v="YUDHA"/>
    <s v="ROANOCA"/>
    <s v="DUSUN PANDEMAN DESA SERA BARAT  (RUMAH H. LUKMAN), KAB. SUMENEP, BLUTO, JAWA TIMUR, ID, 69466"/>
    <n v="82245530676"/>
    <x v="35"/>
    <n v="1"/>
    <s v="ZIGZAG BLACK"/>
    <s v="BLACK"/>
    <s v="JP6562847607"/>
    <m/>
    <n v="16000"/>
    <n v="16000"/>
    <x v="0"/>
    <m/>
    <m/>
    <m/>
    <m/>
  </r>
  <r>
    <x v="3"/>
    <n v="29"/>
    <s v="IRMAN MAULANA DARWIS"/>
    <s v="YUDHA"/>
    <s v="ROANOCA"/>
    <s v="DUSUN PANDEMAN DESA SERA BARAT  (RUMAH H. LUKMAN), KAB. SUMENEP, BLUTO, JAWA TIMUR, ID, 69466"/>
    <n v="82245530676"/>
    <x v="5"/>
    <n v="1"/>
    <s v="BULAN SABIT"/>
    <s v="NAVY"/>
    <s v="JP6562847607"/>
    <m/>
    <n v="15000"/>
    <n v="15000"/>
    <x v="0"/>
    <m/>
    <m/>
    <m/>
    <m/>
  </r>
  <r>
    <x v="3"/>
    <n v="30"/>
    <s v="IRAWAN"/>
    <s v="YUDHA"/>
    <s v="ROANOCA"/>
    <s v="KP.PELAUKAN NO.201 RT002/RW004 DESA SUKARAYA (PATOKAN BELAKANG MATERIAL TB.PELAUKAN JAYA), KAB. BEKASI, KARANGBAHAGIA, JAWA BARAT, ID, 17535 "/>
    <n v="89611315133"/>
    <x v="12"/>
    <n v="1"/>
    <s v="STITCH NAVY"/>
    <s v="NAVY"/>
    <s v="JP5258046727"/>
    <m/>
    <n v="15000"/>
    <n v="15000"/>
    <x v="0"/>
    <m/>
    <m/>
    <m/>
    <m/>
  </r>
  <r>
    <x v="3"/>
    <n v="31"/>
    <s v="LIVIA PRAYEKTI"/>
    <s v="YUDHA"/>
    <s v="ROANOCA"/>
    <s v="KRAGILAN,BIMOMARTANI, NGEMPLAK,SLEMAN,YOGYAKARTA, KAB. SLEMAN, NGEMPLAK, DI YOGYAKARTA, ID, 55584"/>
    <n v="83195089553"/>
    <x v="45"/>
    <n v="1"/>
    <s v="FLAMINGGO SUMMER PINK"/>
    <s v="PINK"/>
    <s v="JP3342457880"/>
    <m/>
    <n v="16000"/>
    <n v="16000"/>
    <x v="0"/>
    <m/>
    <m/>
    <m/>
    <m/>
  </r>
  <r>
    <x v="3"/>
    <n v="31"/>
    <s v="LIVIA PRAYEKTI"/>
    <s v="YUDHA"/>
    <s v="ROANOCA"/>
    <s v="KP.PELAUKAN NO.201 RT002/RW004 DESA SUKARAYA (PATOKAN BELAKANG MATERIAL TB.PELAUKAN JAYA), KAB. BEKASI, KARANGBAHAGIA, JAWA BARAT, ID, 17535 "/>
    <n v="83195089553"/>
    <x v="71"/>
    <n v="1"/>
    <s v="HELLO KITTY "/>
    <s v="BLACK PINK"/>
    <s v="JP3342457880"/>
    <m/>
    <n v="15000"/>
    <n v="15000"/>
    <x v="0"/>
    <m/>
    <m/>
    <m/>
    <m/>
  </r>
  <r>
    <x v="3"/>
    <n v="32"/>
    <s v="CANDRA"/>
    <s v="YUDHA"/>
    <s v="ROANOCA"/>
    <s v="AMBIL DISINI"/>
    <s v="WA"/>
    <x v="12"/>
    <n v="1"/>
    <s v="STITCH NAVY"/>
    <s v="NAVY"/>
    <s v="JP3342457880"/>
    <m/>
    <n v="15000"/>
    <n v="15000"/>
    <x v="1"/>
    <m/>
    <m/>
    <m/>
    <m/>
  </r>
  <r>
    <x v="3"/>
    <n v="32"/>
    <s v="CANDRA"/>
    <s v="YUDHA"/>
    <s v="ROANOCA"/>
    <s v="AMBIL DISINI"/>
    <s v="WA"/>
    <x v="5"/>
    <n v="1"/>
    <s v="BULAN SABIT"/>
    <s v="NAVY"/>
    <s v="JP3342457880"/>
    <m/>
    <n v="15000"/>
    <n v="15000"/>
    <x v="1"/>
    <m/>
    <m/>
    <m/>
    <m/>
  </r>
  <r>
    <x v="3"/>
    <n v="32"/>
    <s v="CANDRA"/>
    <s v="YUDHA"/>
    <s v="ROANOCA"/>
    <s v="AMBIL DISINI"/>
    <s v="WA"/>
    <x v="15"/>
    <n v="1"/>
    <s v="STRIPE LITTLE  NAVY"/>
    <s v="NAVY"/>
    <s v="JP3342457880"/>
    <m/>
    <n v="15000"/>
    <n v="15000"/>
    <x v="1"/>
    <m/>
    <m/>
    <m/>
    <m/>
  </r>
  <r>
    <x v="3"/>
    <n v="32"/>
    <s v="CANDRA"/>
    <s v="YUDHA"/>
    <s v="ROANOCA"/>
    <s v="AMBIL DISINI"/>
    <s v="WA"/>
    <x v="35"/>
    <n v="1"/>
    <s v="ZIGZAG BLACK"/>
    <s v="BLACK"/>
    <s v="JP3342457880"/>
    <m/>
    <n v="16000"/>
    <n v="16000"/>
    <x v="1"/>
    <m/>
    <m/>
    <m/>
    <m/>
  </r>
  <r>
    <x v="3"/>
    <n v="32"/>
    <s v="CANDRA"/>
    <s v="YUDHA"/>
    <s v="ROANOCA"/>
    <s v="AMBIL DISINI"/>
    <s v="WA"/>
    <x v="9"/>
    <n v="1"/>
    <s v="AMALFI"/>
    <s v="TOSCA"/>
    <s v="JP3342457880"/>
    <m/>
    <n v="16000"/>
    <n v="16000"/>
    <x v="1"/>
    <m/>
    <m/>
    <m/>
    <m/>
  </r>
  <r>
    <x v="3"/>
    <n v="32"/>
    <s v="CANDRA"/>
    <s v="YUDHA"/>
    <s v="ROANOCA"/>
    <s v="AMBIL DISINI"/>
    <s v="WA"/>
    <x v="27"/>
    <n v="1"/>
    <s v="LIFTOFF SPACE"/>
    <s v="NAVY"/>
    <s v="JP3342457880"/>
    <m/>
    <n v="16000"/>
    <n v="16000"/>
    <x v="1"/>
    <m/>
    <m/>
    <m/>
    <m/>
  </r>
  <r>
    <x v="3"/>
    <n v="32"/>
    <s v="CANDRA"/>
    <s v="YUDHA"/>
    <s v="ROANOCA"/>
    <s v="AMBIL DISINI"/>
    <s v="WA"/>
    <x v="36"/>
    <n v="1"/>
    <s v="ELMO FACE BLACK"/>
    <s v="BLACK"/>
    <s v="JP3342457880"/>
    <m/>
    <n v="16000"/>
    <n v="16000"/>
    <x v="1"/>
    <m/>
    <m/>
    <m/>
    <m/>
  </r>
  <r>
    <x v="3"/>
    <n v="32"/>
    <s v="CANDRA"/>
    <s v="YUDHA"/>
    <s v="ROANOCA"/>
    <s v="AMBIL DISINI"/>
    <s v="WA"/>
    <x v="6"/>
    <n v="1"/>
    <s v="STAR ABU"/>
    <s v="ABU"/>
    <s v="JP3342457880"/>
    <m/>
    <n v="16000"/>
    <n v="16000"/>
    <x v="1"/>
    <m/>
    <m/>
    <m/>
    <m/>
  </r>
  <r>
    <x v="3"/>
    <n v="32"/>
    <s v="CANDRA"/>
    <s v="YUDHA"/>
    <s v="ROANOCA"/>
    <s v="AMBIL DISINI"/>
    <s v="WA"/>
    <x v="8"/>
    <n v="1"/>
    <s v="DAUN BAMBU TOSCA"/>
    <s v="TOSCA"/>
    <s v="JP3342457880"/>
    <m/>
    <n v="16000"/>
    <n v="16000"/>
    <x v="1"/>
    <n v="120000"/>
    <s v="TRSF E-BANKING CR 10/05 95031 6PCS AN NISAA SAFRINA ANNISA SAM"/>
    <m/>
    <m/>
  </r>
  <r>
    <x v="3"/>
    <n v="32"/>
    <s v="CANDRA"/>
    <s v="YUDHA"/>
    <s v="ROANOCA"/>
    <s v="AMBIL DISINI"/>
    <s v="WA"/>
    <x v="42"/>
    <n v="1"/>
    <s v="BEAR FACE CREAM"/>
    <s v="CREAM"/>
    <s v="JP3342457880"/>
    <m/>
    <n v="15000"/>
    <n v="15000"/>
    <x v="1"/>
    <m/>
    <m/>
    <m/>
    <m/>
  </r>
  <r>
    <x v="3"/>
    <n v="36"/>
    <s v="MUHAMMAD DICKY"/>
    <s v="YUDHA"/>
    <s v="ROANOCA"/>
    <s v="JL. KAYUMANIS 1 BARU NO.8 RT.014 RW.01, KOTA JAKARTA TIMUR, MATRAMAN, DKI JAKARTA, ID, 13130"/>
    <n v="85775091475"/>
    <x v="46"/>
    <n v="1"/>
    <s v="FLAMINGGO TROPICAL  TOSCA"/>
    <s v="TOSCA"/>
    <n v="8825112061687460"/>
    <m/>
    <n v="15000"/>
    <n v="15000"/>
    <x v="0"/>
    <m/>
    <m/>
    <m/>
    <m/>
  </r>
  <r>
    <x v="3"/>
    <n v="36"/>
    <s v="MUHAMMAD DICKY"/>
    <s v="YUDHA"/>
    <s v="ROANOCA"/>
    <s v="JL. KAYUMANIS 1 BARU NO.8 RT.014 RW.01, KOTA JAKARTA TIMUR, MATRAMAN, DKI JAKARTA, ID, 13130"/>
    <n v="85775091475"/>
    <x v="26"/>
    <n v="1"/>
    <s v="STITCH RED"/>
    <s v="RED"/>
    <n v="8825112061687460"/>
    <m/>
    <n v="15000"/>
    <n v="15000"/>
    <x v="0"/>
    <m/>
    <m/>
    <m/>
    <m/>
  </r>
  <r>
    <x v="3"/>
    <n v="36"/>
    <s v="MUHAMMAD DICKY"/>
    <s v="YUDHA"/>
    <s v="ROANOCA"/>
    <s v="JL. KAYUMANIS 1 BARU NO.8 RT.014 RW.01, KOTA JAKARTA TIMUR, MATRAMAN, DKI JAKARTA, ID, 13130"/>
    <n v="85775091475"/>
    <x v="18"/>
    <n v="1"/>
    <s v="BULAN SABIT YELLOW"/>
    <s v="YELLOW"/>
    <n v="8825112061687460"/>
    <m/>
    <n v="15000"/>
    <n v="15000"/>
    <x v="0"/>
    <m/>
    <m/>
    <m/>
    <m/>
  </r>
  <r>
    <x v="3"/>
    <n v="36"/>
    <s v="MUHAMMAD DICKY"/>
    <s v="YUDHA"/>
    <s v="ROANOCA"/>
    <s v="JL. KAYUMANIS 1 BARU NO.8 RT.014 RW.01, KOTA JAKARTA TIMUR, MATRAMAN, DKI JAKARTA, ID, 13130"/>
    <n v="85775091475"/>
    <x v="72"/>
    <n v="1"/>
    <s v="LOVE AMORE TOSCA"/>
    <s v="TOSCA"/>
    <n v="8825112061687460"/>
    <m/>
    <n v="15000"/>
    <n v="15000"/>
    <x v="0"/>
    <m/>
    <m/>
    <m/>
    <m/>
  </r>
  <r>
    <x v="3"/>
    <n v="36"/>
    <s v="MUHAMMAD DICKY"/>
    <s v="YUDHA"/>
    <s v="ROANOCA"/>
    <s v="JL. KAYUMANIS 1 BARU NO.8 RT.014 RW.01, KOTA JAKARTA TIMUR, MATRAMAN, DKI JAKARTA, ID, 13130"/>
    <n v="85775091475"/>
    <x v="13"/>
    <n v="1"/>
    <s v="MINION BLUE"/>
    <s v="BLUE"/>
    <n v="8825112061687460"/>
    <m/>
    <n v="15000"/>
    <n v="15000"/>
    <x v="0"/>
    <m/>
    <m/>
    <m/>
    <m/>
  </r>
  <r>
    <x v="3"/>
    <n v="1"/>
    <s v="RIZKA NUR FADHILAH"/>
    <s v="MAWAR"/>
    <s v="SHOPEE DAWNSTORE"/>
    <s v="GRIYA SARANA BSD BLOK E16, KAB. TANGERANG, PAGEDANGAN, BANTEN, ID, 15339"/>
    <n v="82246368176"/>
    <x v="45"/>
    <n v="1"/>
    <s v="FLAMINGGO SUMMER PINK"/>
    <s v="PINK"/>
    <s v="JP1591534873"/>
    <m/>
    <n v="17536.25"/>
    <n v="17536.25"/>
    <x v="2"/>
    <m/>
    <m/>
    <m/>
    <m/>
  </r>
  <r>
    <x v="3"/>
    <n v="1"/>
    <s v="RIZKA NUR FADHILAH"/>
    <s v="MAWAR"/>
    <s v="SHOPEE DAWNSTORE"/>
    <s v="GRIYA SARANA BSD BLOK E16, KAB. TANGERANG, PAGEDANGAN, BANTEN, ID, 15339"/>
    <n v="82246368176"/>
    <x v="40"/>
    <n v="1"/>
    <s v="DINO STRONAUT ABU"/>
    <s v="ABU"/>
    <s v="JP1591534873"/>
    <m/>
    <n v="17536.25"/>
    <n v="17536.25"/>
    <x v="2"/>
    <m/>
    <m/>
    <m/>
    <m/>
  </r>
  <r>
    <x v="3"/>
    <n v="1"/>
    <s v="RIZKA NUR FADHILAH"/>
    <s v="MAWAR"/>
    <s v="SHOPEE DAWNSTORE"/>
    <s v="GRIYA SARANA BSD BLOK E16, KAB. TANGERANG, PAGEDANGAN, BANTEN, ID, 15339"/>
    <n v="82246368176"/>
    <x v="61"/>
    <n v="1"/>
    <s v="RABBIT MINI YELLOW"/>
    <s v="YELLOW"/>
    <s v="JP1591534873"/>
    <m/>
    <n v="17536.25"/>
    <n v="17536.25"/>
    <x v="2"/>
    <m/>
    <m/>
    <m/>
    <m/>
  </r>
  <r>
    <x v="3"/>
    <n v="1"/>
    <s v="RIZKA NUR FADHILAH"/>
    <s v="MAWAR"/>
    <s v="SHOPEE DAWNSTORE"/>
    <s v="GRIYA SARANA BSD BLOK E16, KAB. TANGERANG, PAGEDANGAN, BANTEN, ID, 15339"/>
    <n v="82246368176"/>
    <x v="41"/>
    <n v="1"/>
    <s v="DINO SMILE CREAM"/>
    <s v="CREAM"/>
    <s v="JP1591534873"/>
    <m/>
    <n v="17536.25"/>
    <n v="17536.25"/>
    <x v="2"/>
    <m/>
    <m/>
    <m/>
    <m/>
  </r>
  <r>
    <x v="3"/>
    <n v="2"/>
    <s v="VINNY INDRIANI"/>
    <s v="MAWAR"/>
    <s v="SHOPEE DAWNSTORE"/>
    <s v="R HOTEL RANCAMAYA. JL RANCAMAYA UTAMA. KERTAMAYA. BOGOR SELATAN, KAB. BOGOR, CIAWI, JAWA BARAT, ID, 16720"/>
    <n v="81212040718"/>
    <x v="5"/>
    <n v="1"/>
    <s v="BULAN SABIT"/>
    <s v="NAVY"/>
    <s v="JP2401793599"/>
    <m/>
    <n v="17536.2"/>
    <n v="17536.2"/>
    <x v="2"/>
    <m/>
    <m/>
    <m/>
    <m/>
  </r>
  <r>
    <x v="3"/>
    <n v="2"/>
    <s v="VINNY INDRIANI"/>
    <s v="MAWAR"/>
    <s v="SHOPEE DAWNSTORE"/>
    <s v="R HOTEL RANCAMAYA. JL RANCAMAYA UTAMA. KERTAMAYA. BOGOR SELATAN, KAB. BOGOR, CIAWI, JAWA BARAT, ID, 16720"/>
    <n v="81212040718"/>
    <x v="17"/>
    <n v="1"/>
    <s v="BEAR FACE"/>
    <s v="NAVY"/>
    <s v="JP2401793599"/>
    <m/>
    <n v="17536.2"/>
    <n v="17536.2"/>
    <x v="2"/>
    <m/>
    <m/>
    <m/>
    <m/>
  </r>
  <r>
    <x v="3"/>
    <n v="2"/>
    <s v="VINNY INDRIANI"/>
    <s v="MAWAR"/>
    <s v="SHOPEE DAWNSTORE"/>
    <s v="R HOTEL RANCAMAYA. JL RANCAMAYA UTAMA. KERTAMAYA. BOGOR SELATAN, KAB. BOGOR, CIAWI, JAWA BARAT, ID, 16720"/>
    <n v="81212040718"/>
    <x v="35"/>
    <n v="1"/>
    <s v="ZIGZAG BLACK"/>
    <s v="BLACK"/>
    <s v="JP2401793599"/>
    <m/>
    <n v="17536.2"/>
    <n v="17536.2"/>
    <x v="2"/>
    <m/>
    <m/>
    <m/>
    <m/>
  </r>
  <r>
    <x v="3"/>
    <n v="2"/>
    <s v="VINNY INDRIANI"/>
    <s v="MAWAR"/>
    <s v="SHOPEE DAWNSTORE"/>
    <s v="R HOTEL RANCAMAYA. JL RANCAMAYA UTAMA. KERTAMAYA. BOGOR SELATAN, KAB. BOGOR, CIAWI, JAWA BARAT, ID, 16720"/>
    <n v="81212040718"/>
    <x v="8"/>
    <n v="1"/>
    <s v="DAUN BAMBU TOSCA"/>
    <s v="TOSCA"/>
    <s v="JP2401793599"/>
    <m/>
    <n v="17536.2"/>
    <n v="17536.2"/>
    <x v="2"/>
    <m/>
    <m/>
    <m/>
    <m/>
  </r>
  <r>
    <x v="3"/>
    <n v="2"/>
    <s v="VINNY INDRIANI"/>
    <s v="MAWAR"/>
    <s v="SHOPEE DAWNSTORE"/>
    <s v="R HOTEL RANCAMAYA. JL RANCAMAYA UTAMA. KERTAMAYA. BOGOR SELATAN, KAB. BOGOR, CIAWI, JAWA BARAT, ID, 16720"/>
    <n v="81212040718"/>
    <x v="12"/>
    <n v="1"/>
    <s v="STITCH NAVY"/>
    <s v="NAVY"/>
    <s v="JP2401793599"/>
    <m/>
    <n v="17536.2"/>
    <n v="17536.2"/>
    <x v="2"/>
    <m/>
    <m/>
    <m/>
    <m/>
  </r>
  <r>
    <x v="3"/>
    <n v="3"/>
    <s v="ALIF"/>
    <s v="MAWAR"/>
    <s v="SHOPEE DAWNSTORE"/>
    <s v="JL. H. MUSTAFA NO.23F RT.06/04 KELURAHAN KUKUSAN KECAMATAN BEJI KOTA DEPOK, KOTA DEPOK, BEJI, JAWA BARAT, ID, 16421"/>
    <n v="89688566919"/>
    <x v="10"/>
    <n v="1"/>
    <s v="STRIPE LITTLE  BLACK"/>
    <s v="BLACK"/>
    <s v="JP1034331397"/>
    <m/>
    <n v="17536.2"/>
    <n v="17536.2"/>
    <x v="2"/>
    <m/>
    <m/>
    <m/>
    <m/>
  </r>
  <r>
    <x v="3"/>
    <n v="3"/>
    <s v="ALIF"/>
    <s v="MAWAR"/>
    <s v="SHOPEE DAWNSTORE"/>
    <s v="JL. H. MUSTAFA NO.23F RT.06/04 KELURAHAN KUKUSAN KECAMATAN BEJI KOTA DEPOK, KOTA DEPOK, BEJI, JAWA BARAT, ID, 16421"/>
    <n v="89688566919"/>
    <x v="15"/>
    <n v="1"/>
    <s v="STRIPE LITTLE  NAVY"/>
    <s v="NAVY"/>
    <s v="JP1034331397"/>
    <m/>
    <n v="17536.2"/>
    <n v="17536.2"/>
    <x v="2"/>
    <m/>
    <m/>
    <m/>
    <m/>
  </r>
  <r>
    <x v="3"/>
    <n v="3"/>
    <s v="ALIF"/>
    <s v="MAWAR"/>
    <s v="SHOPEE DAWNSTORE"/>
    <s v="JL. H. MUSTAFA NO.23F RT.06/04 KELURAHAN KUKUSAN KECAMATAN BEJI KOTA DEPOK, KOTA DEPOK, BEJI, JAWA BARAT, ID, 16421"/>
    <n v="89688566919"/>
    <x v="35"/>
    <n v="1"/>
    <s v="ZIGZAG BLACK"/>
    <s v="BLACK"/>
    <s v="JP1034331397"/>
    <m/>
    <n v="17536.2"/>
    <n v="17536.2"/>
    <x v="2"/>
    <m/>
    <m/>
    <m/>
    <m/>
  </r>
  <r>
    <x v="3"/>
    <n v="3"/>
    <s v="ALIF"/>
    <s v="MAWAR"/>
    <s v="SHOPEE DAWNSTORE"/>
    <s v="JL. H. MUSTAFA NO.23F RT.06/04 KELURAHAN KUKUSAN KECAMATAN BEJI KOTA DEPOK, KOTA DEPOK, BEJI, JAWA BARAT, ID, 16421"/>
    <n v="89688566919"/>
    <x v="8"/>
    <n v="1"/>
    <s v="DAUN BAMBU TOSCA"/>
    <s v="TOSCA"/>
    <s v="JP1034331397"/>
    <m/>
    <n v="17536.2"/>
    <n v="17536.2"/>
    <x v="2"/>
    <m/>
    <m/>
    <m/>
    <m/>
  </r>
  <r>
    <x v="3"/>
    <n v="3"/>
    <s v="ALIF"/>
    <s v="MAWAR"/>
    <s v="SHOPEE DAWNSTORE"/>
    <s v="JL. H. MUSTAFA NO.23F RT.06/04 KELURAHAN KUKUSAN KECAMATAN BEJI KOTA DEPOK, KOTA DEPOK, BEJI, JAWA BARAT, ID, 16421"/>
    <n v="89688566919"/>
    <x v="20"/>
    <n v="1"/>
    <s v="STRIPE LITTLE BLUE"/>
    <s v="BLUE"/>
    <s v="JP1034331397"/>
    <m/>
    <n v="17536.2"/>
    <n v="17536.2"/>
    <x v="2"/>
    <m/>
    <m/>
    <m/>
    <m/>
  </r>
  <r>
    <x v="3"/>
    <n v="4"/>
    <s v="EKO HARYAWAN"/>
    <s v="MAWAR"/>
    <s v="SHOPEE DAWNSTORE"/>
    <s v="KARASAN, RT 01 RW 24, KEJI, MUNTILAN, MAGELANG, JAWA TENGAH, KAB. MAGELANG, MUNTILAN, JAWA TENGAH, ID, 56415"/>
    <n v="82148597071"/>
    <x v="5"/>
    <n v="1"/>
    <s v="BULAN SABIT"/>
    <s v="NAVY"/>
    <s v="JP3036141007"/>
    <m/>
    <n v="17536.333333333332"/>
    <n v="17536.333333333332"/>
    <x v="2"/>
    <m/>
    <m/>
    <m/>
    <m/>
  </r>
  <r>
    <x v="3"/>
    <n v="4"/>
    <s v="EKO HARYAWAN"/>
    <s v="MAWAR"/>
    <s v="SHOPEE DAWNSTORE"/>
    <s v="KARASAN, RT 01 RW 24, KEJI, MUNTILAN, MAGELANG, JAWA TENGAH, KAB. MAGELANG, MUNTILAN, JAWA TENGAH, ID, 56415"/>
    <n v="82148597071"/>
    <x v="30"/>
    <n v="1"/>
    <s v="BUNGA SEPATU"/>
    <s v="CREAM"/>
    <s v="JP3036141007"/>
    <m/>
    <n v="17536.333333333332"/>
    <n v="17536.333333333332"/>
    <x v="2"/>
    <m/>
    <m/>
    <m/>
    <m/>
  </r>
  <r>
    <x v="3"/>
    <n v="4"/>
    <s v="EKO HARYAWAN"/>
    <s v="MAWAR"/>
    <s v="SHOPEE DAWNSTORE"/>
    <s v="KARASAN, RT 01 RW 24, KEJI, MUNTILAN, MAGELANG, JAWA TENGAH, KAB. MAGELANG, MUNTILAN, JAWA TENGAH, ID, 56415"/>
    <n v="82148597071"/>
    <x v="71"/>
    <n v="1"/>
    <s v="HELLO KITTY "/>
    <s v="BLACK PINK"/>
    <s v="JP3036141007"/>
    <m/>
    <n v="17536.333333333332"/>
    <n v="17536.333333333332"/>
    <x v="2"/>
    <m/>
    <m/>
    <m/>
    <m/>
  </r>
  <r>
    <x v="3"/>
    <n v="4"/>
    <s v="EKO HARYAWAN"/>
    <s v="MAWAR"/>
    <s v="SHOPEE DAWNSTORE"/>
    <s v="KARASAN, RT 01 RW 24, KEJI, MUNTILAN, MAGELANG, JAWA TENGAH, KAB. MAGELANG, MUNTILAN, JAWA TENGAH, ID, 56415"/>
    <n v="82148597071"/>
    <x v="66"/>
    <n v="2"/>
    <s v="FLOWER"/>
    <s v="BLACK"/>
    <s v="JP3036141007"/>
    <m/>
    <n v="17536.333333333332"/>
    <n v="35072.666666666664"/>
    <x v="2"/>
    <m/>
    <m/>
    <m/>
    <m/>
  </r>
  <r>
    <x v="3"/>
    <n v="4"/>
    <s v="EKO HARYAWAN"/>
    <s v="MAWAR"/>
    <s v="SHOPEE DAWNSTORE"/>
    <s v="KARASAN, RT 01 RW 24, KEJI, MUNTILAN, MAGELANG, JAWA TENGAH, KAB. MAGELANG, MUNTILAN, JAWA TENGAH, ID, 56415"/>
    <n v="82148597071"/>
    <x v="47"/>
    <n v="1"/>
    <s v="ROSE"/>
    <s v="CREAM"/>
    <s v="JP3036141007"/>
    <m/>
    <n v="17536.333333333332"/>
    <n v="17536.333333333332"/>
    <x v="2"/>
    <m/>
    <m/>
    <m/>
    <m/>
  </r>
  <r>
    <x v="3"/>
    <n v="5"/>
    <s v="RIKA WIDYASTUTI"/>
    <s v="MAWAR"/>
    <s v="SHOPEE DAWNSTORE"/>
    <s v="JL KP PLUIS RT 003/014 NO 70 GROGOL UTARA (RUMAH BPK SUGENG), KOTA JAKARTA SELATAN, KEBAYORAN LAMA, DKI JAKARTA, ID, 12210"/>
    <n v="85772613949"/>
    <x v="10"/>
    <n v="1"/>
    <s v="STRIPE LITTLE  BLACK"/>
    <s v="BLACK"/>
    <s v="JP6657936115"/>
    <m/>
    <n v="17536"/>
    <n v="17536"/>
    <x v="2"/>
    <m/>
    <m/>
    <m/>
    <m/>
  </r>
  <r>
    <x v="3"/>
    <n v="6"/>
    <s v="ARIEF"/>
    <s v="MAWAR"/>
    <s v="SHOPEE DAWNSTORE"/>
    <s v="JL NUSA INDAH XIV BLOK ME3 HARAPAN INDAH, KOTA BEKASI, MEDAN SATRIA, JAWA BARAT, ID, 17131"/>
    <s v="62218873743"/>
    <x v="10"/>
    <n v="1"/>
    <s v="STRIPE LITTLE  BLACK"/>
    <s v="BLACK"/>
    <s v="JP8384327103"/>
    <m/>
    <n v="17536.25"/>
    <n v="17536.25"/>
    <x v="2"/>
    <m/>
    <m/>
    <m/>
    <m/>
  </r>
  <r>
    <x v="3"/>
    <n v="6"/>
    <s v="ARIEF"/>
    <s v="MAWAR"/>
    <s v="SHOPEE DAWNSTORE"/>
    <s v="JL NUSA INDAH XIV BLOK ME3 HARAPAN INDAH, KOTA BEKASI, MEDAN SATRIA, JAWA BARAT, ID, 17131"/>
    <s v="62218873743"/>
    <x v="5"/>
    <n v="1"/>
    <s v="BULAN SABIT"/>
    <s v="NAVY"/>
    <s v="JP8384327103"/>
    <m/>
    <n v="17536.25"/>
    <n v="17536.25"/>
    <x v="2"/>
    <m/>
    <m/>
    <m/>
    <m/>
  </r>
  <r>
    <x v="3"/>
    <n v="6"/>
    <s v="ARIEF"/>
    <s v="MAWAR"/>
    <s v="SHOPEE DAWNSTORE"/>
    <s v="JL NUSA INDAH XIV BLOK ME3 HARAPAN INDAH, KOTA BEKASI, MEDAN SATRIA, JAWA BARAT, ID, 17131"/>
    <s v="62218873743"/>
    <x v="2"/>
    <n v="1"/>
    <s v="KOTAK NAVY"/>
    <s v="NAVY"/>
    <s v="JP8384327103"/>
    <m/>
    <n v="17536.25"/>
    <n v="17536.25"/>
    <x v="2"/>
    <n v="80000"/>
    <s v="TRSF E-BANKING CR 10/05 95031 ROANOCA IRMAN MAULANA YUDHA PAKUSADEWA H"/>
    <m/>
    <m/>
  </r>
  <r>
    <x v="3"/>
    <n v="6"/>
    <s v="ARIEF"/>
    <s v="MAWAR"/>
    <s v="SHOPEE DAWNSTORE"/>
    <s v="JL NUSA INDAH XIV BLOK ME3 HARAPAN INDAH, KOTA BEKASI, MEDAN SATRIA, JAWA BARAT, ID, 17131"/>
    <s v="62218873743"/>
    <x v="35"/>
    <n v="1"/>
    <s v="ZIGZAG BLACK"/>
    <s v="BLACK"/>
    <s v="JP8384327103"/>
    <m/>
    <n v="17536.25"/>
    <n v="17536.25"/>
    <x v="2"/>
    <m/>
    <m/>
    <m/>
    <m/>
  </r>
  <r>
    <x v="3"/>
    <n v="7"/>
    <s v="MICHAEL KRISTIANTO MARBUN"/>
    <s v="MAWAR"/>
    <s v="SHOPEE DAWNSTORE"/>
    <s v="JL. GAJAH IX NO. 02 RT.03 RW.12 PERUMAHAN SUAKA INDAH KEL. LEUWIGAJAH (BIRO JASA FORMAS), KOTA CIMAHI, CIMAHI SELATAN, JAWA BARAT, ID, 40532"/>
    <n v="85722376555"/>
    <x v="5"/>
    <n v="1"/>
    <s v="BULAN SABIT"/>
    <s v="NAVY"/>
    <s v="JP6957152647"/>
    <m/>
    <n v="17536"/>
    <n v="17536"/>
    <x v="2"/>
    <m/>
    <m/>
    <m/>
    <m/>
  </r>
  <r>
    <x v="3"/>
    <n v="7"/>
    <s v="MICHAEL KRISTIANTO MARBUN"/>
    <s v="MAWAR"/>
    <s v="SHOPEE DAWNSTORE"/>
    <s v="JL. GAJAH IX NO. 02 RT.03 RW.12 PERUMAHAN SUAKA INDAH KEL. LEUWIGAJAH (BIRO JASA FORMAS), KOTA CIMAHI, CIMAHI SELATAN, JAWA BARAT, ID, 40532"/>
    <n v="85722376555"/>
    <x v="37"/>
    <n v="1"/>
    <s v="DAUN PISANG KECIL"/>
    <s v="ORANGE"/>
    <s v="JP6957152647"/>
    <m/>
    <n v="17536"/>
    <n v="17536"/>
    <x v="2"/>
    <m/>
    <m/>
    <m/>
    <m/>
  </r>
  <r>
    <x v="3"/>
    <n v="10"/>
    <s v="DYAS WAHYU"/>
    <s v="MAWAR"/>
    <s v="SHOPEE DAWNSTORE"/>
    <s v="PANGKALAN JATI IV NO. 20 RT11/RW05, KOTA JAKARTA TIMUR, MAKASAR, DKI JAKARTA, ID, 13620"/>
    <n v="88211344786"/>
    <x v="10"/>
    <n v="1"/>
    <s v="STRIPE LITTLE  BLACK"/>
    <s v="BLACK"/>
    <s v="JP5019807695"/>
    <m/>
    <n v="17536"/>
    <n v="17536"/>
    <x v="2"/>
    <m/>
    <m/>
    <m/>
    <m/>
  </r>
  <r>
    <x v="3"/>
    <n v="10"/>
    <s v="DYAS WAHYU"/>
    <s v="MAWAR"/>
    <s v="SHOPEE DAWNSTORE"/>
    <s v="PANGKALAN JATI IV NO. 20 RT11/RW05, KOTA JAKARTA TIMUR, MAKASAR, DKI JAKARTA, ID, 13620"/>
    <n v="88211344786"/>
    <x v="2"/>
    <n v="1"/>
    <s v="KOTAK NAVY"/>
    <s v="NAVY"/>
    <s v="JP5019807695"/>
    <m/>
    <n v="17536"/>
    <n v="17536"/>
    <x v="2"/>
    <n v="16000"/>
    <s v="TRSF E-BANKING CR 10/05 95031 ROANOCA IRAWAN YUDHA PAKUSADEWA H"/>
    <m/>
    <m/>
  </r>
  <r>
    <x v="3"/>
    <n v="11"/>
    <s v="HARIYANTO"/>
    <s v="MAWAR"/>
    <s v="SHOPEE DAWNSTORE"/>
    <s v="LION KOST (KOST BARU KAMAR NO.1) JL. WULUH, PAPRINGAN, CATURTUNGGAL, KAB. SLEMAN, DEPOK, DI YOGYAKARTA, ID, 55282"/>
    <n v="85378732246"/>
    <x v="44"/>
    <n v="1"/>
    <s v="DORAEMON WHITE"/>
    <s v="NAVY"/>
    <s v="JP5003867312"/>
    <m/>
    <n v="17478"/>
    <n v="17478"/>
    <x v="2"/>
    <n v="32000"/>
    <s v="TRSF E-BANKING CR 10/05 95031 ROANOCA LIVIA YUDHA PAKUSADEWA H"/>
    <m/>
    <m/>
  </r>
  <r>
    <x v="3"/>
    <n v="11"/>
    <s v="HARIYANTO"/>
    <s v="MAWAR"/>
    <s v="SHOPEE DAWNSTORE"/>
    <s v="LION KOST (KOST BARU KAMAR NO.1) JL. WULUH, PAPRINGAN, CATURTUNGGAL, KAB. SLEMAN, DEPOK, DI YOGYAKARTA, ID, 55282"/>
    <n v="85378732246"/>
    <x v="2"/>
    <n v="1"/>
    <s v="KOTAK NAVY"/>
    <s v="NAVY"/>
    <s v="JP5003867312"/>
    <m/>
    <n v="17478"/>
    <n v="17478"/>
    <x v="2"/>
    <m/>
    <m/>
    <m/>
    <m/>
  </r>
  <r>
    <x v="3"/>
    <n v="11"/>
    <s v="HARIYANTO"/>
    <s v="MAWAR"/>
    <s v="SHOPEE DAWNSTORE"/>
    <s v="LION KOST (KOST BARU KAMAR NO.1) JL. WULUH, PAPRINGAN, CATURTUNGGAL, KAB. SLEMAN, DEPOK, DI YOGYAKARTA, ID, 55282"/>
    <n v="85378732246"/>
    <x v="35"/>
    <n v="1"/>
    <s v="ZIGZAG BLACK"/>
    <s v="BLACK"/>
    <s v="JP5003867312"/>
    <m/>
    <n v="17478"/>
    <n v="17478"/>
    <x v="2"/>
    <m/>
    <m/>
    <m/>
    <m/>
  </r>
  <r>
    <x v="3"/>
    <n v="25"/>
    <s v="ROJALI"/>
    <s v="MAWAR"/>
    <s v="SHOPEE DAWNSTORE"/>
    <s v="JALAN DEWI SARTIKA NO. 1 GANG TONGKOL, KOTA BEKASI, BEKASI TIMUR, JAWA BARAT, ID, 17113"/>
    <n v="82299075277"/>
    <x v="37"/>
    <n v="1"/>
    <s v="DAUN PISANG KECIL"/>
    <s v="ORANGE"/>
    <n v="112852053079306"/>
    <m/>
    <n v="16530.923076923078"/>
    <n v="16530.923076923078"/>
    <x v="2"/>
    <m/>
    <m/>
    <m/>
    <m/>
  </r>
  <r>
    <x v="3"/>
    <n v="25"/>
    <s v="ROJALI"/>
    <s v="MAWAR"/>
    <s v="SHOPEE DAWNSTORE"/>
    <s v="JALAN DEWI SARTIKA NO. 1 GANG TONGKOL, KOTA BEKASI, BEKASI TIMUR, JAWA BARAT, ID, 17113"/>
    <n v="82299075277"/>
    <x v="9"/>
    <n v="1"/>
    <s v="AMALFI"/>
    <s v="TOSCA"/>
    <n v="112852053079306"/>
    <m/>
    <n v="16530.923076923078"/>
    <n v="16530.923076923078"/>
    <x v="2"/>
    <m/>
    <m/>
    <m/>
    <m/>
  </r>
  <r>
    <x v="3"/>
    <n v="25"/>
    <s v="ROJALI"/>
    <s v="MAWAR"/>
    <s v="SHOPEE DAWNSTORE"/>
    <s v="JALAN DEWI SARTIKA NO. 1 GANG TONGKOL, KOTA BEKASI, BEKASI TIMUR, JAWA BARAT, ID, 17113"/>
    <n v="82299075277"/>
    <x v="28"/>
    <n v="1"/>
    <s v="ROSE STRIPE"/>
    <s v="WHITE"/>
    <n v="112852053079306"/>
    <m/>
    <n v="16530.923076923078"/>
    <n v="16530.923076923078"/>
    <x v="2"/>
    <m/>
    <m/>
    <m/>
    <m/>
  </r>
  <r>
    <x v="3"/>
    <n v="25"/>
    <s v="ROJALI"/>
    <s v="MAWAR"/>
    <s v="SHOPEE DAWNSTORE"/>
    <s v="JALAN DEWI SARTIKA NO. 1 GANG TONGKOL, KOTA BEKASI, BEKASI TIMUR, JAWA BARAT, ID, 17113"/>
    <n v="82299075277"/>
    <x v="46"/>
    <n v="1"/>
    <s v="FLAMINGGO TROPICAL  TOSCA"/>
    <s v="TOSCA"/>
    <n v="112852053079306"/>
    <m/>
    <n v="16530.923076923078"/>
    <n v="16530.923076923078"/>
    <x v="2"/>
    <m/>
    <m/>
    <m/>
    <m/>
  </r>
  <r>
    <x v="3"/>
    <n v="25"/>
    <s v="ROJALI"/>
    <s v="MAWAR"/>
    <s v="SHOPEE DAWNSTORE"/>
    <s v="JALAN DEWI SARTIKA NO. 1 GANG TONGKOL, KOTA BEKASI, BEKASI TIMUR, JAWA BARAT, ID, 17113"/>
    <n v="82299075277"/>
    <x v="45"/>
    <n v="1"/>
    <s v="FLAMINGGO SUMMER PINK"/>
    <s v="PINK"/>
    <n v="112852053079306"/>
    <m/>
    <n v="16530.923076923078"/>
    <n v="16530.923076923078"/>
    <x v="2"/>
    <m/>
    <m/>
    <m/>
    <m/>
  </r>
  <r>
    <x v="3"/>
    <n v="25"/>
    <s v="ROJALI"/>
    <s v="MAWAR"/>
    <s v="SHOPEE DAWNSTORE"/>
    <s v="JALAN DEWI SARTIKA NO. 1 GANG TONGKOL, KOTA BEKASI, BEKASI TIMUR, JAWA BARAT, ID, 17113"/>
    <n v="82299075277"/>
    <x v="17"/>
    <n v="1"/>
    <s v="BEAR FACE"/>
    <s v="NAVY"/>
    <n v="112852053079306"/>
    <m/>
    <n v="16530.923076923078"/>
    <n v="16530.923076923078"/>
    <x v="2"/>
    <m/>
    <m/>
    <m/>
    <m/>
  </r>
  <r>
    <x v="3"/>
    <n v="25"/>
    <s v="ROJALI"/>
    <s v="MAWAR"/>
    <s v="SHOPEE DAWNSTORE"/>
    <s v="JALAN DEWI SARTIKA NO. 1 GANG TONGKOL, KOTA BEKASI, BEKASI TIMUR, JAWA BARAT, ID, 17113"/>
    <n v="82299075277"/>
    <x v="5"/>
    <n v="1"/>
    <s v="BULAN SABIT"/>
    <s v="NAVY"/>
    <n v="112852053079306"/>
    <m/>
    <n v="16530.923076923078"/>
    <n v="16530.923076923078"/>
    <x v="2"/>
    <m/>
    <m/>
    <m/>
    <m/>
  </r>
  <r>
    <x v="3"/>
    <n v="25"/>
    <s v="ROJALI"/>
    <s v="MAWAR"/>
    <s v="SHOPEE DAWNSTORE"/>
    <s v="JALAN DEWI SARTIKA NO. 1 GANG TONGKOL, KOTA BEKASI, BEKASI TIMUR, JAWA BARAT, ID, 17113"/>
    <n v="82299075277"/>
    <x v="77"/>
    <n v="1"/>
    <s v="BATMAN KABOOM NAVY"/>
    <s v="NAVY"/>
    <n v="112852053079306"/>
    <m/>
    <n v="16530.923076923078"/>
    <n v="16530.923076923078"/>
    <x v="2"/>
    <m/>
    <m/>
    <m/>
    <m/>
  </r>
  <r>
    <x v="3"/>
    <n v="25"/>
    <s v="ROJALI"/>
    <s v="MAWAR"/>
    <s v="SHOPEE DAWNSTORE"/>
    <s v="JALAN DEWI SARTIKA NO. 1 GANG TONGKOL, KOTA BEKASI, BEKASI TIMUR, JAWA BARAT, ID, 17113"/>
    <n v="82299075277"/>
    <x v="35"/>
    <n v="1"/>
    <s v="ZIGZAG BLACK"/>
    <s v="BLACK"/>
    <n v="112852053079306"/>
    <m/>
    <n v="16530.923076923078"/>
    <n v="16530.923076923078"/>
    <x v="2"/>
    <m/>
    <m/>
    <m/>
    <m/>
  </r>
  <r>
    <x v="3"/>
    <n v="25"/>
    <s v="ROJALI"/>
    <s v="MAWAR"/>
    <s v="SHOPEE DAWNSTORE"/>
    <s v="JALAN DEWI SARTIKA NO. 1 GANG TONGKOL, KOTA BEKASI, BEKASI TIMUR, JAWA BARAT, ID, 17113"/>
    <n v="82299075277"/>
    <x v="2"/>
    <n v="1"/>
    <s v="KOTAK NAVY"/>
    <s v="NAVY"/>
    <n v="112852053079306"/>
    <m/>
    <n v="16530.923076923078"/>
    <n v="16530.923076923078"/>
    <x v="2"/>
    <n v="151000"/>
    <s v="TRSF E-BANKING CR 10/05 95031 BYR BOXER SITI MASRUROH"/>
    <m/>
    <m/>
  </r>
  <r>
    <x v="3"/>
    <n v="25"/>
    <s v="ROJALI"/>
    <s v="MAWAR"/>
    <s v="SHOPEE DAWNSTORE"/>
    <s v="JALAN DEWI SARTIKA NO. 1 GANG TONGKOL, KOTA BEKASI, BEKASI TIMUR, JAWA BARAT, ID, 17113"/>
    <n v="82299075277"/>
    <x v="50"/>
    <n v="1"/>
    <s v="STAR PINK"/>
    <s v="PINK"/>
    <n v="112852053079306"/>
    <m/>
    <n v="16530.923076923078"/>
    <n v="16530.923076923078"/>
    <x v="2"/>
    <m/>
    <m/>
    <m/>
    <m/>
  </r>
  <r>
    <x v="3"/>
    <n v="25"/>
    <s v="ROJALI"/>
    <s v="MAWAR"/>
    <s v="SHOPEE DAWNSTORE"/>
    <s v="JALAN DEWI SARTIKA NO. 1 GANG TONGKOL, KOTA BEKASI, BEKASI TIMUR, JAWA BARAT, ID, 17113"/>
    <n v="82299075277"/>
    <x v="10"/>
    <n v="1"/>
    <s v="STRIPE LITTLE  BLACK"/>
    <s v="BLACK"/>
    <n v="112852053079306"/>
    <m/>
    <n v="16530.923076923078"/>
    <n v="16530.923076923078"/>
    <x v="2"/>
    <m/>
    <m/>
    <m/>
    <m/>
  </r>
  <r>
    <x v="3"/>
    <n v="25"/>
    <s v="ROJALI"/>
    <s v="MAWAR"/>
    <s v="SHOPEE DAWNSTORE"/>
    <s v="JALAN DEWI SARTIKA NO. 1 GANG TONGKOL, KOTA BEKASI, BEKASI TIMUR, JAWA BARAT, ID, 17113"/>
    <n v="82299075277"/>
    <x v="42"/>
    <n v="1"/>
    <s v="BEAR FACE CREAM"/>
    <s v="CREAM"/>
    <n v="112852053079306"/>
    <m/>
    <n v="16530.923076923078"/>
    <n v="16530.923076923078"/>
    <x v="2"/>
    <m/>
    <m/>
    <m/>
    <m/>
  </r>
  <r>
    <x v="3"/>
    <n v="27"/>
    <s v="ARIF ANDRIANSYAH"/>
    <s v="MAWAR"/>
    <s v="SHOPEE DAWNSTORE"/>
    <s v="JL. SOEKARNO HATTA KP. LEGOK NOONG RT/RW 04/02 DESA KADUAGUNG TIMUR RUMAH BPK ENDIT, KAB. LEBAK, CIBADAK, BANTEN, ID, 42357"/>
    <n v="89621869039"/>
    <x v="17"/>
    <n v="2"/>
    <s v="BEAR FACE"/>
    <s v="NAVY"/>
    <s v="JP3217442453"/>
    <m/>
    <n v="16507"/>
    <n v="33014"/>
    <x v="2"/>
    <m/>
    <m/>
    <m/>
    <m/>
  </r>
  <r>
    <x v="3"/>
    <n v="27"/>
    <s v="ARIF ANDRIANSYAH"/>
    <s v="MAWAR"/>
    <s v="SHOPEE DAWNSTORE"/>
    <s v="JL. SOEKARNO HATTA KP. LEGOK NOONG RT/RW 04/02 DESA KADUAGUNG TIMUR RUMAH BPK ENDIT, KAB. LEBAK, CIBADAK, BANTEN, ID, 42357"/>
    <n v="89621869039"/>
    <x v="5"/>
    <n v="3"/>
    <s v="BULAN SABIT"/>
    <s v="NAVY"/>
    <s v="JP3217442453"/>
    <m/>
    <n v="16507"/>
    <n v="49521"/>
    <x v="2"/>
    <m/>
    <m/>
    <m/>
    <m/>
  </r>
  <r>
    <x v="3"/>
    <n v="27"/>
    <s v="ARIF ANDRIANSYAH"/>
    <s v="MAWAR"/>
    <s v="SHOPEE DAWNSTORE"/>
    <s v="JL. SOEKARNO HATTA KP. LEGOK NOONG RT/RW 04/02 DESA KADUAGUNG TIMUR RUMAH BPK ENDIT, KAB. LEBAK, CIBADAK, BANTEN, ID, 42357"/>
    <n v="89621869039"/>
    <x v="12"/>
    <n v="2"/>
    <s v="STITCH NAVY"/>
    <s v="NAVY"/>
    <s v="JP3217442453"/>
    <m/>
    <n v="16507"/>
    <n v="33014"/>
    <x v="2"/>
    <n v="208000"/>
    <s v="TRSF E-BANKING CR 10/02 95031 APRILIA NURUL FAIZ"/>
    <m/>
    <m/>
  </r>
  <r>
    <x v="3"/>
    <n v="27"/>
    <s v="ARIF ANDRIANSYAH"/>
    <s v="MAWAR"/>
    <s v="SHOPEE DAWNSTORE"/>
    <s v="JL. SOEKARNO HATTA KP. LEGOK NOONG RT/RW 04/02 DESA KADUAGUNG TIMUR RUMAH BPK ENDIT, KAB. LEBAK, CIBADAK, BANTEN, ID, 42357"/>
    <n v="89621869039"/>
    <x v="35"/>
    <n v="2"/>
    <s v="ZIGZAG BLACK"/>
    <s v="BLACK"/>
    <s v="JP3217442453"/>
    <m/>
    <n v="16507"/>
    <n v="33014"/>
    <x v="2"/>
    <m/>
    <m/>
    <m/>
    <m/>
  </r>
  <r>
    <x v="3"/>
    <n v="27"/>
    <s v="ARIF ANDRIANSYAH"/>
    <s v="MAWAR"/>
    <s v="SHOPEE DAWNSTORE"/>
    <s v="JL. SOEKARNO HATTA KP. LEGOK NOONG RT/RW 04/02 DESA KADUAGUNG TIMUR RUMAH BPK ENDIT, KAB. LEBAK, CIBADAK, BANTEN, ID, 42357"/>
    <n v="89621869039"/>
    <x v="20"/>
    <n v="2"/>
    <s v="STRIPE LITTLE BLUE"/>
    <s v="BLUE"/>
    <s v="JP3217442453"/>
    <m/>
    <n v="16507"/>
    <n v="33014"/>
    <x v="2"/>
    <m/>
    <m/>
    <m/>
    <m/>
  </r>
  <r>
    <x v="3"/>
    <n v="27"/>
    <s v="ARIF ANDRIANSYAH"/>
    <s v="MAWAR"/>
    <s v="SHOPEE DAWNSTORE"/>
    <s v="JL. SOEKARNO HATTA KP. LEGOK NOONG RT/RW 04/02 DESA KADUAGUNG TIMUR RUMAH BPK ENDIT, KAB. LEBAK, CIBADAK, BANTEN, ID, 42357"/>
    <n v="89621869039"/>
    <x v="10"/>
    <n v="2"/>
    <s v="STRIPE LITTLE  BLACK"/>
    <s v="BLACK"/>
    <s v="JP3217442453"/>
    <m/>
    <n v="16507"/>
    <n v="33014"/>
    <x v="2"/>
    <m/>
    <m/>
    <m/>
    <m/>
  </r>
  <r>
    <x v="3"/>
    <n v="27"/>
    <s v="ARIF ANDRIANSYAH"/>
    <s v="MAWAR"/>
    <s v="SHOPEE DAWNSTORE"/>
    <s v="JL. SOEKARNO HATTA KP. LEGOK NOONG RT/RW 04/02 DESA KADUAGUNG TIMUR RUMAH BPK ENDIT, KAB. LEBAK, CIBADAK, BANTEN, ID, 42357"/>
    <n v="89621869039"/>
    <x v="15"/>
    <n v="1"/>
    <s v="STRIPE LITTLE  NAVY"/>
    <s v="NAVY"/>
    <s v="JP3217442453"/>
    <m/>
    <n v="16507"/>
    <n v="16507"/>
    <x v="2"/>
    <m/>
    <m/>
    <m/>
    <m/>
  </r>
  <r>
    <x v="3"/>
    <n v="27"/>
    <s v="ARIF ANDRIANSYAH"/>
    <s v="MAWAR"/>
    <s v="SHOPEE DAWNSTORE"/>
    <s v="JL. SOEKARNO HATTA KP. LEGOK NOONG RT/RW 04/02 DESA KADUAGUNG TIMUR RUMAH BPK ENDIT, KAB. LEBAK, CIBADAK, BANTEN, ID, 42357"/>
    <n v="89621869039"/>
    <x v="2"/>
    <n v="1"/>
    <s v="KOTAK NAVY"/>
    <s v="NAVY"/>
    <s v="JP3217442453"/>
    <m/>
    <n v="16507"/>
    <n v="16507"/>
    <x v="2"/>
    <m/>
    <m/>
    <m/>
    <m/>
  </r>
  <r>
    <x v="3"/>
    <n v="27"/>
    <s v="ARIF ANDRIANSYAH"/>
    <s v="MAWAR"/>
    <s v="SHOPEE DAWNSTORE"/>
    <s v="JL. SOEKARNO HATTA KP. LEGOK NOONG RT/RW 04/02 DESA KADUAGUNG TIMUR RUMAH BPK ENDIT, KAB. LEBAK, CIBADAK, BANTEN, ID, 42357"/>
    <n v="89621869039"/>
    <x v="27"/>
    <n v="1"/>
    <s v="LIFTOFF SPACE"/>
    <s v="NAVY"/>
    <s v="JP3217442453"/>
    <m/>
    <n v="16507"/>
    <n v="16507"/>
    <x v="2"/>
    <n v="64000"/>
    <s v="TRSF E-BANKING CR 10/05 95031 YEDDI C 4PCS MUHAMMAD RIZAL BAC"/>
    <m/>
    <m/>
  </r>
  <r>
    <x v="3"/>
    <n v="27"/>
    <s v="ARIF ANDRIANSYAH"/>
    <s v="MAWAR"/>
    <s v="SHOPEE DAWNSTORE"/>
    <s v="JL. SOEKARNO HATTA KP. LEGOK NOONG RT/RW 04/02 DESA KADUAGUNG TIMUR RUMAH BPK ENDIT, KAB. LEBAK, CIBADAK, BANTEN, ID, 42357"/>
    <n v="89621869039"/>
    <x v="77"/>
    <n v="1"/>
    <s v="BATMAN KABOOM NAVY"/>
    <s v="NAVY"/>
    <s v="JP3217442453"/>
    <m/>
    <n v="16507"/>
    <n v="16507"/>
    <x v="2"/>
    <m/>
    <m/>
    <m/>
    <m/>
  </r>
  <r>
    <x v="3"/>
    <n v="27"/>
    <s v="ARIF ANDRIANSYAH"/>
    <s v="MAWAR"/>
    <s v="SHOPEE DAWNSTORE"/>
    <s v="JL. SOEKARNO HATTA KP. LEGOK NOONG RT/RW 04/02 DESA KADUAGUNG TIMUR RUMAH BPK ENDIT, KAB. LEBAK, CIBADAK, BANTEN, ID, 42357"/>
    <n v="89621869039"/>
    <x v="68"/>
    <n v="1"/>
    <s v="BEE HONEY"/>
    <s v="YELLOW"/>
    <s v="JP3217442453"/>
    <m/>
    <n v="16507"/>
    <n v="16507"/>
    <x v="2"/>
    <m/>
    <m/>
    <m/>
    <m/>
  </r>
  <r>
    <x v="3"/>
    <n v="27"/>
    <s v="ARIF ANDRIANSYAH"/>
    <s v="MAWAR"/>
    <s v="SHOPEE DAWNSTORE"/>
    <s v="JL. SOEKARNO HATTA KP. LEGOK NOONG RT/RW 04/02 DESA KADUAGUNG TIMUR RUMAH BPK ENDIT, KAB. LEBAK, CIBADAK, BANTEN, ID, 42357"/>
    <n v="89621869039"/>
    <x v="44"/>
    <n v="1"/>
    <s v="DORAEMON WHITE"/>
    <s v="NAVY"/>
    <s v="JP3217442453"/>
    <m/>
    <n v="16507"/>
    <n v="16507"/>
    <x v="2"/>
    <m/>
    <m/>
    <m/>
    <m/>
  </r>
  <r>
    <x v="3"/>
    <n v="27"/>
    <s v="ARIF ANDRIANSYAH"/>
    <s v="MAWAR"/>
    <s v="SHOPEE DAWNSTORE"/>
    <s v="JL. SOEKARNO HATTA KP. LEGOK NOONG RT/RW 04/02 DESA KADUAGUNG TIMUR RUMAH BPK ENDIT, KAB. LEBAK, CIBADAK, BANTEN, ID, 42357"/>
    <n v="89621869039"/>
    <x v="13"/>
    <n v="1"/>
    <s v="MINION BLUE"/>
    <s v="BLUE"/>
    <s v="JP3217442453"/>
    <m/>
    <n v="16507"/>
    <n v="16507"/>
    <x v="2"/>
    <n v="80000"/>
    <s v="TRSF E-BANKING CR 10/05 95031 ROANOCA MUH DICKY YUDHA PAKUSADEWA H"/>
    <m/>
    <m/>
  </r>
  <r>
    <x v="3"/>
    <n v="27"/>
    <s v="ARIF ANDRIANSYAH"/>
    <s v="MAWAR"/>
    <s v="SHOPEE DAWNSTORE"/>
    <s v="JL. SOEKARNO HATTA KP. LEGOK NOONG RT/RW 04/02 DESA KADUAGUNG TIMUR RUMAH BPK ENDIT, KAB. LEBAK, CIBADAK, BANTEN, ID, 42357"/>
    <n v="89621869039"/>
    <x v="45"/>
    <n v="1"/>
    <s v="FLAMINGGO SUMMER PINK"/>
    <s v="PINK"/>
    <s v="JP3217442453"/>
    <m/>
    <n v="16507"/>
    <n v="16507"/>
    <x v="2"/>
    <m/>
    <m/>
    <m/>
    <m/>
  </r>
  <r>
    <x v="3"/>
    <n v="27"/>
    <s v="ARIF ANDRIANSYAH"/>
    <s v="MAWAR"/>
    <s v="SHOPEE DAWNSTORE"/>
    <s v="JL. SOEKARNO HATTA KP. LEGOK NOONG RT/RW 04/02 DESA KADUAGUNG TIMUR RUMAH BPK ENDIT, KAB. LEBAK, CIBADAK, BANTEN, ID, 42357"/>
    <n v="89621869039"/>
    <x v="46"/>
    <n v="1"/>
    <s v="FLAMINGGO TROPICAL  TOSCA"/>
    <s v="TOSCA"/>
    <s v="JP3217442453"/>
    <m/>
    <n v="16507"/>
    <n v="16507"/>
    <x v="2"/>
    <m/>
    <m/>
    <m/>
    <m/>
  </r>
  <r>
    <x v="3"/>
    <n v="27"/>
    <s v="ARIF ANDRIANSYAH"/>
    <s v="MAWAR"/>
    <s v="SHOPEE DAWNSTORE"/>
    <s v="JL. SOEKARNO HATTA KP. LEGOK NOONG RT/RW 04/02 DESA KADUAGUNG TIMUR RUMAH BPK ENDIT, KAB. LEBAK, CIBADAK, BANTEN, ID, 42357"/>
    <n v="89621869039"/>
    <x v="9"/>
    <n v="1"/>
    <s v="AMALFI"/>
    <s v="TOSCA"/>
    <s v="JP3217442453"/>
    <m/>
    <n v="16507"/>
    <n v="16507"/>
    <x v="2"/>
    <m/>
    <m/>
    <m/>
    <m/>
  </r>
  <r>
    <x v="3"/>
    <n v="27"/>
    <s v="ARIF ANDRIANSYAH"/>
    <s v="MAWAR"/>
    <s v="SHOPEE DAWNSTORE"/>
    <s v="JL. SOEKARNO HATTA KP. LEGOK NOONG RT/RW 04/02 DESA KADUAGUNG TIMUR RUMAH BPK ENDIT, KAB. LEBAK, CIBADAK, BANTEN, ID, 42357"/>
    <n v="89621869039"/>
    <x v="37"/>
    <n v="1"/>
    <s v="DAUN PISANG KECIL"/>
    <s v="ORANGE"/>
    <s v="JP3217442453"/>
    <m/>
    <n v="16507"/>
    <n v="16507"/>
    <x v="2"/>
    <m/>
    <m/>
    <m/>
    <m/>
  </r>
  <r>
    <x v="3"/>
    <n v="27"/>
    <s v="ARIF ANDRIANSYAH"/>
    <s v="MAWAR"/>
    <s v="SHOPEE DAWNSTORE"/>
    <s v="JL. SOEKARNO HATTA KP. LEGOK NOONG RT/RW 04/02 DESA KADUAGUNG TIMUR RUMAH BPK ENDIT, KAB. LEBAK, CIBADAK, BANTEN, ID, 42357"/>
    <n v="89621869039"/>
    <x v="40"/>
    <n v="2"/>
    <s v="DINO STRONAUT ABU"/>
    <s v="ABU"/>
    <s v="JP3217442453"/>
    <m/>
    <n v="16507"/>
    <n v="33014"/>
    <x v="2"/>
    <m/>
    <m/>
    <m/>
    <m/>
  </r>
  <r>
    <x v="3"/>
    <n v="28"/>
    <s v="SEKAR AYU PUSPITASARI"/>
    <s v="MAWAR"/>
    <s v="SHOPEE DAWNSTORE"/>
    <s v="DSN.BERAN RT 01 RW 06 DS.GIRIREJO, KAB. MAGELANG, TEGALREJO, JAWA TENGAH, ID, 56192"/>
    <n v="8561381587"/>
    <x v="15"/>
    <n v="1"/>
    <s v="STRIPE LITTLE  NAVY"/>
    <s v="NAVY"/>
    <s v="JP7075719447"/>
    <m/>
    <n v="17478"/>
    <n v="17478"/>
    <x v="2"/>
    <m/>
    <m/>
    <m/>
    <m/>
  </r>
  <r>
    <x v="3"/>
    <n v="28"/>
    <s v="SEKAR AYU PUSPITASARI"/>
    <s v="MAWAR"/>
    <s v="SHOPEE DAWNSTORE"/>
    <s v="DSN.BERAN RT 01 RW 06 DS.GIRIREJO, KAB. MAGELANG, TEGALREJO, JAWA TENGAH, ID, 56192"/>
    <n v="8561381587"/>
    <x v="71"/>
    <n v="1"/>
    <s v="HELLO KITTY "/>
    <s v="BLACK PINK"/>
    <s v="JP7075719447"/>
    <m/>
    <n v="17478"/>
    <n v="17478"/>
    <x v="2"/>
    <m/>
    <m/>
    <m/>
    <m/>
  </r>
  <r>
    <x v="3"/>
    <n v="28"/>
    <s v="SEKAR AYU PUSPITASARI"/>
    <s v="MAWAR"/>
    <s v="SHOPEE DAWNSTORE"/>
    <s v="DSN.BERAN RT 01 RW 06 DS.GIRIREJO, KAB. MAGELANG, TEGALREJO, JAWA TENGAH, ID, 56192"/>
    <n v="8561381587"/>
    <x v="40"/>
    <n v="1"/>
    <s v="DINO STRONAUT ABU"/>
    <s v="ABU"/>
    <s v="JP7075719447"/>
    <m/>
    <n v="17478"/>
    <n v="17478"/>
    <x v="2"/>
    <m/>
    <m/>
    <m/>
    <m/>
  </r>
  <r>
    <x v="3"/>
    <n v="28"/>
    <s v="SEKAR AYU PUSPITASARI"/>
    <s v="MAWAR"/>
    <s v="SHOPEE DAWNSTORE"/>
    <s v="DSN.BERAN RT 01 RW 06 DS.GIRIREJO, KAB. MAGELANG, TEGALREJO, JAWA TENGAH, ID, 56192"/>
    <n v="8561381587"/>
    <x v="35"/>
    <n v="1"/>
    <s v="ZIGZAG BLACK"/>
    <s v="BLACK"/>
    <s v="JP7075719447"/>
    <m/>
    <n v="17478"/>
    <n v="17478"/>
    <x v="2"/>
    <m/>
    <m/>
    <m/>
    <m/>
  </r>
  <r>
    <x v="3"/>
    <n v="28"/>
    <s v="SEKAR AYU PUSPITASARI"/>
    <s v="MAWAR"/>
    <s v="SHOPEE DAWNSTORE"/>
    <s v="DSN.BERAN RT 01 RW 06 DS.GIRIREJO, KAB. MAGELANG, TEGALREJO, JAWA TENGAH, ID, 56192"/>
    <n v="8561381587"/>
    <x v="5"/>
    <n v="1"/>
    <s v="BULAN SABIT"/>
    <s v="NAVY"/>
    <s v="JP7075719447"/>
    <m/>
    <n v="17478"/>
    <n v="17478"/>
    <x v="2"/>
    <m/>
    <m/>
    <m/>
    <m/>
  </r>
  <r>
    <x v="3"/>
    <n v="37"/>
    <s v="FADLY"/>
    <s v="MAWAR"/>
    <s v="SHOPEE DAWNSTORE"/>
    <s v="MASJID LDII BAABUSSALAM PARENGAN-MADURAN-LAMONGAN, KAB. LAMONGAN, MADURAN, JAWA TIMUR, ID, 62266"/>
    <n v="82255895872"/>
    <x v="2"/>
    <n v="1"/>
    <s v="KOTAK NAVY"/>
    <s v="NAVY"/>
    <s v="JP8311051027"/>
    <m/>
    <n v="17165.400000000001"/>
    <n v="17165.400000000001"/>
    <x v="2"/>
    <m/>
    <m/>
    <m/>
    <m/>
  </r>
  <r>
    <x v="3"/>
    <n v="37"/>
    <s v="FADLY"/>
    <s v="MAWAR"/>
    <s v="SHOPEE DAWNSTORE"/>
    <s v="MASJID LDII BAABUSSALAM PARENGAN-MADURAN-LAMONGAN, KAB. LAMONGAN, MADURAN, JAWA TIMUR, ID, 62266"/>
    <n v="82255895872"/>
    <x v="28"/>
    <n v="1"/>
    <s v="ROSE STRIPE"/>
    <s v="WHITE"/>
    <s v="JP8311051027"/>
    <m/>
    <n v="17165.400000000001"/>
    <n v="17165.400000000001"/>
    <x v="2"/>
    <m/>
    <m/>
    <m/>
    <m/>
  </r>
  <r>
    <x v="3"/>
    <n v="37"/>
    <s v="FADLY"/>
    <s v="MAWAR"/>
    <s v="SHOPEE DAWNSTORE"/>
    <s v="MASJID LDII BAABUSSALAM PARENGAN-MADURAN-LAMONGAN, KAB. LAMONGAN, MADURAN, JAWA TIMUR, ID, 62266"/>
    <n v="82255895872"/>
    <x v="10"/>
    <n v="1"/>
    <s v="STRIPE LITTLE  BLACK"/>
    <s v="BLACK"/>
    <s v="JP8311051027"/>
    <m/>
    <n v="17165.400000000001"/>
    <n v="17165.400000000001"/>
    <x v="2"/>
    <m/>
    <m/>
    <m/>
    <m/>
  </r>
  <r>
    <x v="3"/>
    <n v="37"/>
    <s v="FADLY"/>
    <s v="MAWAR"/>
    <s v="SHOPEE DAWNSTORE"/>
    <s v="MASJID LDII BAABUSSALAM PARENGAN-MADURAN-LAMONGAN, KAB. LAMONGAN, MADURAN, JAWA TIMUR, ID, 62266"/>
    <n v="82255895872"/>
    <x v="35"/>
    <n v="1"/>
    <s v="ZIGZAG BLACK"/>
    <s v="BLACK"/>
    <s v="JP8311051027"/>
    <m/>
    <n v="17165.400000000001"/>
    <n v="17165.400000000001"/>
    <x v="2"/>
    <m/>
    <m/>
    <m/>
    <m/>
  </r>
  <r>
    <x v="3"/>
    <n v="37"/>
    <s v="FADLY"/>
    <s v="MAWAR"/>
    <s v="SHOPEE DAWNSTORE"/>
    <s v="MASJID LDII BAABUSSALAM PARENGAN-MADURAN-LAMONGAN, KAB. LAMONGAN, MADURAN, JAWA TIMUR, ID, 62266"/>
    <n v="82255895872"/>
    <x v="20"/>
    <n v="1"/>
    <s v="STRIPE LITTLE BLUE"/>
    <s v="BLUE"/>
    <s v="JP8311051027"/>
    <m/>
    <n v="17165.400000000001"/>
    <n v="17165.400000000001"/>
    <x v="2"/>
    <s v="-"/>
    <m/>
    <m/>
    <m/>
  </r>
  <r>
    <x v="3"/>
    <n v="38"/>
    <s v="DAUS KUNCI"/>
    <s v="MAWAR"/>
    <s v="SHOPEE DAWNSTORE"/>
    <s v="DAUS KUNCI IMMOBILIZER. JALAN ZA PAGAR ALAM NO 40, RAJABASA, BANDAR LAMPUNG, KOTA BANDAR LAMPUNG, RAJABASA, LAMPUNG, ID, 35145"/>
    <n v="81278227594"/>
    <x v="35"/>
    <n v="1"/>
    <s v="ZIGZAG BLACK"/>
    <s v="BLACK"/>
    <s v="JP0408179667"/>
    <m/>
    <n v="17536"/>
    <n v="17536"/>
    <x v="2"/>
    <m/>
    <m/>
    <m/>
    <m/>
  </r>
  <r>
    <x v="3"/>
    <n v="38"/>
    <s v="DAUS KUNCI"/>
    <s v="MAWAR"/>
    <s v="SHOPEE DAWNSTORE"/>
    <s v="DAUS KUNCI IMMOBILIZER. JALAN ZA PAGAR ALAM NO 40, RAJABASA, BANDAR LAMPUNG, KOTA BANDAR LAMPUNG, RAJABASA, LAMPUNG, ID, 35145"/>
    <n v="81278227594"/>
    <x v="3"/>
    <n v="1"/>
    <s v="LEAF MAROON"/>
    <s v="MAROON"/>
    <s v="JP0408179667"/>
    <m/>
    <n v="17536"/>
    <n v="17536"/>
    <x v="2"/>
    <m/>
    <m/>
    <m/>
    <m/>
  </r>
  <r>
    <x v="3"/>
    <n v="38"/>
    <s v="DAUS KUNCI"/>
    <s v="MAWAR"/>
    <s v="SHOPEE DAWNSTORE"/>
    <s v="DAUS KUNCI IMMOBILIZER. JALAN ZA PAGAR ALAM NO 40, RAJABASA, BANDAR LAMPUNG, KOTA BANDAR LAMPUNG, RAJABASA, LAMPUNG, ID, 35145"/>
    <n v="81278227594"/>
    <x v="5"/>
    <n v="1"/>
    <s v="BULAN SABIT"/>
    <s v="NAVY"/>
    <s v="JP0408179667"/>
    <m/>
    <n v="17536"/>
    <n v="17536"/>
    <x v="2"/>
    <m/>
    <m/>
    <m/>
    <m/>
  </r>
  <r>
    <x v="3"/>
    <n v="39"/>
    <s v="BAGAS MAULANA"/>
    <s v="MAWAR"/>
    <s v="SHOPEE DAWNSTORE"/>
    <s v="DS. PASILIAN LAMA RT 04/03 KP. PASILIAN LAMA JLN. BALARAJA KRONJO NO RUMAH 20, KAB. TANGERANG, KRONJO, BANTEN, ID, 15550"/>
    <n v="85155245697"/>
    <x v="27"/>
    <n v="1"/>
    <s v="LIFTOFF SPACE"/>
    <s v="NAVY"/>
    <s v="JP6811490706"/>
    <m/>
    <n v="17536"/>
    <n v="17536"/>
    <x v="2"/>
    <m/>
    <m/>
    <m/>
    <m/>
  </r>
  <r>
    <x v="3"/>
    <n v="39"/>
    <s v="BAGAS MAULANA"/>
    <s v="MAWAR"/>
    <s v="SHOPEE DAWNSTORE"/>
    <s v="DS. PASILIAN LAMA RT 04/03 KP. PASILIAN LAMA JLN. BALARAJA KRONJO NO RUMAH 20, KAB. TANGERANG, KRONJO, BANTEN, ID, 15550"/>
    <n v="85155245697"/>
    <x v="17"/>
    <n v="1"/>
    <s v="BEAR FACE"/>
    <s v="NAVY"/>
    <s v="JP6811490706"/>
    <m/>
    <n v="17536"/>
    <n v="17536"/>
    <x v="2"/>
    <m/>
    <m/>
    <m/>
    <m/>
  </r>
  <r>
    <x v="4"/>
    <n v="1"/>
    <s v="PHL FENNDY PURBA"/>
    <s v="MAWAR"/>
    <s v="DAWNSTORE"/>
    <s v="JL.F.L.TOBING NO.37 (POLRES SIBOLGA) KELURAHAN KOTA BARINGIN KECAMATAN SIBOLGA KOTA - KOTA SIBOLGA  KODEPOS : 22521."/>
    <n v="81316760652"/>
    <x v="56"/>
    <n v="1"/>
    <s v="LOVE AMORE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18"/>
    <n v="1"/>
    <s v="BULAN SABIT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16"/>
    <n v="1"/>
    <s v="BIG STAR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63"/>
    <n v="1"/>
    <s v="MICKEY MOUSE NAVY"/>
    <s v="NAVY"/>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51"/>
    <n v="1"/>
    <s v="MICKEY FLASH NAVY"/>
    <s v="NAVY"/>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70"/>
    <n v="1"/>
    <s v="MICKEY FLASH WHITE"/>
    <s v="WHITE"/>
    <s v="POS - Paket Kilat Khusus"/>
    <n v="44000"/>
    <n v="18000"/>
    <n v="18000"/>
    <x v="0"/>
    <n v="152000"/>
    <s v="SWITCHING CR TRANSFER DR 008 BUKALAPAK.COM PLAZA MANDI"/>
    <m/>
    <m/>
  </r>
  <r>
    <x v="4"/>
    <n v="2"/>
    <s v="YUNITA QUSNUL K"/>
    <s v="MELATI"/>
    <s v="DAWNSTORE"/>
    <s v="HOLLAN BAKERY URIP SUMOHARJO(WARUNG PELEM) KOTA SURAKARTA  KELURAHAN KEPATIHAN "/>
    <n v="87742394730"/>
    <x v="35"/>
    <n v="1"/>
    <s v="ZIGZAG BLACK"/>
    <s v="BLACK"/>
    <s v="JNE CTC"/>
    <n v="6000"/>
    <n v="18000"/>
    <n v="18000"/>
    <x v="0"/>
    <n v="60000"/>
    <s v="TRSF E-BANKING CR 10/05 299M1 YUNITA QUSNUL KHOT"/>
    <m/>
    <m/>
  </r>
  <r>
    <x v="4"/>
    <n v="2"/>
    <s v="YUNITA QUSNUL K"/>
    <s v="MELATI"/>
    <s v="DAWNSTORE"/>
    <s v="HOLLAN BAKERY URIP SUMOHARJO(WARUNG PELEM) KOTA SURAKARTA  KELURAHAN KEPATIHAN "/>
    <n v="87742394730"/>
    <x v="5"/>
    <n v="1"/>
    <s v="BULAN SABIT"/>
    <s v="NAVY"/>
    <s v="JNE CTC"/>
    <n v="6000"/>
    <n v="18000"/>
    <n v="18000"/>
    <x v="0"/>
    <n v="60000"/>
    <s v="TRSF E-BANKING CR 10/05 299M1 YUNITA QUSNUL KHOT"/>
    <m/>
    <m/>
  </r>
  <r>
    <x v="4"/>
    <n v="2"/>
    <s v="YUNITA QUSNUL K"/>
    <s v="MELATI"/>
    <s v="DAWNSTORE"/>
    <s v="HOLLAN BAKERY URIP SUMOHARJO(WARUNG PELEM) KOTA SURAKARTA  KELURAHAN KEPATIHAN "/>
    <n v="87742394730"/>
    <x v="25"/>
    <n v="1"/>
    <s v="ROCKET EARTH NAVY"/>
    <s v="NAVY"/>
    <s v="JNE CTC"/>
    <n v="6000"/>
    <n v="18000"/>
    <n v="18000"/>
    <x v="0"/>
    <n v="60000"/>
    <s v="TRSF E-BANKING CR 10/05 299M1 YUNITA QUSNUL KHOT"/>
    <m/>
    <m/>
  </r>
  <r>
    <x v="4"/>
    <n v="9"/>
    <s v="RICO"/>
    <s v="MELATI"/>
    <s v="DAWNSTORE"/>
    <s v="AMBIL DISINI"/>
    <s v="WA"/>
    <x v="15"/>
    <n v="1"/>
    <s v="STRIPE LITTLE  NAVY"/>
    <s v="NAVY"/>
    <s v="ambil disini"/>
    <n v="0"/>
    <n v="18000"/>
    <n v="18000"/>
    <x v="1"/>
    <m/>
    <m/>
    <m/>
    <m/>
  </r>
  <r>
    <x v="4"/>
    <n v="9"/>
    <s v="RICO"/>
    <s v="MELATI"/>
    <s v="DAWNSTORE"/>
    <s v="AMBIL DISINI"/>
    <s v="WA"/>
    <x v="65"/>
    <n v="1"/>
    <s v="SHEEP BLUE"/>
    <s v="BLUE"/>
    <s v="ambil disini"/>
    <n v="0"/>
    <n v="18000"/>
    <n v="18000"/>
    <x v="1"/>
    <m/>
    <m/>
    <m/>
    <m/>
  </r>
  <r>
    <x v="4"/>
    <n v="15"/>
    <s v="FAJAR RIZKY KURNIAWAN"/>
    <s v="MAWAR"/>
    <s v="DAWNSTORE"/>
    <s v="JALAN RAYA PARUNG, KP LEBAK WANGI, GG LURAH MADI RT02/02 NO.14, KELURAHAN PARUNG KAB. BOGOR - PARUNG JAWA BARAT KODE POS 16330"/>
    <n v="81281377009"/>
    <x v="10"/>
    <n v="1"/>
    <s v="STRIPE LITTLE  BLACK"/>
    <s v="BLACK"/>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18"/>
    <n v="1"/>
    <s v="BULAN SABIT YELLOW"/>
    <s v="YELLOW"/>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42"/>
    <n v="1"/>
    <s v="BEAR FACE CREAM"/>
    <s v="CREAM"/>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17"/>
    <n v="1"/>
    <s v="BEAR FACE"/>
    <s v="NAVY"/>
    <s v="JNE REG"/>
    <n v="17000"/>
    <n v="18000"/>
    <n v="18000"/>
    <x v="0"/>
    <n v="89000"/>
    <s v="TRSF E-BANKING CR 10/06 95031 PAYMENT DAWNSTORE ID FAJAR RIZKY KURNIA"/>
    <m/>
    <m/>
  </r>
  <r>
    <x v="4"/>
    <n v="16"/>
    <s v="FAISAL"/>
    <s v="MAWAR"/>
    <s v="DAWNSTORE"/>
    <s v="COD"/>
    <s v="WA"/>
    <x v="72"/>
    <n v="1"/>
    <s v="LOVE AMORE TOSCA"/>
    <s v="TOSCA"/>
    <s v="GO SEND"/>
    <n v="0"/>
    <n v="18000"/>
    <n v="18000"/>
    <x v="0"/>
    <n v="54000"/>
    <s v="TRSF E-BANKING CR 10/06 95031 3 BOXER MUHAMMAD FAISAL"/>
    <m/>
    <m/>
  </r>
  <r>
    <x v="4"/>
    <n v="16"/>
    <s v="FAISAL"/>
    <s v="MAWAR"/>
    <s v="DAWNSTORE"/>
    <s v="COD"/>
    <s v="WA"/>
    <x v="28"/>
    <n v="1"/>
    <s v="ROSE STRIPE"/>
    <s v="WHITE"/>
    <s v="GO SEND"/>
    <n v="0"/>
    <n v="18000"/>
    <n v="18000"/>
    <x v="0"/>
    <n v="54000"/>
    <s v="TRSF E-BANKING CR 10/06 95031 3 BOXER MUHAMMAD FAISAL"/>
    <m/>
    <m/>
  </r>
  <r>
    <x v="4"/>
    <n v="16"/>
    <s v="FAISAL"/>
    <s v="MAWAR"/>
    <s v="DAWNSTORE"/>
    <s v="COD"/>
    <s v="WA"/>
    <x v="15"/>
    <n v="1"/>
    <s v="STRIPE LITTLE  NAVY"/>
    <s v="NAVY"/>
    <s v="GO SEND"/>
    <n v="0"/>
    <n v="18000"/>
    <n v="18000"/>
    <x v="0"/>
    <n v="54000"/>
    <s v="TRSF E-BANKING CR 10/06 95031 3 BOXER MUHAMMAD FAISAL"/>
    <m/>
    <m/>
  </r>
  <r>
    <x v="4"/>
    <n v="24"/>
    <s v="ADNAN IQBAL S "/>
    <s v="MAWAR"/>
    <s v="DAWNSTORE"/>
    <s v=" PERUMAHAN TAMAN SENTOSA BLOK J7/23A JL. REGENSI ELOK VII RT.15 RW.06 SUKARESMI, CIKARANG SELATAN, KAB. BEKASI"/>
    <n v="81394787426"/>
    <x v="15"/>
    <n v="1"/>
    <s v="STRIPE LITTLE  NAVY"/>
    <s v="NAVY"/>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10"/>
    <n v="1"/>
    <s v="STRIPE LITTLE  BLACK"/>
    <s v="BLACK"/>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27"/>
    <n v="1"/>
    <s v="LIFTOFF SPACE"/>
    <s v="NAVY"/>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25"/>
    <n v="1"/>
    <s v="ROCKET EARTH NAVY"/>
    <s v="NAVY"/>
    <s v="JNE OKE"/>
    <n v="14000"/>
    <n v="18000"/>
    <n v="18000"/>
    <x v="0"/>
    <n v="86000"/>
    <s v="SWITCHING CR TRANSFER DR 009 SDR ADNAN IQBAL SA46.46.46.46"/>
    <m/>
    <m/>
  </r>
  <r>
    <x v="4"/>
    <n v="27"/>
    <s v="RIANFEBRIANTAH"/>
    <s v="MAWAR"/>
    <s v="DAWNSTORE"/>
    <s v="(001/005, TANJUNG HARAPAN, KOTABUMI SELATAN , LAMPUNG UTARA) KODEPOS : 34511"/>
    <n v="87794720178"/>
    <x v="18"/>
    <n v="1"/>
    <s v="BULAN SABIT YELLOW"/>
    <s v="YELLOW"/>
    <s v="POS - Paket Kilat Khusus"/>
    <n v="56000"/>
    <n v="17500"/>
    <n v="17500"/>
    <x v="0"/>
    <n v="319000"/>
    <s v="SWITCHING CR TRANSFER DR 013 FERLY SAPUTRA PermataMobi"/>
    <m/>
    <m/>
  </r>
  <r>
    <x v="4"/>
    <n v="27"/>
    <s v="RIANFEBRIANTAH"/>
    <s v="MAWAR"/>
    <s v="DAWNSTORE"/>
    <s v="(001/005, TANJUNG HARAPAN, KOTABUMI SELATAN , LAMPUNG UTARA) KODEPOS : 34511"/>
    <n v="87794720178"/>
    <x v="72"/>
    <n v="1"/>
    <s v="LOVE AMORE TOSCA"/>
    <s v="TOSCA"/>
    <s v="POS - Paket Kilat Khusus"/>
    <n v="56000"/>
    <n v="17500"/>
    <n v="17500"/>
    <x v="0"/>
    <n v="319000"/>
    <s v="SWITCHING CR TRANSFER DR 013 FERLY SAPUTRA PermataMobi"/>
    <m/>
    <m/>
  </r>
  <r>
    <x v="4"/>
    <n v="27"/>
    <s v="RIANFEBRIANTAH"/>
    <s v="MAWAR"/>
    <s v="DAWNSTORE"/>
    <s v="(001/005, TANJUNG HARAPAN, KOTABUMI SELATAN , LAMPUNG UTARA) KODEPOS : 34511"/>
    <n v="87794720178"/>
    <x v="3"/>
    <n v="1"/>
    <s v="LEAF MAROON"/>
    <s v="MAROON"/>
    <s v="POS - Paket Kilat Khusus"/>
    <n v="56000"/>
    <n v="17500"/>
    <n v="17500"/>
    <x v="0"/>
    <n v="319000"/>
    <s v="SWITCHING CR TRANSFER DR 013 FERLY SAPUTRA PermataMobi"/>
    <m/>
    <m/>
  </r>
  <r>
    <x v="4"/>
    <n v="27"/>
    <s v="RIANFEBRIANTAH"/>
    <s v="MAWAR"/>
    <s v="DAWNSTORE"/>
    <s v="(001/005, TANJUNG HARAPAN, KOTABUMI SELATAN , LAMPUNG UTARA) KODEPOS : 34511"/>
    <n v="87794720178"/>
    <x v="9"/>
    <n v="1"/>
    <s v="AMALFI"/>
    <s v="HIJAU"/>
    <s v="POS - Paket Kilat Khusus"/>
    <n v="56000"/>
    <n v="17500"/>
    <n v="17500"/>
    <x v="0"/>
    <n v="319000"/>
    <s v="SWITCHING CR TRANSFER DR 013 FERLY SAPUTRA PermataMobi"/>
    <m/>
    <m/>
  </r>
  <r>
    <x v="4"/>
    <n v="27"/>
    <s v="RIANFEBRIANTAH"/>
    <s v="MAWAR"/>
    <s v="DAWNSTORE"/>
    <s v="(001/005, TANJUNG HARAPAN, KOTABUMI SELATAN , LAMPUNG UTARA) KODEPOS : 34511"/>
    <n v="87794720178"/>
    <x v="44"/>
    <n v="1"/>
    <s v="DORAEMON WHITE"/>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17"/>
    <n v="1"/>
    <s v="BEAR FACE"/>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2"/>
    <n v="1"/>
    <s v="DINO STRONAUT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45"/>
    <n v="1"/>
    <s v="FLAMINGGO SUMMER PINK"/>
    <s v="PINK"/>
    <s v="POS - Paket Kilat Khusus"/>
    <n v="56000"/>
    <n v="17500"/>
    <n v="17500"/>
    <x v="0"/>
    <n v="319000"/>
    <s v="SWITCHING CR TRANSFER DR 013 FERLY SAPUTRA PermataMobi"/>
    <m/>
    <m/>
  </r>
  <r>
    <x v="4"/>
    <n v="27"/>
    <s v="RIANFEBRIANTAH"/>
    <s v="MAWAR"/>
    <s v="DAWNSTORE"/>
    <s v="(001/005, TANJUNG HARAPAN, KOTABUMI SELATAN , LAMPUNG UTARA) KODEPOS : 34511"/>
    <n v="87794720178"/>
    <x v="12"/>
    <n v="1"/>
    <s v="STITCH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10"/>
    <n v="1"/>
    <s v="STRIPE LITTLE  BLACK"/>
    <s v="BLACK"/>
    <s v="POS - Paket Kilat Khusus"/>
    <n v="56000"/>
    <n v="17500"/>
    <n v="17500"/>
    <x v="0"/>
    <n v="319000"/>
    <s v="SWITCHING CR TRANSFER DR 013 FERLY SAPUTRA PermataMobi"/>
    <m/>
    <m/>
  </r>
  <r>
    <x v="4"/>
    <n v="27"/>
    <s v="RIANFEBRIANTAH"/>
    <s v="MAWAR"/>
    <s v="DAWNSTORE"/>
    <s v="(001/005, TANJUNG HARAPAN, KOTABUMI SELATAN , LAMPUNG UTARA) KODEPOS : 34511"/>
    <n v="87794720178"/>
    <x v="2"/>
    <n v="1"/>
    <s v="KOTAK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4"/>
    <n v="1"/>
    <s v="BATMAN BOOM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6"/>
    <n v="1"/>
    <s v="ELMO FACE BLACK"/>
    <s v="BLACK"/>
    <s v="POS - Paket Kilat Khusus"/>
    <n v="56000"/>
    <n v="17500"/>
    <n v="17500"/>
    <x v="0"/>
    <n v="319000"/>
    <s v="SWITCHING CR TRANSFER DR 013 FERLY SAPUTRA PermataMobi"/>
    <m/>
    <m/>
  </r>
  <r>
    <x v="4"/>
    <n v="27"/>
    <s v="RIANFEBRIANTAH"/>
    <s v="MAWAR"/>
    <s v="DAWNSTORE"/>
    <s v="(001/005, TANJUNG HARAPAN, KOTABUMI SELATAN , LAMPUNG UTARA) KODEPOS : 34511"/>
    <n v="87794720178"/>
    <x v="53"/>
    <n v="1"/>
    <s v="DORAEMON CATUR BLUE"/>
    <s v="BLUE"/>
    <s v="POS - Paket Kilat Khusus"/>
    <n v="56000"/>
    <n v="17500"/>
    <n v="17500"/>
    <x v="0"/>
    <n v="319000"/>
    <s v="SWITCHING CR TRANSFER DR 013 FERLY SAPUTRA PermataMobi"/>
    <m/>
    <m/>
  </r>
  <r>
    <x v="4"/>
    <n v="27"/>
    <s v="RIANFEBRIANTAH"/>
    <s v="MAWAR"/>
    <s v="DAWNSTORE"/>
    <s v="(001/005, TANJUNG HARAPAN, KOTABUMI SELATAN , LAMPUNG UTARA) KODEPOS : 34511"/>
    <n v="87794720178"/>
    <x v="68"/>
    <n v="1"/>
    <s v="BEE HONEY"/>
    <s v="YELLOW"/>
    <s v="POS - Paket Kilat Khusus"/>
    <n v="56000"/>
    <n v="17500"/>
    <n v="17500"/>
    <x v="0"/>
    <n v="319000"/>
    <s v="SWITCHING CR TRANSFER DR 013 FERLY SAPUTRA PermataMobi"/>
    <m/>
    <m/>
  </r>
  <r>
    <x v="4"/>
    <n v="10"/>
    <s v="WIBI PURNAWAN"/>
    <s v="RIZAL"/>
    <s v="OCTOBOX"/>
    <s v="PLANET PHONE GODEAN, JL. GODEAN KM 10 , SIDOAGUNG , GODEAN , SLEMAN ( DPN BANK MANDIRI TASPEN GODEAN)"/>
    <n v="89601691666"/>
    <x v="35"/>
    <n v="1"/>
    <s v="ZIGZAG BLACK"/>
    <s v="BLACK"/>
    <s v="WAHANA"/>
    <n v="6000"/>
    <n v="16000"/>
    <n v="16000"/>
    <x v="0"/>
    <n v="83000"/>
    <s v="TRSF E-BANKING CR 10/06 95031 WIBI 5PCS MUHAMMAD RIZAL BAC"/>
    <m/>
    <m/>
  </r>
  <r>
    <x v="4"/>
    <n v="10"/>
    <s v="WIBI PURNAWAN"/>
    <s v="RIZAL"/>
    <s v="OCTOBOX"/>
    <s v="PLANET PHONE GODEAN, JL. GODEAN KM 10 , SIDOAGUNG , GODEAN , SLEMAN ( DPN BANK MANDIRI TASPEN GODEAN)"/>
    <n v="89601691666"/>
    <x v="31"/>
    <n v="1"/>
    <s v="CARS CHAMPION ABU"/>
    <s v="ABU"/>
    <s v="WAHANA"/>
    <n v="6000"/>
    <n v="16000"/>
    <n v="16000"/>
    <x v="0"/>
    <n v="83000"/>
    <s v="TRSF E-BANKING CR 10/06 95031 WIBI 5PCS MUHAMMAD RIZAL BAC"/>
    <m/>
    <m/>
  </r>
  <r>
    <x v="4"/>
    <n v="10"/>
    <s v="WIBI PURNAWAN"/>
    <s v="RIZAL"/>
    <s v="OCTOBOX"/>
    <s v="PLANET PHONE GODEAN, JL. GODEAN KM 10 , SIDOAGUNG , GODEAN , SLEMAN ( DPN BANK MANDIRI TASPEN GODEAN)"/>
    <n v="89601691666"/>
    <x v="10"/>
    <n v="1"/>
    <s v="STRIPE LITTLE  BLACK"/>
    <s v="BLACK"/>
    <s v="WAHANA"/>
    <n v="6000"/>
    <n v="15000"/>
    <n v="15000"/>
    <x v="0"/>
    <n v="83000"/>
    <s v="TRSF E-BANKING CR 10/06 95031 WIBI 5PCS MUHAMMAD RIZAL BAC"/>
    <m/>
    <m/>
  </r>
  <r>
    <x v="4"/>
    <n v="10"/>
    <s v="WIBI PURNAWAN"/>
    <s v="RIZAL"/>
    <s v="OCTOBOX"/>
    <s v="PLANET PHONE GODEAN, JL. GODEAN KM 10 , SIDOAGUNG , GODEAN , SLEMAN ( DPN BANK MANDIRI TASPEN GODEAN)"/>
    <n v="89601691666"/>
    <x v="17"/>
    <n v="1"/>
    <s v="BEAR FACE"/>
    <s v="NAVY"/>
    <s v="WAHANA"/>
    <n v="6000"/>
    <n v="15000"/>
    <n v="15000"/>
    <x v="0"/>
    <n v="83000"/>
    <s v="TRSF E-BANKING CR 10/06 95031 WIBI 5PCS MUHAMMAD RIZAL BAC"/>
    <m/>
    <m/>
  </r>
  <r>
    <x v="4"/>
    <n v="10"/>
    <s v="WIBI PURNAWAN"/>
    <s v="RIZAL"/>
    <s v="OCTOBOX"/>
    <s v="PLANET PHONE GODEAN, JL. GODEAN KM 10 , SIDOAGUNG , GODEAN , SLEMAN ( DPN BANK MANDIRI TASPEN GODEAN)"/>
    <n v="89601691666"/>
    <x v="5"/>
    <n v="1"/>
    <s v="BULAN SABIT"/>
    <s v="NAVY"/>
    <s v="WAHANA"/>
    <n v="6000"/>
    <n v="15000"/>
    <n v="15000"/>
    <x v="0"/>
    <n v="83000"/>
    <s v="TRSF E-BANKING CR 10/06 95031 WIBI 5PCS MUHAMMAD RIZAL BAC"/>
    <m/>
    <m/>
  </r>
  <r>
    <x v="4"/>
    <n v="11"/>
    <s v="JOFAN ADHISTIRA S"/>
    <s v="RIZAL"/>
    <s v="OCTOBOX"/>
    <s v="JALAN ALUN ALUN BANGUNSARI UTARA NO 46 SURABAYA KECAMATAN : KREMBANGAN KELURAHAN : DUPAK KODE POS : 60179"/>
    <n v="85790730764"/>
    <x v="15"/>
    <n v="1"/>
    <s v="STRIPE LITTLE  NAVY"/>
    <s v="NAVY"/>
    <s v="WAHANA"/>
    <n v="6000"/>
    <n v="15000"/>
    <n v="15000"/>
    <x v="0"/>
    <n v="36000"/>
    <s v="TRSF E-BANKING CR 10/06 95031 JOFAN 2PCS MUHAMMAD RIZAL BAC"/>
    <m/>
    <m/>
  </r>
  <r>
    <x v="4"/>
    <n v="11"/>
    <s v="JOFAN ADHISTIRA S"/>
    <s v="RIZAL"/>
    <s v="OCTOBOX"/>
    <s v="JALAN ALUN ALUN BANGUNSARI UTARA NO 46 SURABAYA KECAMATAN : KREMBANGAN KELURAHAN : DUPAK KODE POS : 60179"/>
    <n v="85790730764"/>
    <x v="5"/>
    <n v="1"/>
    <s v="BULAN SABIT"/>
    <s v="NAVY"/>
    <s v="WAHANA"/>
    <n v="6000"/>
    <n v="15000"/>
    <n v="15000"/>
    <x v="0"/>
    <n v="36000"/>
    <s v="TRSF E-BANKING CR 10/06 95031 JOFAN 2PCS MUHAMMAD RIZAL BAC"/>
    <m/>
    <m/>
  </r>
  <r>
    <x v="4"/>
    <n v="12"/>
    <s v="RIDWAN FAUZI"/>
    <s v="RIZAL"/>
    <s v="OCTOBOX"/>
    <s v="JALAN KWENI NO 22 RT10 02 GANDARIA UTARA KEBAYORAN BARU JAKARTA SELATAN, KOTA JAKARTA SELATAN, KEBAYORAN BARU, DKI JAKARTA, ID, 12140"/>
    <n v="87781494959"/>
    <x v="13"/>
    <n v="1"/>
    <s v="MINION BLUE"/>
    <s v="BLUE"/>
    <s v="JP7460767229"/>
    <n v="0"/>
    <n v="15000"/>
    <n v="15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27"/>
    <n v="1"/>
    <s v="LIFTOFF SPACE"/>
    <s v="NAVY"/>
    <s v="JP7460767229"/>
    <n v="0"/>
    <n v="16000"/>
    <n v="16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6"/>
    <n v="1"/>
    <s v="STAR ABU"/>
    <s v="ABU"/>
    <s v="JP7460767229"/>
    <n v="0"/>
    <n v="16000"/>
    <n v="16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5"/>
    <n v="1"/>
    <s v="BULAN SABIT"/>
    <s v="NAVY"/>
    <s v="JP7460767229"/>
    <n v="0"/>
    <n v="15000"/>
    <n v="15000"/>
    <x v="0"/>
    <n v="62000"/>
    <s v="TRSF E-BANKING CR 10/06 95031 RIDWAN F 4PCS MUHAMMAD RIZAL BAC"/>
    <m/>
    <m/>
  </r>
  <r>
    <x v="4"/>
    <n v="13"/>
    <s v="ABDUL HAFID"/>
    <s v="RIZAL"/>
    <s v="OCTOBOX"/>
    <s v="JL.SILIWANGI NO.35 BATILI, KAB. ENREKANG, ENREKANG, SULAWESI SELATAN, ID, 91712"/>
    <n v="82142810809"/>
    <x v="17"/>
    <n v="1"/>
    <s v="BEAR FACE"/>
    <s v="NAVY"/>
    <s v="JP1422933760"/>
    <n v="0"/>
    <n v="15000"/>
    <n v="15000"/>
    <x v="0"/>
    <n v="75000"/>
    <s v="TRSF E-BANKING CR 10/06 95031 ABDUL H 5PCS MUHAMMAD RIZAL BAC"/>
    <m/>
    <m/>
  </r>
  <r>
    <x v="4"/>
    <n v="13"/>
    <s v="ABDUL HAFID"/>
    <s v="RIZAL"/>
    <s v="OCTOBOX"/>
    <s v="JL.SILIWANGI NO.35 BATILI, KAB. ENREKANG, ENREKANG, SULAWESI SELATAN, ID, 91712"/>
    <n v="82142810809"/>
    <x v="28"/>
    <n v="1"/>
    <s v="ROSE STRIPE"/>
    <s v="WHITE"/>
    <s v="JP1422933760"/>
    <n v="0"/>
    <n v="15000"/>
    <n v="15000"/>
    <x v="0"/>
    <n v="75000"/>
    <s v="TRSF E-BANKING CR 10/06 95031 ABDUL H 5PCS MUHAMMAD RIZAL BAC"/>
    <m/>
    <m/>
  </r>
  <r>
    <x v="4"/>
    <n v="13"/>
    <s v="ABDUL HAFID"/>
    <s v="RIZAL"/>
    <s v="OCTOBOX"/>
    <s v="JL.SILIWANGI NO.35 BATILI, KAB. ENREKANG, ENREKANG, SULAWESI SELATAN, ID, 91712"/>
    <n v="82142810809"/>
    <x v="5"/>
    <n v="1"/>
    <s v="BULAN SABIT"/>
    <s v="NAVY"/>
    <s v="JP1422933760"/>
    <n v="0"/>
    <n v="15000"/>
    <n v="15000"/>
    <x v="0"/>
    <n v="75000"/>
    <s v="TRSF E-BANKING CR 10/06 95031 ABDUL H 5PCS MUHAMMAD RIZAL BAC"/>
    <m/>
    <m/>
  </r>
  <r>
    <x v="4"/>
    <n v="13"/>
    <s v="ABDUL HAFID"/>
    <s v="RIZAL"/>
    <s v="OCTOBOX"/>
    <s v="JL.SILIWANGI NO.35 BATILI, KAB. ENREKANG, ENREKANG, SULAWESI SELATAN, ID, 91712"/>
    <n v="82142810809"/>
    <x v="10"/>
    <n v="1"/>
    <s v="STRIPE LITTLE  BLACK"/>
    <s v="BLACK"/>
    <s v="JP1422933760"/>
    <n v="0"/>
    <n v="15000"/>
    <n v="15000"/>
    <x v="0"/>
    <n v="75000"/>
    <s v="TRSF E-BANKING CR 10/06 95031 ABDUL H 5PCS MUHAMMAD RIZAL BAC"/>
    <m/>
    <m/>
  </r>
  <r>
    <x v="4"/>
    <n v="13"/>
    <s v="ABDUL HAFID"/>
    <s v="RIZAL"/>
    <s v="OCTOBOX"/>
    <s v="JL.SILIWANGI NO.35 BATILI, KAB. ENREKANG, ENREKANG, SULAWESI SELATAN, ID, 91712"/>
    <n v="82142810809"/>
    <x v="2"/>
    <n v="1"/>
    <s v="KOTAK NAVY"/>
    <s v="NAVY"/>
    <s v="JP1422933760"/>
    <n v="0"/>
    <n v="15000"/>
    <n v="15000"/>
    <x v="0"/>
    <n v="75000"/>
    <s v="TRSF E-BANKING CR 10/06 95031 ABDUL H 5PCS MUHAMMAD RIZAL BAC"/>
    <m/>
    <m/>
  </r>
  <r>
    <x v="4"/>
    <n v="14"/>
    <s v="NURIS FATTAHILLAH"/>
    <s v="RIZAL"/>
    <s v="OCTOBOX"/>
    <s v="JALAN LINGKAR, PERUM GRIYA KETAPANG ASRI D-18, KECAMATAN KALIPURO, KAB. BANYUWANGI"/>
    <n v="82143286767"/>
    <x v="5"/>
    <n v="2"/>
    <s v="BULAN SABIT"/>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20"/>
    <n v="2"/>
    <s v="STRIPE LITTLE BLUE"/>
    <s v="BLUE"/>
    <s v="WAHANA"/>
    <n v="27000"/>
    <n v="15000"/>
    <n v="30000"/>
    <x v="0"/>
    <n v="485000"/>
    <s v="TRSF E-BANKING CR 10/06 95031 NURIS F 30PCS MUHAMMAD RIZAL BAC"/>
    <m/>
    <m/>
  </r>
  <r>
    <x v="4"/>
    <n v="14"/>
    <s v="NURIS FATTAHILLAH"/>
    <s v="RIZAL"/>
    <s v="OCTOBOX"/>
    <s v="JALAN LINGKAR, PERUM GRIYA KETAPANG ASRI D-18, KECAMATAN KALIPURO, KAB. BANYUWANGI"/>
    <n v="82143286767"/>
    <x v="16"/>
    <n v="2"/>
    <s v="BIG STAR YELLOW"/>
    <s v="YELLOW"/>
    <s v="WAHANA"/>
    <n v="27000"/>
    <n v="15000"/>
    <n v="30000"/>
    <x v="0"/>
    <n v="485000"/>
    <s v="TRSF E-BANKING CR 10/06 95031 NURIS F 30PCS MUHAMMAD RIZAL BAC"/>
    <m/>
    <m/>
  </r>
  <r>
    <x v="4"/>
    <n v="14"/>
    <s v="NURIS FATTAHILLAH"/>
    <s v="RIZAL"/>
    <s v="OCTOBOX"/>
    <s v="JALAN LINGKAR, PERUM GRIYA KETAPANG ASRI D-18, KECAMATAN KALIPURO, KAB. BANYUWANGI"/>
    <n v="82143286767"/>
    <x v="10"/>
    <n v="2"/>
    <s v="STRIPE LITTLE  BLACK"/>
    <s v="BLACK"/>
    <s v="WAHANA"/>
    <n v="27000"/>
    <n v="15000"/>
    <n v="30000"/>
    <x v="0"/>
    <n v="485000"/>
    <s v="TRSF E-BANKING CR 10/06 95031 NURIS F 30PCS MUHAMMAD RIZAL BAC"/>
    <m/>
    <m/>
  </r>
  <r>
    <x v="4"/>
    <n v="14"/>
    <s v="NURIS FATTAHILLAH"/>
    <s v="RIZAL"/>
    <s v="OCTOBOX"/>
    <s v="JALAN LINGKAR, PERUM GRIYA KETAPANG ASRI D-18, KECAMATAN KALIPURO, KAB. BANYUWANGI"/>
    <n v="82143286767"/>
    <x v="13"/>
    <n v="2"/>
    <s v="MINION BLUE"/>
    <s v="BLUE"/>
    <s v="WAHANA"/>
    <n v="27000"/>
    <n v="15000"/>
    <n v="30000"/>
    <x v="0"/>
    <n v="485000"/>
    <s v="TRSF E-BANKING CR 10/06 95031 NURIS F 30PCS MUHAMMAD RIZAL BAC"/>
    <m/>
    <m/>
  </r>
  <r>
    <x v="4"/>
    <n v="14"/>
    <s v="NURIS FATTAHILLAH"/>
    <s v="RIZAL"/>
    <s v="OCTOBOX"/>
    <s v="JALAN LINGKAR, PERUM GRIYA KETAPANG ASRI D-18, KECAMATAN KALIPURO, KAB. BANYUWANGI"/>
    <n v="82143286767"/>
    <x v="42"/>
    <n v="1"/>
    <s v="BEAR FACE CREAM"/>
    <s v="CREAM"/>
    <s v="WAHANA"/>
    <n v="27000"/>
    <n v="15000"/>
    <n v="15000"/>
    <x v="0"/>
    <n v="485000"/>
    <s v="TRSF E-BANKING CR 10/06 95031 NURIS F 30PCS MUHAMMAD RIZAL BAC"/>
    <m/>
    <m/>
  </r>
  <r>
    <x v="4"/>
    <n v="14"/>
    <s v="NURIS FATTAHILLAH"/>
    <s v="RIZAL"/>
    <s v="OCTOBOX"/>
    <s v="JALAN LINGKAR, PERUM GRIYA KETAPANG ASRI D-18, KECAMATAN KALIPURO, KAB. BANYUWANGI"/>
    <n v="82143286767"/>
    <x v="28"/>
    <n v="2"/>
    <s v="ROSE STRIPE"/>
    <s v="WHITE"/>
    <s v="WAHANA"/>
    <n v="27000"/>
    <n v="15000"/>
    <n v="30000"/>
    <x v="0"/>
    <n v="485000"/>
    <s v="TRSF E-BANKING CR 10/06 95031 NURIS F 30PCS MUHAMMAD RIZAL BAC"/>
    <m/>
    <m/>
  </r>
  <r>
    <x v="4"/>
    <n v="14"/>
    <s v="NURIS FATTAHILLAH"/>
    <s v="RIZAL"/>
    <s v="OCTOBOX"/>
    <s v="JALAN LINGKAR, PERUM GRIYA KETAPANG ASRI D-18, KECAMATAN KALIPURO, KAB. BANYUWANGI"/>
    <n v="82143286767"/>
    <x v="18"/>
    <n v="2"/>
    <s v="BULAN SABIT YELLOW"/>
    <s v="YELLOW"/>
    <s v="WAHANA"/>
    <n v="27000"/>
    <n v="15000"/>
    <n v="30000"/>
    <x v="0"/>
    <n v="485000"/>
    <s v="TRSF E-BANKING CR 10/06 95031 NURIS F 30PCS MUHAMMAD RIZAL BAC"/>
    <m/>
    <m/>
  </r>
  <r>
    <x v="4"/>
    <n v="14"/>
    <s v="NURIS FATTAHILLAH"/>
    <s v="RIZAL"/>
    <s v="OCTOBOX"/>
    <s v="JALAN LINGKAR, PERUM GRIYA KETAPANG ASRI D-18, KECAMATAN KALIPURO, KAB. BANYUWANGI"/>
    <n v="82143286767"/>
    <x v="2"/>
    <n v="1"/>
    <s v="KOTAK NAVY"/>
    <s v="NAVY"/>
    <s v="WAHANA"/>
    <n v="27000"/>
    <n v="15000"/>
    <n v="15000"/>
    <x v="0"/>
    <n v="485000"/>
    <s v="TRSF E-BANKING CR 10/06 95031 NURIS F 30PCS MUHAMMAD RIZAL BAC"/>
    <m/>
    <m/>
  </r>
  <r>
    <x v="4"/>
    <n v="14"/>
    <s v="NURIS FATTAHILLAH"/>
    <s v="RIZAL"/>
    <s v="OCTOBOX"/>
    <s v="JALAN LINGKAR, PERUM GRIYA KETAPANG ASRI D-18, KECAMATAN KALIPURO, KAB. BANYUWANGI"/>
    <n v="82143286767"/>
    <x v="12"/>
    <n v="2"/>
    <s v="STITCH NAVY"/>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17"/>
    <n v="2"/>
    <s v="BEAR FACE"/>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68"/>
    <n v="2"/>
    <s v="BEE HONEY"/>
    <s v="YELLOW"/>
    <s v="WAHANA"/>
    <n v="27000"/>
    <n v="16000"/>
    <n v="32000"/>
    <x v="0"/>
    <n v="485000"/>
    <s v="TRSF E-BANKING CR 10/06 95031 NURIS F 30PCS MUHAMMAD RIZAL BAC"/>
    <m/>
    <m/>
  </r>
  <r>
    <x v="4"/>
    <n v="14"/>
    <s v="NURIS FATTAHILLAH"/>
    <s v="RIZAL"/>
    <s v="OCTOBOX"/>
    <s v="JALAN LINGKAR, PERUM GRIYA KETAPANG ASRI D-18, KECAMATAN KALIPURO, KAB. BANYUWANGI"/>
    <n v="82143286767"/>
    <x v="50"/>
    <n v="1"/>
    <s v="STAR PINK"/>
    <s v="PINK"/>
    <s v="WAHANA"/>
    <n v="27000"/>
    <n v="16000"/>
    <n v="16000"/>
    <x v="0"/>
    <n v="485000"/>
    <s v="TRSF E-BANKING CR 10/06 95031 NURIS F 30PCS MUHAMMAD RIZAL BAC"/>
    <m/>
    <m/>
  </r>
  <r>
    <x v="4"/>
    <n v="14"/>
    <s v="NURIS FATTAHILLAH"/>
    <s v="RIZAL"/>
    <s v="OCTOBOX"/>
    <s v="JALAN LINGKAR, PERUM GRIYA KETAPANG ASRI D-18, KECAMATAN KALIPURO, KAB. BANYUWANGI"/>
    <n v="82143286767"/>
    <x v="24"/>
    <n v="1"/>
    <s v="STAR BLUE"/>
    <s v="BLUE"/>
    <s v="WAHANA"/>
    <n v="27000"/>
    <n v="16000"/>
    <n v="16000"/>
    <x v="0"/>
    <n v="485000"/>
    <s v="TRSF E-BANKING CR 10/06 95031 NURIS F 30PCS MUHAMMAD RIZAL BAC"/>
    <m/>
    <m/>
  </r>
  <r>
    <x v="4"/>
    <n v="14"/>
    <s v="NURIS FATTAHILLAH"/>
    <s v="RIZAL"/>
    <s v="OCTOBOX"/>
    <s v="JALAN LINGKAR, PERUM GRIYA KETAPANG ASRI D-18, KECAMATAN KALIPURO, KAB. BANYUWANGI"/>
    <n v="82143286767"/>
    <x v="9"/>
    <n v="2"/>
    <s v="AMALFI"/>
    <s v="HIJAU"/>
    <s v="WAHANA"/>
    <n v="27000"/>
    <n v="16000"/>
    <n v="32000"/>
    <x v="0"/>
    <n v="485000"/>
    <s v="TRSF E-BANKING CR 10/06 95031 NURIS F 30PCS MUHAMMAD RIZAL BAC"/>
    <m/>
    <m/>
  </r>
  <r>
    <x v="4"/>
    <n v="14"/>
    <s v="NURIS FATTAHILLAH"/>
    <s v="RIZAL"/>
    <s v="OCTOBOX"/>
    <s v="JALAN LINGKAR, PERUM GRIYA KETAPANG ASRI D-18, KECAMATAN KALIPURO, KAB. BANYUWANGI"/>
    <n v="82143286767"/>
    <x v="27"/>
    <n v="2"/>
    <s v="LIFTOFF SPACE"/>
    <s v="NAVY"/>
    <s v="WAHANA"/>
    <n v="27000"/>
    <n v="16000"/>
    <n v="32000"/>
    <x v="0"/>
    <n v="485000"/>
    <s v="TRSF E-BANKING CR 10/06 95031 NURIS F 30PCS MUHAMMAD RIZAL BAC"/>
    <m/>
    <m/>
  </r>
  <r>
    <x v="4"/>
    <n v="14"/>
    <s v="NURIS FATTAHILLAH"/>
    <s v="RIZAL"/>
    <s v="OCTOBOX"/>
    <s v="JALAN LINGKAR, PERUM GRIYA KETAPANG ASRI D-18, KECAMATAN KALIPURO, KAB. BANYUWANGI"/>
    <n v="82143286767"/>
    <x v="15"/>
    <n v="2"/>
    <s v="STRIPE LITTLE  NAVY"/>
    <s v="NAVY"/>
    <s v="WAHANA"/>
    <n v="27000"/>
    <n v="15000"/>
    <n v="30000"/>
    <x v="0"/>
    <n v="485000"/>
    <s v="TRSF E-BANKING CR 10/06 95031 NURIS F 30PCS MUHAMMAD RIZAL BAC"/>
    <m/>
    <m/>
  </r>
  <r>
    <x v="4"/>
    <n v="23"/>
    <s v="ROBBY YULIANTO"/>
    <s v="YUDHA"/>
    <s v="ROANOCA"/>
    <s v="JLN SDN DUKUH DESA JATIDUKUH PT. HARAKA KITRI ENDAH GONDANG MOJOKERTO, KAB. MOJOKERTO, GONDANG, JAWA TIMUR, ID, 61372"/>
    <n v="87850904606"/>
    <x v="35"/>
    <n v="1"/>
    <s v="ZIGZAG BLACK"/>
    <s v="BLACK"/>
    <s v="JP4556609494"/>
    <n v="0"/>
    <n v="16000"/>
    <n v="16000"/>
    <x v="0"/>
    <n v="31000"/>
    <s v="TRSF E-BANKING CR 10/06 95031 ROANOCA ROBBY YUDHA PAKUSADEWA H"/>
    <m/>
    <m/>
  </r>
  <r>
    <x v="4"/>
    <n v="23"/>
    <s v="ROBBY YULIANTO"/>
    <s v="YUDHA"/>
    <s v="ROANOCA"/>
    <s v="JLN SDN DUKUH DESA JATIDUKUH PT. HARAKA KITRI ENDAH GONDANG MOJOKERTO, KAB. MOJOKERTO, GONDANG, JAWA TIMUR, ID, 61372"/>
    <n v="87850904606"/>
    <x v="3"/>
    <n v="1"/>
    <s v="LEAF MAROON"/>
    <s v="MAROON"/>
    <s v="JP4556609494"/>
    <n v="0"/>
    <n v="15000"/>
    <n v="15000"/>
    <x v="0"/>
    <n v="31000"/>
    <s v="TRSF E-BANKING CR 10/06 95031 ROANOCA ROBBY YUDHA PAKUSADEWA H"/>
    <m/>
    <m/>
  </r>
  <r>
    <x v="4"/>
    <n v="25"/>
    <s v="NAZARULLAH"/>
    <s v="YUDHA"/>
    <s v="ROANOCA"/>
    <s v="JL. PULO INDAH 1 NO.4 RT 001/08 DURI KOSAMBI,CENGKARENG BARAT, KOTA JAKARTA BARAT, CENGKARENG, DKI JAKARTA, ID, 11750"/>
    <n v="82298884428"/>
    <x v="81"/>
    <n v="1"/>
    <s v="BULAN SABIT ORANGE"/>
    <s v="NAVY"/>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0"/>
    <n v="1"/>
    <s v="STRIPE LITTLE  BLACK"/>
    <s v="BLACK"/>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8"/>
    <n v="1"/>
    <s v="BULAN SABIT YELLOW"/>
    <s v="YELLOW"/>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3"/>
    <n v="2"/>
    <s v="MINION BLUE"/>
    <s v="BLUE"/>
    <s v="JP6228372891"/>
    <n v="0"/>
    <n v="15000"/>
    <n v="30000"/>
    <x v="0"/>
    <n v="76000"/>
    <s v="TRSF E-BANKING CR 10/06 95031 ROANOCA NAZARULLOHYUDHA PAKUSADEWA H"/>
    <m/>
    <m/>
  </r>
  <r>
    <x v="4"/>
    <n v="3"/>
    <s v="WIM INDRA"/>
    <s v="MAWAR"/>
    <s v="SHOPEE DAWNSTORE"/>
    <s v="ASPOL BALAI SELASA BLOCK C NO11, JORONG BARINGIN, KEC LIMAKAUM,KAB TANAH DATAR BATUSANGKAR, KAB. TANAH DATAR, LIMA KAUM, SUMATERA BARAT, ID, 27211"/>
    <n v="85376734415"/>
    <x v="68"/>
    <n v="1"/>
    <s v="BEE HONEY"/>
    <s v="YELLOW"/>
    <n v="8825112065050820"/>
    <n v="0"/>
    <n v="17536.3"/>
    <n v="17536.3"/>
    <x v="2"/>
    <m/>
    <m/>
    <m/>
    <m/>
  </r>
  <r>
    <x v="4"/>
    <n v="3"/>
    <s v="WIM INDRA"/>
    <s v="MAWAR"/>
    <s v="SHOPEE DAWNSTORE"/>
    <s v="ASPOL BALAI SELASA BLOCK C NO11, JORONG BARINGIN, KEC LIMAKAUM,KAB TANAH DATAR BATUSANGKAR, KAB. TANAH DATAR, LIMA KAUM, SUMATERA BARAT, ID, 27211"/>
    <n v="85376734415"/>
    <x v="13"/>
    <n v="1"/>
    <s v="MINION BLUE"/>
    <s v="BLUE"/>
    <n v="8825112065050820"/>
    <n v="0"/>
    <n v="17536.3"/>
    <n v="17536.3"/>
    <x v="2"/>
    <m/>
    <m/>
    <m/>
    <m/>
  </r>
  <r>
    <x v="4"/>
    <n v="3"/>
    <s v="WIM INDRA"/>
    <s v="MAWAR"/>
    <s v="SHOPEE DAWNSTORE"/>
    <s v="ASPOL BALAI SELASA BLOCK C NO11, JORONG BARINGIN, KEC LIMAKAUM,KAB TANAH DATAR BATUSANGKAR, KAB. TANAH DATAR, LIMA KAUM, SUMATERA BARAT, ID, 27211"/>
    <n v="85376734415"/>
    <x v="18"/>
    <n v="1"/>
    <s v="BULAN SABIT YELLOW"/>
    <s v="YELLOW"/>
    <n v="8825112065050820"/>
    <n v="0"/>
    <n v="17536.3"/>
    <n v="17536.3"/>
    <x v="2"/>
    <m/>
    <m/>
    <m/>
    <m/>
  </r>
  <r>
    <x v="4"/>
    <n v="3"/>
    <s v="WIM INDRA"/>
    <s v="MAWAR"/>
    <s v="SHOPEE DAWNSTORE"/>
    <s v="ASPOL BALAI SELASA BLOCK C NO11, JORONG BARINGIN, KEC LIMAKAUM,KAB TANAH DATAR BATUSANGKAR, KAB. TANAH DATAR, LIMA KAUM, SUMATERA BARAT, ID, 27211"/>
    <n v="85376734415"/>
    <x v="34"/>
    <n v="1"/>
    <s v="BATMAN BOOM NAVY"/>
    <s v="NAVY"/>
    <n v="8825112065050820"/>
    <n v="0"/>
    <n v="17536.3"/>
    <n v="17536.3"/>
    <x v="2"/>
    <m/>
    <m/>
    <m/>
    <m/>
  </r>
  <r>
    <x v="4"/>
    <n v="3"/>
    <s v="WIM INDRA"/>
    <s v="MAWAR"/>
    <s v="SHOPEE DAWNSTORE"/>
    <s v="ASPOL BALAI SELASA BLOCK C NO11, JORONG BARINGIN, KEC LIMAKAUM,KAB TANAH DATAR BATUSANGKAR, KAB. TANAH DATAR, LIMA KAUM, SUMATERA BARAT, ID, 27211"/>
    <n v="85376734415"/>
    <x v="42"/>
    <n v="1"/>
    <s v="BEAR FACE CREAM"/>
    <s v="CREAM"/>
    <n v="8825112065050820"/>
    <n v="0"/>
    <n v="17536.3"/>
    <n v="17536.3"/>
    <x v="2"/>
    <m/>
    <m/>
    <m/>
    <m/>
  </r>
  <r>
    <x v="4"/>
    <n v="3"/>
    <s v="WIM INDRA"/>
    <s v="MAWAR"/>
    <s v="SHOPEE DAWNSTORE"/>
    <s v="ASPOL BALAI SELASA BLOCK C NO11, JORONG BARINGIN, KEC LIMAKAUM,KAB TANAH DATAR BATUSANGKAR, KAB. TANAH DATAR, LIMA KAUM, SUMATERA BARAT, ID, 27211"/>
    <n v="85376734415"/>
    <x v="27"/>
    <n v="1"/>
    <s v="LIFTOFF SPACE"/>
    <s v="NAVY"/>
    <n v="8825112065050820"/>
    <n v="0"/>
    <n v="17536.3"/>
    <n v="17536.3"/>
    <x v="2"/>
    <m/>
    <m/>
    <m/>
    <m/>
  </r>
  <r>
    <x v="4"/>
    <n v="3"/>
    <s v="WIM INDRA"/>
    <s v="MAWAR"/>
    <s v="SHOPEE DAWNSTORE"/>
    <s v="ASPOL BALAI SELASA BLOCK C NO11, JORONG BARINGIN, KEC LIMAKAUM,KAB TANAH DATAR BATUSANGKAR, KAB. TANAH DATAR, LIMA KAUM, SUMATERA BARAT, ID, 27211"/>
    <n v="85376734415"/>
    <x v="46"/>
    <n v="1"/>
    <s v="FLAMINGGO TROPICAL  TOSCA"/>
    <s v="TOSCA"/>
    <n v="8825112065050820"/>
    <n v="0"/>
    <n v="17536.3"/>
    <n v="17536.3"/>
    <x v="2"/>
    <m/>
    <m/>
    <m/>
    <m/>
  </r>
  <r>
    <x v="4"/>
    <n v="3"/>
    <s v="WIM INDRA"/>
    <s v="MAWAR"/>
    <s v="SHOPEE DAWNSTORE"/>
    <s v="ASPOL BALAI SELASA BLOCK C NO11, JORONG BARINGIN, KEC LIMAKAUM,KAB TANAH DATAR BATUSANGKAR, KAB. TANAH DATAR, LIMA KAUM, SUMATERA BARAT, ID, 27211"/>
    <n v="85376734415"/>
    <x v="36"/>
    <n v="1"/>
    <s v="ELMO FACE BLACK"/>
    <s v="BLACK"/>
    <n v="8825112065050820"/>
    <n v="0"/>
    <n v="17536.3"/>
    <n v="17536.3"/>
    <x v="2"/>
    <m/>
    <m/>
    <m/>
    <m/>
  </r>
  <r>
    <x v="4"/>
    <n v="3"/>
    <s v="WIM INDRA"/>
    <s v="MAWAR"/>
    <s v="SHOPEE DAWNSTORE"/>
    <s v="ASPOL BALAI SELASA BLOCK C NO11, JORONG BARINGIN, KEC LIMAKAUM,KAB TANAH DATAR BATUSANGKAR, KAB. TANAH DATAR, LIMA KAUM, SUMATERA BARAT, ID, 27211"/>
    <n v="85376734415"/>
    <x v="66"/>
    <n v="1"/>
    <s v="FLOWER"/>
    <s v="BLACK"/>
    <n v="8825112065050820"/>
    <n v="0"/>
    <n v="17536.3"/>
    <n v="17536.3"/>
    <x v="2"/>
    <m/>
    <m/>
    <m/>
    <m/>
  </r>
  <r>
    <x v="4"/>
    <n v="3"/>
    <s v="WIM INDRA"/>
    <s v="MAWAR"/>
    <s v="SHOPEE DAWNSTORE"/>
    <s v="ASPOL BALAI SELASA BLOCK C NO11, JORONG BARINGIN, KEC LIMAKAUM,KAB TANAH DATAR BATUSANGKAR, KAB. TANAH DATAR, LIMA KAUM, SUMATERA BARAT, ID, 27211"/>
    <n v="85376734415"/>
    <x v="47"/>
    <n v="1"/>
    <s v="ROSE"/>
    <s v="CREAM"/>
    <n v="8825112065050820"/>
    <n v="0"/>
    <n v="17536.3"/>
    <n v="17536.3"/>
    <x v="2"/>
    <m/>
    <m/>
    <m/>
    <m/>
  </r>
  <r>
    <x v="4"/>
    <n v="4"/>
    <s v="YAYAN/ DEWI,"/>
    <s v="MAWAR"/>
    <s v="SHOPEE DAWNSTORE"/>
    <s v="JL. KEMUNING V, KLAMPISAN RT 02/10, KALIANCAR, SELOGIR, WONOGIRI, KAB. WONOGIRI, SELOGIRI, JAWA TENGAH, ID, 57652"/>
    <s v="895421261445"/>
    <x v="5"/>
    <n v="1"/>
    <s v="BULAN SABIT"/>
    <s v="NAVY"/>
    <s v="JP6255932989"/>
    <n v="0"/>
    <n v="17536"/>
    <n v="17536"/>
    <x v="2"/>
    <m/>
    <m/>
    <m/>
    <m/>
  </r>
  <r>
    <x v="4"/>
    <n v="4"/>
    <s v="YAYAN/ DEWI,"/>
    <s v="MAWAR"/>
    <s v="SHOPEE DAWNSTORE"/>
    <s v="JL. KEMUNING V, KLAMPISAN RT 02/10, KALIANCAR, SELOGIR, WONOGIRI, KAB. WONOGIRI, SELOGIRI, JAWA TENGAH, ID, 57652"/>
    <s v="895421261445"/>
    <x v="72"/>
    <n v="1"/>
    <s v="LOVE AMORE TOSCA"/>
    <s v="TOSCA"/>
    <s v="JP6255932989"/>
    <n v="0"/>
    <n v="17536"/>
    <n v="17536"/>
    <x v="2"/>
    <m/>
    <m/>
    <m/>
    <m/>
  </r>
  <r>
    <x v="4"/>
    <n v="5"/>
    <s v="RIVAN"/>
    <s v="MAWAR"/>
    <s v="SHOPEE DAWNSTORE"/>
    <s v="KAMPUNG KRAMAT RT/RW 001/015 NO. 12 KELURAHAN CILILITAN KECAMATAN KRAMAT JATI, KOTA JAKARTA TIMUR, KRAMAT JATI, DKI JAKARTA, ID, 13640"/>
    <s v="895374260603"/>
    <x v="72"/>
    <n v="1"/>
    <s v="LOVE AMORE TOSCA"/>
    <s v="TOSCA"/>
    <s v="JP0126301714"/>
    <n v="0"/>
    <n v="17536"/>
    <n v="17536"/>
    <x v="2"/>
    <m/>
    <m/>
    <m/>
    <m/>
  </r>
  <r>
    <x v="4"/>
    <n v="6"/>
    <s v="NAJUWA"/>
    <s v="MAWAR"/>
    <s v="SHOPEE DAWNSTORE"/>
    <s v="JALAN CEMPAKA PUTIH TENGAH VI NO 10, KOTA JAKARTA PUSAT, CEMPAKA PUTIH, DKI JAKARTA, ID, 10510"/>
    <n v="81318630726"/>
    <x v="5"/>
    <n v="1"/>
    <s v="BULAN SABIT"/>
    <s v="NAVY"/>
    <s v="JP5307455529"/>
    <n v="0"/>
    <n v="17536.25"/>
    <n v="17536.25"/>
    <x v="2"/>
    <m/>
    <m/>
    <m/>
    <m/>
  </r>
  <r>
    <x v="4"/>
    <n v="6"/>
    <s v="NAJUWA"/>
    <s v="MAWAR"/>
    <s v="SHOPEE DAWNSTORE"/>
    <s v="JALAN CEMPAKA PUTIH TENGAH VI NO 10, KOTA JAKARTA PUSAT, CEMPAKA PUTIH, DKI JAKARTA, ID, 10510"/>
    <n v="81318630726"/>
    <x v="2"/>
    <n v="1"/>
    <s v="KOTAK NAVY"/>
    <s v="NAVY"/>
    <s v="JP5307455529"/>
    <n v="0"/>
    <n v="17536.25"/>
    <n v="17536.25"/>
    <x v="2"/>
    <m/>
    <m/>
    <m/>
    <m/>
  </r>
  <r>
    <x v="4"/>
    <n v="6"/>
    <s v="NAJUWA"/>
    <s v="MAWAR"/>
    <s v="SHOPEE DAWNSTORE"/>
    <s v="JALAN CEMPAKA PUTIH TENGAH VI NO 10, KOTA JAKARTA PUSAT, CEMPAKA PUTIH, DKI JAKARTA, ID, 10510"/>
    <n v="81318630726"/>
    <x v="27"/>
    <n v="1"/>
    <s v="LIFTOFF SPACE"/>
    <s v="NAVY"/>
    <s v="JP5307455529"/>
    <n v="0"/>
    <n v="17536.25"/>
    <n v="17536.25"/>
    <x v="2"/>
    <m/>
    <m/>
    <m/>
    <m/>
  </r>
  <r>
    <x v="4"/>
    <n v="6"/>
    <s v="NAJUWA"/>
    <s v="MAWAR"/>
    <s v="SHOPEE DAWNSTORE"/>
    <s v="JALAN CEMPAKA PUTIH TENGAH VI NO 10, KOTA JAKARTA PUSAT, CEMPAKA PUTIH, DKI JAKARTA, ID, 10510"/>
    <n v="81318630726"/>
    <x v="20"/>
    <n v="1"/>
    <s v="STRIPE LITTLE BLUE"/>
    <s v="BLUE"/>
    <s v="JP5307455529"/>
    <n v="0"/>
    <n v="17536.25"/>
    <n v="17536.25"/>
    <x v="2"/>
    <m/>
    <m/>
    <m/>
    <m/>
  </r>
  <r>
    <x v="4"/>
    <n v="7"/>
    <s v="ERIK SURYA"/>
    <s v="MAWAR"/>
    <s v="SHOPEE DAWNSTORE"/>
    <s v="DUSUN SUKAMANAH , DESA TELUK JAMBE , RT 013 / RW 005 , NO. 157 ( KONTRAKAN IBU DODO ), KAB. KARAWANG, TELUKJAMBE TIMUR, JAWA BARAT, ID, 41361"/>
    <n v="82258211787"/>
    <x v="5"/>
    <n v="1"/>
    <s v="BULAN SABIT"/>
    <s v="NAVY"/>
    <s v="JP7768621294"/>
    <n v="0"/>
    <n v="17536.2"/>
    <n v="17536.2"/>
    <x v="2"/>
    <m/>
    <m/>
    <m/>
    <m/>
  </r>
  <r>
    <x v="4"/>
    <n v="7"/>
    <s v="ERIK SURYA"/>
    <s v="MAWAR"/>
    <s v="SHOPEE DAWNSTORE"/>
    <s v="DUSUN SUKAMANAH , DESA TELUK JAMBE , RT 013 / RW 005 , NO. 157 ( KONTRAKAN IBU DODO ), KAB. KARAWANG, TELUKJAMBE TIMUR, JAWA BARAT, ID, 41361"/>
    <n v="82258211787"/>
    <x v="77"/>
    <n v="1"/>
    <s v="BATMAN KABOOM NAVY"/>
    <s v="NAVY"/>
    <s v="JP7768621294"/>
    <n v="0"/>
    <n v="17536.2"/>
    <n v="17536.2"/>
    <x v="2"/>
    <m/>
    <m/>
    <m/>
    <m/>
  </r>
  <r>
    <x v="4"/>
    <n v="7"/>
    <s v="ERIK SURYA"/>
    <s v="MAWAR"/>
    <s v="SHOPEE DAWNSTORE"/>
    <s v="DUSUN SUKAMANAH , DESA TELUK JAMBE , RT 013 / RW 005 , NO. 157 ( KONTRAKAN IBU DODO ), KAB. KARAWANG, TELUKJAMBE TIMUR, JAWA BARAT, ID, 41361"/>
    <n v="82258211787"/>
    <x v="17"/>
    <n v="1"/>
    <s v="BEAR FACE"/>
    <s v="NAVY"/>
    <s v="JP7768621294"/>
    <n v="0"/>
    <n v="17536.2"/>
    <n v="17536.2"/>
    <x v="2"/>
    <m/>
    <m/>
    <m/>
    <m/>
  </r>
  <r>
    <x v="4"/>
    <n v="7"/>
    <s v="ERIK SURYA"/>
    <s v="MAWAR"/>
    <s v="SHOPEE DAWNSTORE"/>
    <s v="DUSUN SUKAMANAH , DESA TELUK JAMBE , RT 013 / RW 005 , NO. 157 ( KONTRAKAN IBU DODO ), KAB. KARAWANG, TELUKJAMBE TIMUR, JAWA BARAT, ID, 41361"/>
    <n v="82258211787"/>
    <x v="13"/>
    <n v="1"/>
    <s v="MINION BLUE"/>
    <s v="BLUE"/>
    <s v="JP7768621294"/>
    <n v="0"/>
    <n v="17536.2"/>
    <n v="17536.2"/>
    <x v="2"/>
    <m/>
    <m/>
    <m/>
    <m/>
  </r>
  <r>
    <x v="4"/>
    <n v="7"/>
    <s v="ERIK SURYA"/>
    <s v="MAWAR"/>
    <s v="SHOPEE DAWNSTORE"/>
    <s v="DUSUN SUKAMANAH , DESA TELUK JAMBE , RT 013 / RW 005 , NO. 157 ( KONTRAKAN IBU DODO ), KAB. KARAWANG, TELUKJAMBE TIMUR, JAWA BARAT, ID, 41361"/>
    <n v="82258211787"/>
    <x v="18"/>
    <n v="1"/>
    <s v="BULAN SABIT YELLOW"/>
    <s v="YELLOW"/>
    <s v="JP7768621294"/>
    <n v="0"/>
    <n v="17536.2"/>
    <n v="17536.2"/>
    <x v="2"/>
    <m/>
    <m/>
    <m/>
    <m/>
  </r>
  <r>
    <x v="4"/>
    <n v="8"/>
    <s v="ELYDA YULIA YULANDA"/>
    <s v="MAWAR"/>
    <s v="SHOPEE DAWNSTORE"/>
    <s v="JL PB SUDIRMAN GANG IX RT 001 RW 003 TOMPOKERSAN, KAB. LUMAJANG, LUMAJANG, JAWA TIMUR, ID, 67311"/>
    <n v="87859144400"/>
    <x v="19"/>
    <n v="1"/>
    <s v="LEAF ARMY"/>
    <s v="ARMY"/>
    <s v="JP9754753943"/>
    <n v="0"/>
    <n v="17893.125"/>
    <n v="17893.125"/>
    <x v="2"/>
    <m/>
    <m/>
    <m/>
    <m/>
  </r>
  <r>
    <x v="4"/>
    <n v="8"/>
    <s v="ELYDA YULIA YULANDA"/>
    <s v="MAWAR"/>
    <s v="SHOPEE DAWNSTORE"/>
    <s v="JL PB SUDIRMAN GANG IX RT 001 RW 003 TOMPOKERSAN, KAB. LUMAJANG, LUMAJANG, JAWA TIMUR, ID, 67311"/>
    <n v="87859144400"/>
    <x v="37"/>
    <n v="1"/>
    <s v="DAUN PISANG KECIL"/>
    <s v="ORANGE"/>
    <s v="JP9754753943"/>
    <n v="0"/>
    <n v="17893.125"/>
    <n v="17893.125"/>
    <x v="2"/>
    <m/>
    <m/>
    <m/>
    <m/>
  </r>
  <r>
    <x v="4"/>
    <n v="8"/>
    <s v="ELYDA YULIA YULANDA"/>
    <s v="MAWAR"/>
    <s v="SHOPEE DAWNSTORE"/>
    <s v="JL PB SUDIRMAN GANG IX RT 001 RW 003 TOMPOKERSAN, KAB. LUMAJANG, LUMAJANG, JAWA TIMUR, ID, 67311"/>
    <n v="87859144400"/>
    <x v="3"/>
    <n v="1"/>
    <s v="LEAF MAROON"/>
    <s v="MAROON"/>
    <s v="JP9754753943"/>
    <n v="0"/>
    <n v="17893.125"/>
    <n v="17893.125"/>
    <x v="2"/>
    <m/>
    <m/>
    <m/>
    <m/>
  </r>
  <r>
    <x v="4"/>
    <n v="8"/>
    <s v="ELYDA YULIA YULANDA"/>
    <s v="MAWAR"/>
    <s v="SHOPEE DAWNSTORE"/>
    <s v="JL PB SUDIRMAN GANG IX RT 001 RW 003 TOMPOKERSAN, KAB. LUMAJANG, LUMAJANG, JAWA TIMUR, ID, 67311"/>
    <n v="87859144400"/>
    <x v="13"/>
    <n v="1"/>
    <s v="MINION BLUE"/>
    <s v="BLUE"/>
    <s v="JP9754753943"/>
    <n v="0"/>
    <n v="17893.125"/>
    <n v="17893.125"/>
    <x v="2"/>
    <m/>
    <m/>
    <m/>
    <m/>
  </r>
  <r>
    <x v="4"/>
    <n v="8"/>
    <s v="ELYDA YULIA YULANDA"/>
    <s v="MAWAR"/>
    <s v="SHOPEE DAWNSTORE"/>
    <s v="JL PB SUDIRMAN GANG IX RT 001 RW 003 TOMPOKERSAN, KAB. LUMAJANG, LUMAJANG, JAWA TIMUR, ID, 67311"/>
    <n v="87859144400"/>
    <x v="40"/>
    <n v="1"/>
    <s v="DINO STRONAUT ABU"/>
    <s v="ABU"/>
    <s v="JP9754753943"/>
    <n v="0"/>
    <n v="17893.125"/>
    <n v="17893.125"/>
    <x v="2"/>
    <m/>
    <m/>
    <m/>
    <m/>
  </r>
  <r>
    <x v="4"/>
    <n v="8"/>
    <s v="ELYDA YULIA YULANDA"/>
    <s v="MAWAR"/>
    <s v="SHOPEE DAWNSTORE"/>
    <s v="JL PB SUDIRMAN GANG IX RT 001 RW 003 TOMPOKERSAN, KAB. LUMAJANG, LUMAJANG, JAWA TIMUR, ID, 67311"/>
    <n v="87859144400"/>
    <x v="34"/>
    <n v="1"/>
    <s v="BATMAN BOOM NAVY"/>
    <s v="NAVY"/>
    <s v="JP9754753943"/>
    <n v="0"/>
    <n v="17893.125"/>
    <n v="17893.125"/>
    <x v="2"/>
    <m/>
    <m/>
    <m/>
    <m/>
  </r>
  <r>
    <x v="4"/>
    <n v="8"/>
    <s v="ELYDA YULIA YULANDA"/>
    <s v="MAWAR"/>
    <s v="SHOPEE DAWNSTORE"/>
    <s v="JL PB SUDIRMAN GANG IX RT 001 RW 003 TOMPOKERSAN, KAB. LUMAJANG, LUMAJANG, JAWA TIMUR, ID, 67311"/>
    <n v="87859144400"/>
    <x v="31"/>
    <n v="1"/>
    <s v="CARS CHAMPION ABU"/>
    <s v="ABU"/>
    <s v="JP9754753943"/>
    <n v="0"/>
    <n v="17893.125"/>
    <n v="17893.125"/>
    <x v="2"/>
    <m/>
    <m/>
    <m/>
    <m/>
  </r>
  <r>
    <x v="4"/>
    <n v="8"/>
    <s v="ELYDA YULIA YULANDA"/>
    <s v="MAWAR"/>
    <s v="SHOPEE DAWNSTORE"/>
    <s v="JL PB SUDIRMAN GANG IX RT 001 RW 003 TOMPOKERSAN, KAB. LUMAJANG, LUMAJANG, JAWA TIMUR, ID, 67311"/>
    <n v="87859144400"/>
    <x v="41"/>
    <n v="1"/>
    <s v="DINO SMILE CREAM"/>
    <s v="CREAM"/>
    <s v="JP9754753943"/>
    <n v="0"/>
    <n v="17893.125"/>
    <n v="17893.125"/>
    <x v="2"/>
    <m/>
    <m/>
    <m/>
    <m/>
  </r>
  <r>
    <x v="4"/>
    <n v="17"/>
    <s v="MUHAMAD SUNANDAR ( DADAN)"/>
    <s v="MAWAR"/>
    <s v="SHOPEE DAWNSTORE"/>
    <s v="JL. RAYA PEREMPATAN CIAWI,GANG KECIL TOKO OLAHRAGA BOULEVARD NO RUMAH 08/C, KOTA BOGOR, BOGOR SELATAN - KOTA, JAWA BARAT, ID, 16138"/>
    <n v="895348173042"/>
    <x v="27"/>
    <n v="1"/>
    <s v="LIFTOFF SPACE"/>
    <s v="NAVY"/>
    <s v="JP8636159739"/>
    <n v="0"/>
    <n v="16992.461538461539"/>
    <n v="16992.461538461539"/>
    <x v="2"/>
    <m/>
    <m/>
    <m/>
    <m/>
  </r>
  <r>
    <x v="4"/>
    <n v="17"/>
    <s v="MUHAMAD SUNANDAR ( DADAN)"/>
    <s v="MAWAR"/>
    <s v="SHOPEE DAWNSTORE"/>
    <s v="JL. RAYA PEREMPATAN CIAWI,GANG KECIL TOKO OLAHRAGA BOULEVARD NO RUMAH 08/C, KOTA BOGOR, BOGOR SELATAN - KOTA, JAWA BARAT, ID, 16138"/>
    <n v="895348173042"/>
    <x v="25"/>
    <n v="3"/>
    <s v="ROCKET EARTH NAVY"/>
    <s v="NAVY"/>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2"/>
    <n v="3"/>
    <s v="KOTAK NAVY"/>
    <s v="NAVY"/>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10"/>
    <n v="3"/>
    <s v="STRIPE LITTLE  BLACK"/>
    <s v="BLACK"/>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15"/>
    <n v="3"/>
    <s v="STRIPE LITTLE  NAVY"/>
    <s v="NAVY"/>
    <s v="JP8636159739"/>
    <n v="0"/>
    <n v="16992.461538461539"/>
    <n v="50977.384615384617"/>
    <x v="2"/>
    <m/>
    <m/>
    <m/>
    <m/>
  </r>
  <r>
    <x v="4"/>
    <n v="18"/>
    <s v="PENCARI RECEH"/>
    <s v="MAWAR"/>
    <s v="SHOPEE DAWNSTORE"/>
    <s v="GUB.SURYO 3-B/42 RT 1 RW 1 TLOGO POJOK GRESIK, KAB. GRESIK, GRESIK, JAWA TIMUR, ID, 61111"/>
    <n v="85606199704"/>
    <x v="28"/>
    <n v="1"/>
    <s v="ROSE STRIPE"/>
    <s v="WHITE"/>
    <s v="JP9241099103"/>
    <n v="0"/>
    <n v="17536"/>
    <n v="17536"/>
    <x v="2"/>
    <m/>
    <m/>
    <m/>
    <m/>
  </r>
  <r>
    <x v="4"/>
    <n v="18"/>
    <s v="PENCARI RECEH"/>
    <s v="MAWAR"/>
    <s v="SHOPEE DAWNSTORE"/>
    <s v="GUB.SURYO 3-B/42 RT 1 RW 1 TLOGO POJOK GRESIK, KAB. GRESIK, GRESIK, JAWA TIMUR, ID, 61111"/>
    <n v="85606199704"/>
    <x v="10"/>
    <n v="1"/>
    <s v="STRIPE LITTLE  BLACK"/>
    <s v="BLACK"/>
    <s v="JP9241099103"/>
    <n v="0"/>
    <n v="17536"/>
    <n v="17536"/>
    <x v="2"/>
    <m/>
    <m/>
    <m/>
    <m/>
  </r>
  <r>
    <x v="4"/>
    <n v="19"/>
    <s v="MOHAMMAD RIZKI FEBRIAN"/>
    <s v="MAWAR"/>
    <s v="SHOPEE DAWNSTORE"/>
    <s v="GANG MENUR KALIMANAH WETAN, KOSTAN NAFIZH RUMAH KE 3 DARI GANG SEBELAH KANAN ATAU KASIH K, KAB. PURBALINGGA, KALIMANAH, JAWA TENGAH, ID, 53371"/>
    <n v="81287862723"/>
    <x v="28"/>
    <n v="1"/>
    <s v="ROSE STRIPE"/>
    <s v="WHITE"/>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10"/>
    <n v="1"/>
    <s v="STRIPE LITTLE  BLACK"/>
    <s v="BLACK"/>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15"/>
    <n v="1"/>
    <s v="STRIPE LITTLE  NAVY"/>
    <s v="NAVY"/>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36"/>
    <n v="1"/>
    <s v="ELMO FACE BLACK"/>
    <s v="BLACK"/>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27"/>
    <n v="3"/>
    <s v="LIFTOFF SPACE"/>
    <s v="NAVY"/>
    <s v="JP1154876191"/>
    <n v="0"/>
    <n v="17478"/>
    <n v="52434"/>
    <x v="2"/>
    <m/>
    <m/>
    <m/>
    <m/>
  </r>
  <r>
    <x v="4"/>
    <n v="19"/>
    <s v="MOHAMMAD RIZKI FEBRIAN"/>
    <s v="MAWAR"/>
    <s v="SHOPEE DAWNSTORE"/>
    <s v="GANG MENUR KALIMANAH WETAN, KOSTAN NAFIZH RUMAH KE 3 DARI GANG SEBELAH KANAN ATAU KASIH K, KAB. PURBALINGGA, KALIMANAH, JAWA TENGAH, ID, 53371"/>
    <n v="81287862723"/>
    <x v="41"/>
    <n v="4"/>
    <s v="DINO SMILE CREAM"/>
    <s v="CREAM"/>
    <s v="JP1154876191"/>
    <n v="0"/>
    <n v="17478"/>
    <n v="69912"/>
    <x v="2"/>
    <m/>
    <m/>
    <m/>
    <m/>
  </r>
  <r>
    <x v="4"/>
    <n v="20"/>
    <s v="LUKMAN"/>
    <s v="MAWAR"/>
    <s v="SHOPEE DAWNSTORE"/>
    <s v="PASAR MICRO PEDAGANG KAKI LIMA, JALAN. KOMARUDIN RT 001/05 KEL. PENGGILINGAN, KOTA JAKARTA TIMUR, CAKUNG, DKI JAKARTA, ID, 13910"/>
    <n v="87724791536"/>
    <x v="17"/>
    <n v="1"/>
    <s v="BEAR FACE"/>
    <s v="NAVY"/>
    <s v="JP2713575282"/>
    <n v="0"/>
    <n v="17536"/>
    <n v="17536"/>
    <x v="2"/>
    <m/>
    <m/>
    <m/>
    <m/>
  </r>
  <r>
    <x v="4"/>
    <n v="20"/>
    <s v="LUKMAN"/>
    <s v="MAWAR"/>
    <s v="SHOPEE DAWNSTORE"/>
    <s v="PASAR MICRO PEDAGANG KAKI LIMA, JALAN. KOMARUDIN RT 001/05 KEL. PENGGILINGAN, KOTA JAKARTA TIMUR, CAKUNG, DKI JAKARTA, ID, 13910"/>
    <n v="87724791536"/>
    <x v="40"/>
    <n v="1"/>
    <s v="DINO STRONAUT ABU"/>
    <s v="ABU"/>
    <s v="JP2713575282"/>
    <n v="0"/>
    <n v="17536"/>
    <n v="17536"/>
    <x v="2"/>
    <m/>
    <m/>
    <m/>
    <m/>
  </r>
  <r>
    <x v="4"/>
    <n v="20"/>
    <s v="LUKMAN"/>
    <s v="MAWAR"/>
    <s v="SHOPEE DAWNSTORE"/>
    <s v="PASAR MICRO PEDAGANG KAKI LIMA, JALAN. KOMARUDIN RT 001/05 KEL. PENGGILINGAN, KOTA JAKARTA TIMUR, CAKUNG, DKI JAKARTA, ID, 13910"/>
    <n v="87724791536"/>
    <x v="41"/>
    <n v="1"/>
    <s v="DINO SMILE CREAM"/>
    <s v="CREAM"/>
    <s v="JP2713575282"/>
    <n v="0"/>
    <n v="17536"/>
    <n v="17536"/>
    <x v="2"/>
    <m/>
    <m/>
    <m/>
    <m/>
  </r>
  <r>
    <x v="4"/>
    <n v="21"/>
    <s v="NUR FANA MAULIDIN"/>
    <s v="MAWAR"/>
    <s v="SHOPEE DAWNSTORE"/>
    <s v="JLN.PELAJAR (BELAKANG SMKN-1 MUARA TEWEH) RT.23 B (RUMAH DENGAN TIANG PONDASI ORANGE), KAB. BARITO UTARA, TEWEH TENGAH, KALIMANTAN TENGAH, ID, 73811"/>
    <n v="82254884488"/>
    <x v="37"/>
    <n v="1"/>
    <s v="DAUN PISANG KECIL"/>
    <s v="ORANGE"/>
    <s v="JP2790872503"/>
    <n v="0"/>
    <n v="17478"/>
    <n v="17478"/>
    <x v="2"/>
    <m/>
    <m/>
    <m/>
    <m/>
  </r>
  <r>
    <x v="4"/>
    <n v="21"/>
    <s v="NUR FANA MAULIDIN"/>
    <s v="MAWAR"/>
    <s v="SHOPEE DAWNSTORE"/>
    <s v="JLN.PELAJAR (BELAKANG SMKN-1 MUARA TEWEH) RT.23 B (RUMAH DENGAN TIANG PONDASI ORANGE), KAB. BARITO UTARA, TEWEH TENGAH, KALIMANTAN TENGAH, ID, 73811"/>
    <n v="82254884488"/>
    <x v="73"/>
    <n v="1"/>
    <s v="BABY PANDA YELLOW"/>
    <s v="YELLOW"/>
    <s v="JP2790872503"/>
    <n v="0"/>
    <n v="17478"/>
    <n v="17478"/>
    <x v="2"/>
    <m/>
    <m/>
    <m/>
    <m/>
  </r>
  <r>
    <x v="4"/>
    <n v="21"/>
    <s v="NUR FANA MAULIDIN"/>
    <s v="MAWAR"/>
    <s v="SHOPEE DAWNSTORE"/>
    <s v="JLN.PELAJAR (BELAKANG SMKN-1 MUARA TEWEH) RT.23 B (RUMAH DENGAN TIANG PONDASI ORANGE), KAB. BARITO UTARA, TEWEH TENGAH, KALIMANTAN TENGAH, ID, 73811"/>
    <n v="82254884488"/>
    <x v="10"/>
    <n v="1"/>
    <s v="STRIPE LITTLE  BLACK"/>
    <s v="BLACK"/>
    <s v="JP2790872503"/>
    <n v="0"/>
    <n v="17478"/>
    <n v="17478"/>
    <x v="2"/>
    <m/>
    <m/>
    <m/>
    <m/>
  </r>
  <r>
    <x v="4"/>
    <n v="21"/>
    <s v="NUR FANA MAULIDIN"/>
    <s v="MAWAR"/>
    <s v="SHOPEE DAWNSTORE"/>
    <s v="JLN.PELAJAR (BELAKANG SMKN-1 MUARA TEWEH) RT.23 B (RUMAH DENGAN TIANG PONDASI ORANGE), KAB. BARITO UTARA, TEWEH TENGAH, KALIMANTAN TENGAH, ID, 73811"/>
    <n v="82254884488"/>
    <x v="42"/>
    <n v="1"/>
    <s v="BEAR FACE CREAM"/>
    <s v="CREAM"/>
    <s v="JP2790872503"/>
    <n v="0"/>
    <n v="17478"/>
    <n v="17478"/>
    <x v="2"/>
    <m/>
    <m/>
    <m/>
    <m/>
  </r>
  <r>
    <x v="4"/>
    <n v="21"/>
    <s v="NUR FANA MAULIDIN"/>
    <s v="MAWAR"/>
    <s v="SHOPEE DAWNSTORE"/>
    <s v="JLN.PELAJAR (BELAKANG SMKN-1 MUARA TEWEH) RT.23 B (RUMAH DENGAN TIANG PONDASI ORANGE), KAB. BARITO UTARA, TEWEH TENGAH, KALIMANTAN TENGAH, ID, 73811"/>
    <n v="82254884488"/>
    <x v="40"/>
    <n v="1"/>
    <s v="DINO STRONAUT ABU"/>
    <s v="ABU"/>
    <s v="JP2790872503"/>
    <n v="0"/>
    <n v="17478"/>
    <n v="17478"/>
    <x v="2"/>
    <m/>
    <m/>
    <m/>
    <m/>
  </r>
  <r>
    <x v="4"/>
    <n v="21"/>
    <s v="NUR FANA MAULIDIN"/>
    <s v="MAWAR"/>
    <s v="SHOPEE DAWNSTORE"/>
    <s v="JLN.PELAJAR (BELAKANG SMKN-1 MUARA TEWEH) RT.23 B (RUMAH DENGAN TIANG PONDASI ORANGE), KAB. BARITO UTARA, TEWEH TENGAH, KALIMANTAN TENGAH, ID, 73811"/>
    <n v="82254884488"/>
    <x v="27"/>
    <n v="1"/>
    <s v="LIFTOFF SPACE"/>
    <s v="NAVY"/>
    <s v="JP2790872503"/>
    <n v="0"/>
    <n v="17478"/>
    <n v="17478"/>
    <x v="2"/>
    <m/>
    <m/>
    <m/>
    <m/>
  </r>
  <r>
    <x v="4"/>
    <n v="22"/>
    <s v="ALIF JUNGKAT"/>
    <s v="MAWAR"/>
    <s v="SHOPEE DAWNSTORE"/>
    <s v="JL RAYA SUNGAI NIPAH, KECAMATAN SIANTAN, KABUPATEN MEMPAWAH, RUMAH NO 21, RT 005 RW 002, KOTA PONTIANAK, PONTIANAK UTARA, KALIMANTAN BARAT, ID, 78241"/>
    <n v="8875709536"/>
    <x v="13"/>
    <n v="1"/>
    <s v="MINION BLUE"/>
    <s v="BLUE"/>
    <s v="JP9425836292"/>
    <n v="0"/>
    <n v="15681.666666666666"/>
    <n v="15681.666666666666"/>
    <x v="2"/>
    <m/>
    <m/>
    <m/>
    <m/>
  </r>
  <r>
    <x v="4"/>
    <n v="22"/>
    <s v="ALIF JUNGKAT"/>
    <s v="MAWAR"/>
    <s v="SHOPEE DAWNSTORE"/>
    <s v="JL RAYA SUNGAI NIPAH, KECAMATAN SIANTAN, KABUPATEN MEMPAWAH, RUMAH NO 21, RT 005 RW 002, KOTA PONTIANAK, PONTIANAK UTARA, KALIMANTAN BARAT, ID, 78241"/>
    <n v="8875709536"/>
    <x v="44"/>
    <n v="1"/>
    <s v="DORAEMON WHITE"/>
    <s v="NAVY"/>
    <s v="JP9425836292"/>
    <n v="0"/>
    <n v="15681.666666666666"/>
    <n v="15681.666666666666"/>
    <x v="2"/>
    <m/>
    <m/>
    <m/>
    <m/>
  </r>
  <r>
    <x v="4"/>
    <n v="22"/>
    <s v="ALIF JUNGKAT"/>
    <s v="MAWAR"/>
    <s v="SHOPEE DAWNSTORE"/>
    <s v="JL RAYA SUNGAI NIPAH, KECAMATAN SIANTAN, KABUPATEN MEMPAWAH, RUMAH NO 21, RT 005 RW 002, KOTA PONTIANAK, PONTIANAK UTARA, KALIMANTAN BARAT, ID, 78241"/>
    <n v="8875709536"/>
    <x v="12"/>
    <n v="1"/>
    <s v="STITCH NAVY"/>
    <s v="NAVY"/>
    <s v="JP9425836292"/>
    <n v="0"/>
    <n v="15681.666666666666"/>
    <n v="15681.666666666666"/>
    <x v="2"/>
    <m/>
    <m/>
    <m/>
    <m/>
  </r>
  <r>
    <x v="4"/>
    <n v="26"/>
    <s v="FAYOLA"/>
    <s v="MAWAR"/>
    <s v="SHOPEE DAWNSTORE"/>
    <s v="PERUMAHAN CITRA GARDEN 1 BLOK C2 NO 8, KOTA JAKARTA BARAT, KALIDERES, DKI JAKARTA, ID, 11840"/>
    <n v="85810887866"/>
    <x v="28"/>
    <n v="18"/>
    <s v="ROSE STRIPE"/>
    <s v="WHITE"/>
    <n v="112852053446265"/>
    <n v="0"/>
    <n v="16340.333333333334"/>
    <n v="294126"/>
    <x v="2"/>
    <m/>
    <m/>
    <m/>
    <m/>
  </r>
  <r>
    <x v="4"/>
    <n v="26"/>
    <s v="FAYOLA"/>
    <s v="MAWAR"/>
    <s v="SHOPEE DAWNSTORE"/>
    <s v="PERUMAHAN CITRA GARDEN 1 BLOK C2 NO 8, KOTA JAKARTA BARAT, KALIDERES, DKI JAKARTA, ID, 11840"/>
    <n v="85810887866"/>
    <x v="15"/>
    <n v="18"/>
    <s v="STRIPE LITTLE  NAVY"/>
    <s v="NAVY"/>
    <n v="112852053446265"/>
    <n v="0"/>
    <n v="16340.333333333334"/>
    <n v="294126"/>
    <x v="2"/>
    <m/>
    <m/>
    <m/>
    <m/>
  </r>
  <r>
    <x v="4"/>
    <n v="28"/>
    <s v="UTAAN (RATIB)"/>
    <s v="MAWAR"/>
    <s v="SHOPEE DAWNSTORE"/>
    <s v="KARANG TUANG RT 08/04 DUKUHTURI KAB. BREBES, BUMIAYU, JAWA TENGAH, ID, 52273"/>
    <n v="81573185377"/>
    <x v="28"/>
    <n v="1"/>
    <s v="ROSE STRIPE"/>
    <s v="WHITE"/>
    <s v="JP6905713749"/>
    <n v="0"/>
    <n v="17478"/>
    <n v="17478"/>
    <x v="2"/>
    <m/>
    <m/>
    <m/>
    <m/>
  </r>
  <r>
    <x v="4"/>
    <n v="28"/>
    <s v="UTAAN (RATIB)"/>
    <s v="MAWAR"/>
    <s v="SHOPEE DAWNSTORE"/>
    <s v="KARANG TUANG RT 08/04 DUKUHTURI KAB. BREBES, BUMIAYU, JAWA TENGAH, ID, 52273"/>
    <n v="81573185377"/>
    <x v="37"/>
    <n v="1"/>
    <s v="DAUN PISANG KECIL"/>
    <s v="ORANGE"/>
    <s v="JP6905713749"/>
    <n v="0"/>
    <n v="17478"/>
    <n v="17478"/>
    <x v="2"/>
    <m/>
    <m/>
    <m/>
    <m/>
  </r>
  <r>
    <x v="4"/>
    <n v="29"/>
    <s v="AXEL TAMPUBOLON"/>
    <s v="MAWAR"/>
    <s v="SHOPEE DAWNSTORE"/>
    <s v="JALAN GRIYASISWA,BENDAN DUWUR,GAJAHMUNGKUR (KOST GRIYASISWA NO 11,KAMAR KOST NO D9) KOTA SEMARANG ,JAWA TENGAH, KOTA SEMARANG, GAJAH MUNGKUR, JAWA TENGAH, ID, 50235"/>
    <n v="82238165538"/>
    <x v="3"/>
    <n v="1"/>
    <s v="LEAF MAROON"/>
    <s v="MAROON"/>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66"/>
    <n v="1"/>
    <s v="FLOWER"/>
    <s v="BLACK"/>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30"/>
    <n v="1"/>
    <s v="BUNGA SEPATU"/>
    <s v="ABU"/>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20"/>
    <n v="1"/>
    <s v="STRIPE LITTLE BLUE"/>
    <s v="BLUE"/>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15"/>
    <n v="1"/>
    <s v="STRIPE LITTLE  NAVY"/>
    <s v="NAVY"/>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28"/>
    <n v="1"/>
    <s v="ROSE STRIPE"/>
    <s v="WHITE"/>
    <s v="JP5304772382"/>
    <n v="0"/>
    <n v="17497.333333333332"/>
    <n v="17497.333333333332"/>
    <x v="2"/>
    <m/>
    <m/>
    <m/>
    <m/>
  </r>
  <r>
    <x v="5"/>
    <n v="10"/>
    <s v="TATA"/>
    <s v="MAWAR"/>
    <s v="BOXERGUE"/>
    <s v="APARTEMEN MEDITERANIA BOULEVARD, BUNDARAN AKBAR NO.28, RT.14/RW.5, KEBON KOSONG, KEMAYORAN, KOTA JAKARTA PUSAT, DAERAH KHUSUS IBUKOTA JAKARTA 10630 TOWER NW LT. 29-AP "/>
    <n v="81295393500"/>
    <x v="70"/>
    <n v="1"/>
    <s v="MICKEY FLASH WHITE"/>
    <s v="WHITE"/>
    <s v="JNE OKE"/>
    <n v="13000"/>
    <n v="18000"/>
    <n v="18000"/>
    <x v="0"/>
    <n v="67000"/>
    <s v="TRSF E-BANKING CR 0710/FTSCY/WS95011 67000.00HELGA AL RAHIM"/>
    <m/>
    <m/>
  </r>
  <r>
    <x v="5"/>
    <n v="10"/>
    <s v="TATA"/>
    <s v="MAWAR"/>
    <s v="BOXERGUE"/>
    <s v="APARTEMEN MEDITERANIA BOULEVARD, BUNDARAN AKBAR NO.28, RT.14/RW.5, KEBON KOSONG, KEMAYORAN, KOTA JAKARTA PUSAT, DAERAH KHUSUS IBUKOTA JAKARTA 10630 TOWER NW LT. 29-AP "/>
    <n v="81295393500"/>
    <x v="18"/>
    <n v="1"/>
    <s v="BULAN SABIT YELLOW"/>
    <s v="YELLOW"/>
    <s v="JNE OKE"/>
    <n v="13000"/>
    <n v="18000"/>
    <n v="18000"/>
    <x v="0"/>
    <n v="67000"/>
    <s v="TRSF E-BANKING CR 0710/FTSCY/WS95011 67000.00HELGA AL RAHIM"/>
    <m/>
    <m/>
  </r>
  <r>
    <x v="5"/>
    <n v="10"/>
    <s v="TATA"/>
    <s v="MAWAR"/>
    <s v="BOXERGUE"/>
    <s v="APARTEMEN MEDITERANIA BOULEVARD, BUNDARAN AKBAR NO.28, RT.14/RW.5, KEBON KOSONG, KEMAYORAN, KOTA JAKARTA PUSAT, DAERAH KHUSUS IBUKOTA JAKARTA 10630 TOWER NW LT. 29-AP "/>
    <n v="81295393500"/>
    <x v="27"/>
    <n v="1"/>
    <s v="LIFTOFF SPACE"/>
    <s v="NAVY"/>
    <s v="JNE OKE"/>
    <n v="13000"/>
    <n v="18000"/>
    <n v="18000"/>
    <x v="0"/>
    <n v="67000"/>
    <s v="TRSF E-BANKING CR 0710/FTSCY/WS95011 67000.00HELGA AL RAHIM"/>
    <m/>
    <m/>
  </r>
  <r>
    <x v="5"/>
    <n v="9"/>
    <s v="SAFIRA AULIA (BWXKOLORANS)"/>
    <s v="MAWAR"/>
    <s v="SHOPEE DAWNSTORE"/>
    <s v="JL KEDUNGMANGU GG 2 NO.24 KENJERAN, KOTA SURABAYA, KENJERAN, JAWA TIMUR, ID, 60126"/>
    <n v="8815087927"/>
    <x v="4"/>
    <n v="1"/>
    <s v="MOO WHITE"/>
    <s v="WHITE"/>
    <s v="JP5340659476"/>
    <n v="0"/>
    <n v="17478"/>
    <n v="17478"/>
    <x v="2"/>
    <m/>
    <m/>
    <m/>
    <m/>
  </r>
  <r>
    <x v="5"/>
    <n v="9"/>
    <s v="SAFIRA AULIA (BWXKOLORANS)"/>
    <s v="MAWAR"/>
    <s v="SHOPEE DAWNSTORE"/>
    <s v="JL KEDUNGMANGU GG 2 NO.24 KENJERAN, KOTA SURABAYA, KENJERAN, JAWA TIMUR, ID, 60126"/>
    <n v="8815087927"/>
    <x v="13"/>
    <n v="1"/>
    <s v="MINION BLUE"/>
    <s v="BLUE"/>
    <s v="JP5340659476"/>
    <n v="0"/>
    <n v="17478"/>
    <n v="17478"/>
    <x v="2"/>
    <m/>
    <m/>
    <m/>
    <m/>
  </r>
  <r>
    <x v="5"/>
    <n v="9"/>
    <s v="SAFIRA AULIA (BWXKOLORANS)"/>
    <s v="MAWAR"/>
    <s v="SHOPEE DAWNSTORE"/>
    <s v="JL KEDUNGMANGU GG 2 NO.24 KENJERAN, KOTA SURABAYA, KENJERAN, JAWA TIMUR, ID, 60126"/>
    <n v="8815087927"/>
    <x v="51"/>
    <n v="1"/>
    <s v="MICKEY FLASH NAVY"/>
    <s v="NAVY"/>
    <s v="JP5340659476"/>
    <n v="0"/>
    <n v="17478"/>
    <n v="17478"/>
    <x v="2"/>
    <m/>
    <m/>
    <m/>
    <m/>
  </r>
  <r>
    <x v="5"/>
    <n v="1"/>
    <s v="JAMBUL"/>
    <s v="FAJAR"/>
    <s v="DAWNSTORE"/>
    <s v="AMBIL DISINI"/>
    <s v="WA"/>
    <x v="18"/>
    <n v="1"/>
    <s v="BULAN SABIT YELLOW"/>
    <s v="YELLOW"/>
    <s v="ambil disini"/>
    <n v="0"/>
    <n v="18000"/>
    <n v="18000"/>
    <x v="1"/>
    <m/>
    <m/>
    <m/>
    <m/>
  </r>
  <r>
    <x v="5"/>
    <n v="1"/>
    <s v="JAMBUL"/>
    <s v="FAJAR"/>
    <s v="DAWNSTORE"/>
    <s v="AMBIL DISINI"/>
    <s v="WA"/>
    <x v="28"/>
    <n v="1"/>
    <s v="ROSE STRIPE"/>
    <s v="WHITE"/>
    <s v="ambil disini"/>
    <n v="0"/>
    <n v="18000"/>
    <n v="18000"/>
    <x v="1"/>
    <m/>
    <m/>
    <m/>
    <m/>
  </r>
  <r>
    <x v="5"/>
    <n v="1"/>
    <s v="JAMBUL"/>
    <s v="FAJAR"/>
    <s v="DAWNSTORE"/>
    <s v="AMBIL DISINI"/>
    <s v="WA"/>
    <x v="17"/>
    <n v="1"/>
    <s v="BEAR FACE"/>
    <s v="NAVY"/>
    <s v="ambil disini"/>
    <n v="0"/>
    <n v="18000"/>
    <n v="18000"/>
    <x v="1"/>
    <m/>
    <m/>
    <m/>
    <m/>
  </r>
  <r>
    <x v="5"/>
    <n v="1"/>
    <s v="JAMBUL"/>
    <s v="FAJAR"/>
    <s v="DAWNSTORE"/>
    <s v="AMBIL DISINI"/>
    <s v="WA"/>
    <x v="82"/>
    <n v="1"/>
    <s v="PANDA"/>
    <s v="HITAM"/>
    <s v="ambil disini"/>
    <n v="0"/>
    <n v="18000"/>
    <n v="18000"/>
    <x v="1"/>
    <m/>
    <m/>
    <m/>
    <m/>
  </r>
  <r>
    <x v="5"/>
    <n v="1"/>
    <s v="JAMBUL"/>
    <s v="FAJAR"/>
    <s v="DAWNSTORE"/>
    <s v="AMBIL DISINI"/>
    <s v="WA"/>
    <x v="12"/>
    <n v="1"/>
    <s v="STITCH NAVY"/>
    <s v="NAVY"/>
    <s v="ambil disini"/>
    <n v="0"/>
    <n v="18000"/>
    <n v="18000"/>
    <x v="1"/>
    <m/>
    <m/>
    <m/>
    <m/>
  </r>
  <r>
    <x v="5"/>
    <n v="2"/>
    <s v="IRFAN"/>
    <s v="MELATI"/>
    <s v="DAWNSTORE"/>
    <s v="JLN.TERUSAN WIJAYA KUSUMA NO 16 KEL:JATIMULIYO KEC:LOWOKWARU KOTA:MALANG KOTA:MALANG KODE POS 65141"/>
    <n v="81216122497"/>
    <x v="10"/>
    <n v="1"/>
    <s v="STRIPE LITTLE  BLACK"/>
    <s v="BLACK"/>
    <s v="WAHANA"/>
    <n v="7000"/>
    <n v="18000"/>
    <n v="18000"/>
    <x v="0"/>
    <n v="223000"/>
    <s v="TRSF E-BANKING CR 10/07 95031 PESANAN BOXER 12LMBR IRFAN"/>
    <m/>
    <m/>
  </r>
  <r>
    <x v="5"/>
    <n v="2"/>
    <s v="IRFAN"/>
    <s v="MELATI"/>
    <s v="DAWNSTORE"/>
    <s v="JLN.TERUSAN WIJAYA KUSUMA NO 16 KEL:JATIMULIYO KEC:LOWOKWARU KOTA:MALANG KOTA:MALANG KODE POS 65141"/>
    <n v="81216122497"/>
    <x v="24"/>
    <n v="1"/>
    <s v="STAR BLUE"/>
    <s v="BLUE"/>
    <s v="WAHANA"/>
    <n v="7000"/>
    <n v="18000"/>
    <n v="18000"/>
    <x v="0"/>
    <n v="223000"/>
    <s v="TRSF E-BANKING CR 10/07 95031 PESANAN BOXER 12LMBR IRFAN"/>
    <m/>
    <m/>
  </r>
  <r>
    <x v="5"/>
    <n v="2"/>
    <s v="IRFAN"/>
    <s v="MELATI"/>
    <s v="DAWNSTORE"/>
    <s v="JLN.TERUSAN WIJAYA KUSUMA NO 16 KEL:JATIMULIYO KEC:LOWOKWARU KOTA:MALANG KOTA:MALANG KODE POS 65141"/>
    <n v="81216122497"/>
    <x v="9"/>
    <n v="1"/>
    <s v="AMALFI"/>
    <s v="HIJAU"/>
    <s v="WAHANA"/>
    <n v="7000"/>
    <n v="18000"/>
    <n v="18000"/>
    <x v="0"/>
    <n v="223000"/>
    <s v="TRSF E-BANKING CR 10/07 95031 PESANAN BOXER 12LMBR IRFAN"/>
    <m/>
    <m/>
  </r>
  <r>
    <x v="5"/>
    <n v="2"/>
    <s v="IRFAN"/>
    <s v="MELATI"/>
    <s v="DAWNSTORE"/>
    <s v="JLN.TERUSAN WIJAYA KUSUMA NO 16 KEL:JATIMULIYO KEC:LOWOKWARU KOTA:MALANG KOTA:MALANG KODE POS 65141"/>
    <n v="81216122497"/>
    <x v="3"/>
    <n v="1"/>
    <s v="LEAF MAROON"/>
    <s v="MAROON"/>
    <s v="WAHANA"/>
    <n v="7000"/>
    <n v="18000"/>
    <n v="18000"/>
    <x v="0"/>
    <n v="223000"/>
    <s v="TRSF E-BANKING CR 10/07 95031 PESANAN BOXER 12LMBR IRFAN"/>
    <m/>
    <m/>
  </r>
  <r>
    <x v="5"/>
    <n v="2"/>
    <s v="IRFAN"/>
    <s v="MELATI"/>
    <s v="DAWNSTORE"/>
    <s v="JLN.TERUSAN WIJAYA KUSUMA NO 16 KEL:JATIMULIYO KEC:LOWOKWARU KOTA:MALANG KOTA:MALANG KODE POS 65141"/>
    <n v="81216122497"/>
    <x v="70"/>
    <n v="1"/>
    <s v="MICKEY FLASH WHITE"/>
    <s v="WHITE"/>
    <s v="WAHANA"/>
    <n v="7000"/>
    <n v="18000"/>
    <n v="18000"/>
    <x v="0"/>
    <n v="223000"/>
    <s v="TRSF E-BANKING CR 10/07 95031 PESANAN BOXER 12LMBR IRFAN"/>
    <m/>
    <m/>
  </r>
  <r>
    <x v="5"/>
    <n v="2"/>
    <s v="IRFAN"/>
    <s v="MELATI"/>
    <s v="DAWNSTORE"/>
    <s v="JLN.TERUSAN WIJAYA KUSUMA NO 16 KEL:JATIMULIYO KEC:LOWOKWARU KOTA:MALANG KOTA:MALANG KODE POS 65141"/>
    <n v="81216122497"/>
    <x v="13"/>
    <n v="2"/>
    <s v="MINION BLUE"/>
    <s v="BLUE"/>
    <s v="WAHANA"/>
    <n v="7000"/>
    <n v="18000"/>
    <n v="36000"/>
    <x v="0"/>
    <n v="223000"/>
    <s v="TRSF E-BANKING CR 10/07 95031 PESANAN BOXER 12LMBR IRFAN"/>
    <m/>
    <m/>
  </r>
  <r>
    <x v="5"/>
    <n v="2"/>
    <s v="IRFAN"/>
    <s v="MELATI"/>
    <s v="DAWNSTORE"/>
    <s v="JLN.TERUSAN WIJAYA KUSUMA NO 16 KEL:JATIMULIYO KEC:LOWOKWARU KOTA:MALANG KOTA:MALANG KODE POS 65141"/>
    <n v="81216122497"/>
    <x v="15"/>
    <n v="2"/>
    <s v="STRIPE LITTLE  NAVY"/>
    <s v="NAVY"/>
    <s v="WAHANA"/>
    <n v="7000"/>
    <n v="18000"/>
    <n v="36000"/>
    <x v="0"/>
    <n v="223000"/>
    <s v="TRSF E-BANKING CR 10/07 95031 PESANAN BOXER 12LMBR IRFAN"/>
    <m/>
    <m/>
  </r>
  <r>
    <x v="5"/>
    <n v="2"/>
    <s v="IRFAN"/>
    <s v="MELATI"/>
    <s v="DAWNSTORE"/>
    <s v="JLN.TERUSAN WIJAYA KUSUMA NO 16 KEL:JATIMULIYO KEC:LOWOKWARU KOTA:MALANG KOTA:MALANG KODE POS 65141"/>
    <n v="81216122497"/>
    <x v="18"/>
    <n v="3"/>
    <s v="BULAN SABIT YELLOW"/>
    <s v="YELLOW"/>
    <s v="WAHANA"/>
    <n v="7000"/>
    <n v="18000"/>
    <n v="54000"/>
    <x v="0"/>
    <n v="223000"/>
    <s v="TRSF E-BANKING CR 10/07 95031 PESANAN BOXER 12LMBR IRFAN"/>
    <m/>
    <m/>
  </r>
  <r>
    <x v="5"/>
    <n v="5"/>
    <s v="RISKA RISTIANI"/>
    <s v="MAWAR"/>
    <s v="DAWNSTORE"/>
    <s v=" PERUM BUKIT KALIBAGOR INDAH BLOK H2 NO 5 RT 06 RW 07 KALIBAGOR KAB BANYUMAS"/>
    <n v="895619910362"/>
    <x v="18"/>
    <n v="1"/>
    <s v="BULAN SABIT YELLOW"/>
    <s v="YELLOW"/>
    <s v="POS - Paket Kilat Khusus"/>
    <n v="10000"/>
    <n v="18000"/>
    <n v="18000"/>
    <x v="0"/>
    <n v="46000"/>
    <s v="SWITCHING CR TRANSFER DR 009 SDR ALDIANSYAH HENRITA SOKARA"/>
    <m/>
    <m/>
  </r>
  <r>
    <x v="5"/>
    <n v="5"/>
    <s v="RISKA RISTIANI"/>
    <s v="MAWAR"/>
    <s v="DAWNSTORE"/>
    <s v=" PERUM BUKIT KALIBAGOR INDAH BLOK H2 NO 5 RT 06 RW 07 KALIBAGOR KAB BANYUMAS"/>
    <n v="895619910362"/>
    <x v="36"/>
    <n v="1"/>
    <s v="ELMO FACE BLACK"/>
    <s v="BLACK"/>
    <s v="POS - Paket Kilat Khusus"/>
    <n v="10000"/>
    <n v="18000"/>
    <n v="18000"/>
    <x v="0"/>
    <n v="46000"/>
    <s v="SWITCHING CR TRANSFER DR 009 SDR ALDIANSYAH HENRITA SOKARA"/>
    <m/>
    <m/>
  </r>
  <r>
    <x v="5"/>
    <n v="6"/>
    <s v="ALFON"/>
    <s v="MAWAR"/>
    <s v="DAWNSTORE"/>
    <s v="KARANG EMPAT GG 3 NO 1 KELURAHAN PLOSO KECAMATAN TAMBAKSARI KOTA SURABAYA KODEPOS : 60133"/>
    <n v="82225128847"/>
    <x v="10"/>
    <n v="1"/>
    <s v="STRIPE LITTLE  BLACK"/>
    <s v="BLACK"/>
    <s v="WAHANA"/>
    <n v="6000"/>
    <n v="18000"/>
    <n v="18000"/>
    <x v="0"/>
    <n v="60000"/>
    <s v="SWITCHING CR TRANSFER DR 213 ALFON JULIO SETIAWBTPN"/>
    <m/>
    <m/>
  </r>
  <r>
    <x v="5"/>
    <n v="6"/>
    <s v="ALFON"/>
    <s v="MAWAR"/>
    <s v="DAWNSTORE"/>
    <s v="KARANG EMPAT GG 3 NO 1 KELURAHAN PLOSO KECAMATAN TAMBAKSARI KOTA SURABAYA KODEPOS : 60133"/>
    <n v="82225128847"/>
    <x v="44"/>
    <n v="1"/>
    <s v="DORAEMON WHITE"/>
    <s v="NAVY"/>
    <s v="WAHANA"/>
    <n v="6000"/>
    <n v="18000"/>
    <n v="18000"/>
    <x v="0"/>
    <n v="60000"/>
    <s v="SWITCHING CR TRANSFER DR 213 ALFON JULIO SETIAWBTPN"/>
    <m/>
    <m/>
  </r>
  <r>
    <x v="5"/>
    <n v="6"/>
    <s v="ALFON"/>
    <s v="MAWAR"/>
    <s v="DAWNSTORE"/>
    <s v="KARANG EMPAT GG 3 NO 1 KELURAHAN PLOSO KECAMATAN TAMBAKSARI KOTA SURABAYA KODEPOS : 60133"/>
    <n v="82225128847"/>
    <x v="17"/>
    <n v="1"/>
    <s v="BEAR FACE"/>
    <s v="NAVY"/>
    <s v="WAHANA"/>
    <n v="6000"/>
    <n v="18000"/>
    <n v="18000"/>
    <x v="0"/>
    <n v="60000"/>
    <s v="SWITCHING CR TRANSFER DR 213 ALFON JULIO SETIAWBTPN"/>
    <m/>
    <m/>
  </r>
  <r>
    <x v="5"/>
    <n v="7"/>
    <s v="CHRISTIAN JULIANTO "/>
    <s v="MAWAR"/>
    <s v="DAWNSTORE"/>
    <s v="(PERUMAHAN KAVLING GIRI INDAH BLOCK F1 KLATAK BANYUWANGI )"/>
    <n v="81515338804"/>
    <x v="9"/>
    <n v="5"/>
    <s v="AMALFI"/>
    <s v="HIJAU"/>
    <s v="WAHANA"/>
    <n v="27000"/>
    <n v="17000"/>
    <n v="85000"/>
    <x v="0"/>
    <n v="537000"/>
    <s v="SWITCHING CR TRANSFER DR 002 7925-UNIT K"/>
    <m/>
    <m/>
  </r>
  <r>
    <x v="5"/>
    <n v="7"/>
    <s v="CHRISTIAN JULIANTO "/>
    <s v="MAWAR"/>
    <s v="DAWNSTORE"/>
    <s v="(PERUMAHAN KAVLING GIRI INDAH BLOCK F1 KLATAK BANYUWANGI )"/>
    <n v="81515338804"/>
    <x v="15"/>
    <n v="5"/>
    <s v="STRIPE LITTLE  NAVY"/>
    <s v="NAVY"/>
    <s v="WAHANA"/>
    <n v="27000"/>
    <n v="17000"/>
    <n v="85000"/>
    <x v="0"/>
    <n v="537000"/>
    <s v="SWITCHING CR TRANSFER DR 002 7925-UNIT K"/>
    <m/>
    <m/>
  </r>
  <r>
    <x v="5"/>
    <n v="7"/>
    <s v="CHRISTIAN JULIANTO "/>
    <s v="MAWAR"/>
    <s v="DAWNSTORE"/>
    <s v="(PERUMAHAN KAVLING GIRI INDAH BLOCK F1 KLATAK BANYUWANGI )"/>
    <n v="81515338804"/>
    <x v="10"/>
    <n v="5"/>
    <s v="STRIPE LITTLE  BLACK"/>
    <s v="BLACK"/>
    <s v="WAHANA"/>
    <n v="27000"/>
    <n v="17000"/>
    <n v="85000"/>
    <x v="0"/>
    <n v="537000"/>
    <s v="SWITCHING CR TRANSFER DR 002 7925-UNIT K"/>
    <m/>
    <m/>
  </r>
  <r>
    <x v="5"/>
    <n v="7"/>
    <s v="CHRISTIAN JULIANTO "/>
    <s v="MAWAR"/>
    <s v="DAWNSTORE"/>
    <s v="(PERUMAHAN KAVLING GIRI INDAH BLOCK F1 KLATAK BANYUWANGI )"/>
    <n v="81515338804"/>
    <x v="36"/>
    <n v="2"/>
    <s v="ELMO FACE BLACK"/>
    <s v="BLACK"/>
    <s v="WAHANA"/>
    <n v="27000"/>
    <n v="17000"/>
    <n v="34000"/>
    <x v="0"/>
    <n v="537000"/>
    <s v="SWITCHING CR TRANSFER DR 002 7925-UNIT K"/>
    <m/>
    <m/>
  </r>
  <r>
    <x v="5"/>
    <n v="7"/>
    <s v="CHRISTIAN JULIANTO "/>
    <s v="MAWAR"/>
    <s v="DAWNSTORE"/>
    <s v="(PERUMAHAN KAVLING GIRI INDAH BLOCK F1 KLATAK BANYUWANGI )"/>
    <n v="81515338804"/>
    <x v="68"/>
    <n v="3"/>
    <s v="BEE HONEY"/>
    <s v="YELLOW"/>
    <s v="WAHANA"/>
    <n v="27000"/>
    <n v="17000"/>
    <n v="51000"/>
    <x v="0"/>
    <n v="537000"/>
    <s v="SWITCHING CR TRANSFER DR 002 7925-UNIT K"/>
    <m/>
    <m/>
  </r>
  <r>
    <x v="5"/>
    <n v="7"/>
    <s v="CHRISTIAN JULIANTO "/>
    <s v="MAWAR"/>
    <s v="DAWNSTORE"/>
    <s v="(PERUMAHAN KAVLING GIRI INDAH BLOCK F1 KLATAK BANYUWANGI )"/>
    <n v="81515338804"/>
    <x v="62"/>
    <n v="5"/>
    <s v="ELMO FACE BLUE"/>
    <s v="BLUE"/>
    <s v="WAHANA"/>
    <n v="27000"/>
    <n v="17000"/>
    <n v="85000"/>
    <x v="0"/>
    <n v="537000"/>
    <s v="SWITCHING CR TRANSFER DR 002 7925-UNIT K"/>
    <m/>
    <m/>
  </r>
  <r>
    <x v="5"/>
    <n v="7"/>
    <s v="CHRISTIAN JULIANTO "/>
    <s v="MAWAR"/>
    <s v="DAWNSTORE"/>
    <s v="(PERUMAHAN KAVLING GIRI INDAH BLOCK F1 KLATAK BANYUWANGI )"/>
    <n v="81515338804"/>
    <x v="18"/>
    <n v="5"/>
    <s v="BULAN SABIT YELLOW"/>
    <s v="YELLOW"/>
    <s v="WAHANA"/>
    <n v="27000"/>
    <n v="17000"/>
    <n v="85000"/>
    <x v="0"/>
    <n v="537000"/>
    <s v="SWITCHING CR TRANSFER DR 002 7925-UNIT K"/>
    <m/>
    <m/>
  </r>
  <r>
    <x v="5"/>
    <n v="19"/>
    <s v="WISNU DWI CAHYO"/>
    <s v="MAWAR"/>
    <s v="DAWNSTORE"/>
    <s v="JL. BOUGENVILE KAV C-6 PEPE SEDATI KAB. SIDOARJO - SEDATI JAWA TIMUR ID 61253"/>
    <n v="82241993881"/>
    <x v="83"/>
    <n v="1"/>
    <s v="SEGITIGA POLKADOT PINK"/>
    <s v="PINK"/>
    <s v="WAHANA"/>
    <n v="6000"/>
    <n v="18000"/>
    <n v="18000"/>
    <x v="0"/>
    <n v="168000"/>
    <s v="TRSF E-BANKING CR 10/07 95031 9PCS BOXER WISNU WISNU DWI CAHYO"/>
    <m/>
    <m/>
  </r>
  <r>
    <x v="5"/>
    <n v="19"/>
    <s v="WISNU DWI CAHYO"/>
    <s v="MAWAR"/>
    <s v="DAWNSTORE"/>
    <s v="JL. BOUGENVILE KAV C-6 PEPE SEDATI KAB. SIDOARJO - SEDATI JAWA TIMUR ID 61253"/>
    <n v="82241993881"/>
    <x v="13"/>
    <n v="1"/>
    <s v="MINION BLUE"/>
    <s v="BLUE"/>
    <s v="WAHANA"/>
    <n v="6000"/>
    <n v="18000"/>
    <n v="18000"/>
    <x v="0"/>
    <n v="168000"/>
    <s v="TRSF E-BANKING CR 10/07 95031 9PCS BOXER WISNU WISNU DWI CAHYO"/>
    <m/>
    <m/>
  </r>
  <r>
    <x v="5"/>
    <n v="19"/>
    <s v="WISNU DWI CAHYO"/>
    <s v="MAWAR"/>
    <s v="DAWNSTORE"/>
    <s v="JL. BOUGENVILE KAV C-6 PEPE SEDATI KAB. SIDOARJO - SEDATI JAWA TIMUR ID 61253"/>
    <n v="82241993881"/>
    <x v="12"/>
    <n v="1"/>
    <s v="STITCH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17"/>
    <n v="1"/>
    <s v="BEAR FACE"/>
    <s v="NAVY"/>
    <s v="WAHANA"/>
    <n v="6000"/>
    <n v="18000"/>
    <n v="18000"/>
    <x v="0"/>
    <n v="168000"/>
    <s v="TRSF E-BANKING CR 10/07 95031 9PCS BOXER WISNU WISNU DWI CAHYO"/>
    <m/>
    <m/>
  </r>
  <r>
    <x v="5"/>
    <n v="19"/>
    <s v="WISNU DWI CAHYO"/>
    <s v="MAWAR"/>
    <s v="DAWNSTORE"/>
    <s v="JL. BOUGENVILE KAV C-6 PEPE SEDATI KAB. SIDOARJO - SEDATI JAWA TIMUR ID 61253"/>
    <n v="82241993881"/>
    <x v="15"/>
    <n v="1"/>
    <s v="STRIPE LITTLE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2"/>
    <n v="1"/>
    <s v="KOTAK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34"/>
    <n v="1"/>
    <s v="BATMAN BOOM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40"/>
    <n v="2"/>
    <s v="DINO STRONAUT ABU"/>
    <s v="ABU"/>
    <s v="WAHANA"/>
    <n v="6000"/>
    <n v="18000"/>
    <n v="36000"/>
    <x v="0"/>
    <n v="168000"/>
    <s v="TRSF E-BANKING CR 10/07 95031 9PCS BOXER WISNU WISNU DWI CAHYO"/>
    <m/>
    <m/>
  </r>
  <r>
    <x v="5"/>
    <n v="20"/>
    <s v="AMELIA"/>
    <s v="MAWAR"/>
    <s v="MIFTAH (BOXER_MURAH)"/>
    <s v=" JLN TAMAN BUARAN INDAH 3 BLOK B7 NOMOR 5. RT003 RW012 JAKTIM "/>
    <n v="81343226829"/>
    <x v="44"/>
    <n v="1"/>
    <s v="DORAEMON WHITE"/>
    <s v="NAVY"/>
    <s v="WAHANA"/>
    <n v="7000"/>
    <n v="18000"/>
    <n v="18000"/>
    <x v="0"/>
    <n v="61000"/>
    <m/>
    <m/>
    <m/>
  </r>
  <r>
    <x v="5"/>
    <n v="20"/>
    <s v="AMELIA"/>
    <s v="MAWAR"/>
    <s v="MIFTAH (BOXER_MURAH)"/>
    <s v=" JLN TAMAN BUARAN INDAH 3 BLOK B7 NOMOR 5. RT003 RW012 JAKTIM "/>
    <n v="81343226829"/>
    <x v="63"/>
    <n v="1"/>
    <s v="MICKEY MOUSE NAVY"/>
    <s v="NAVY"/>
    <s v="WAHANA"/>
    <n v="7000"/>
    <n v="18000"/>
    <n v="18000"/>
    <x v="0"/>
    <n v="61000"/>
    <m/>
    <m/>
    <m/>
  </r>
  <r>
    <x v="5"/>
    <n v="20"/>
    <s v="AMELIA"/>
    <s v="MAWAR"/>
    <s v="MIFTAH (BOXER_MURAH)"/>
    <s v=" JLN TAMAN BUARAN INDAH 3 BLOK B7 NOMOR 5. RT003 RW012 JAKTIM "/>
    <n v="81343226829"/>
    <x v="51"/>
    <n v="1"/>
    <s v="MICKEY FLASH NAVY"/>
    <s v="NAVY"/>
    <s v="WAHANA"/>
    <n v="7000"/>
    <n v="18000"/>
    <n v="18000"/>
    <x v="0"/>
    <n v="61000"/>
    <m/>
    <m/>
    <m/>
  </r>
  <r>
    <x v="5"/>
    <n v="15"/>
    <s v="SRI MURNI (ALDO)"/>
    <s v="RIZAL"/>
    <s v="OCTOBOX"/>
    <s v=" JL. DI. PANJAITAN NO. 6 MELIKAN KIDUL, BANTUL., KAB. BANTUL, BANTUL, DI YOGYAKARTA, ID, 55711"/>
    <n v="81324745627"/>
    <x v="2"/>
    <n v="1"/>
    <s v="KOTAK NAVY"/>
    <s v="NAVY"/>
    <s v="JP4466800674"/>
    <n v="0"/>
    <n v="15000"/>
    <n v="15000"/>
    <x v="0"/>
    <n v="46000"/>
    <s v="TRSF E-BANKING CR 10/07 95031 PESANAN BOXER 12LMBR IRFAN SRIMURNI 3PCS MUHAMMAD RIZAL BAC"/>
    <m/>
    <m/>
  </r>
  <r>
    <x v="5"/>
    <n v="15"/>
    <s v="SRI MURNI (ALDO)"/>
    <s v="RIZAL"/>
    <s v="OCTOBOX"/>
    <s v=" JL. DI. PANJAITAN NO. 6 MELIKAN KIDUL, BANTUL., KAB. BANTUL, BANTUL, DI YOGYAKARTA, ID, 55711"/>
    <n v="81324745627"/>
    <x v="7"/>
    <n v="1"/>
    <s v="KOTAK WHITE"/>
    <s v="WHITE"/>
    <s v="JP4466800674"/>
    <n v="0"/>
    <n v="15000"/>
    <n v="15000"/>
    <x v="0"/>
    <n v="46000"/>
    <s v="TRSF E-BANKING CR 10/07 95031 PESANAN BOXER 12LMBR IRFAN SRIMURNI 3PCS MUHAMMAD RIZAL BAC"/>
    <m/>
    <m/>
  </r>
  <r>
    <x v="5"/>
    <n v="15"/>
    <s v="SRI MURNI (ALDO)"/>
    <s v="RIZAL"/>
    <s v="OCTOBOX"/>
    <s v=" JL. DI. PANJAITAN NO. 6 MELIKAN KIDUL, BANTUL., KAB. BANTUL, BANTUL, DI YOGYAKARTA, ID, 55711"/>
    <n v="81324745627"/>
    <x v="35"/>
    <n v="1"/>
    <s v="ZIGZAG BLACK"/>
    <s v="BLACK"/>
    <s v="JP4466800674"/>
    <n v="0"/>
    <n v="16000"/>
    <n v="16000"/>
    <x v="0"/>
    <n v="46000"/>
    <s v="TRSF E-BANKING CR 10/07 95031 PESANAN BOXER 12LMBR IRFAN SRIMURNI 3PCS MUHAMMAD RIZAL BAC"/>
    <m/>
    <m/>
  </r>
  <r>
    <x v="5"/>
    <n v="16"/>
    <s v="SARNI"/>
    <s v="RIZAL"/>
    <s v="OCTOBOX"/>
    <s v="KANTOR KELURAHAN BAADIA, KOTA BAU-BAU, MURHUM, SULAWESI TENGGARA, ID, 93727"/>
    <n v="82232663967"/>
    <x v="15"/>
    <n v="1"/>
    <s v="STRIPE LITTLE  NAVY"/>
    <s v="NAVY"/>
    <s v="JP2010594770"/>
    <n v="0"/>
    <n v="15000"/>
    <n v="15000"/>
    <x v="0"/>
    <n v="167000"/>
    <s v="TRSF E-BANKING CR 10/07 95031 SARNI 11PCS MUHAMMAD RIZAL BAC"/>
    <m/>
    <m/>
  </r>
  <r>
    <x v="5"/>
    <n v="16"/>
    <s v="SARNI"/>
    <s v="RIZAL"/>
    <s v="OCTOBOX"/>
    <s v="KANTOR KELURAHAN BAADIA, KOTA BAU-BAU, MURHUM, SULAWESI TENGGARA, ID, 93727"/>
    <n v="82232663967"/>
    <x v="72"/>
    <n v="1"/>
    <s v="LOVE AMORE TOSCA"/>
    <s v="TOSCA"/>
    <s v="JP2010594770"/>
    <n v="0"/>
    <n v="15000"/>
    <n v="15000"/>
    <x v="0"/>
    <n v="167000"/>
    <s v="TRSF E-BANKING CR 10/07 95031 SARNI 11PCS MUHAMMAD RIZAL BAC"/>
    <m/>
    <m/>
  </r>
  <r>
    <x v="5"/>
    <n v="16"/>
    <s v="SARNI"/>
    <s v="RIZAL"/>
    <s v="OCTOBOX"/>
    <s v="KANTOR KELURAHAN BAADIA, KOTA BAU-BAU, MURHUM, SULAWESI TENGGARA, ID, 93727"/>
    <n v="82232663967"/>
    <x v="84"/>
    <n v="1"/>
    <s v="DAUN MONSTERA"/>
    <s v="BLUE"/>
    <s v="JP2010594770"/>
    <n v="0"/>
    <n v="15000"/>
    <n v="15000"/>
    <x v="0"/>
    <n v="167000"/>
    <s v="TRSF E-BANKING CR 10/07 95031 SARNI 11PCS MUHAMMAD RIZAL BAC"/>
    <m/>
    <m/>
  </r>
  <r>
    <x v="5"/>
    <n v="16"/>
    <s v="SARNI"/>
    <s v="RIZAL"/>
    <s v="OCTOBOX"/>
    <s v="KANTOR KELURAHAN BAADIA, KOTA BAU-BAU, MURHUM, SULAWESI TENGGARA, ID, 93727"/>
    <n v="82232663967"/>
    <x v="42"/>
    <n v="1"/>
    <s v="BEAR FACE CREAM"/>
    <s v="CREAM"/>
    <s v="JP2010594770"/>
    <n v="0"/>
    <n v="15000"/>
    <n v="15000"/>
    <x v="0"/>
    <n v="167000"/>
    <s v="TRSF E-BANKING CR 10/07 95031 SARNI 11PCS MUHAMMAD RIZAL BAC"/>
    <m/>
    <m/>
  </r>
  <r>
    <x v="5"/>
    <n v="16"/>
    <s v="SARNI"/>
    <s v="RIZAL"/>
    <s v="OCTOBOX"/>
    <s v="KANTOR KELURAHAN BAADIA, KOTA BAU-BAU, MURHUM, SULAWESI TENGGARA, ID, 93727"/>
    <n v="82232663967"/>
    <x v="56"/>
    <n v="1"/>
    <s v="LOVE AMORE YELLOW"/>
    <s v="YELLOW"/>
    <s v="JP2010594770"/>
    <n v="0"/>
    <n v="15000"/>
    <n v="15000"/>
    <x v="0"/>
    <n v="167000"/>
    <s v="TRSF E-BANKING CR 10/07 95031 SARNI 11PCS MUHAMMAD RIZAL BAC"/>
    <m/>
    <m/>
  </r>
  <r>
    <x v="5"/>
    <n v="16"/>
    <s v="SARNI"/>
    <s v="RIZAL"/>
    <s v="OCTOBOX"/>
    <s v="KANTOR KELURAHAN BAADIA, KOTA BAU-BAU, MURHUM, SULAWESI TENGGARA, ID, 93727"/>
    <n v="82232663967"/>
    <x v="16"/>
    <n v="1"/>
    <s v="BIG STAR YELLOW"/>
    <s v="YELLOW"/>
    <s v="JP2010594770"/>
    <n v="0"/>
    <n v="15000"/>
    <n v="15000"/>
    <x v="0"/>
    <n v="167000"/>
    <s v="TRSF E-BANKING CR 10/07 95031 SARNI 11PCS MUHAMMAD RIZAL BAC"/>
    <m/>
    <m/>
  </r>
  <r>
    <x v="5"/>
    <n v="16"/>
    <s v="SARNI"/>
    <s v="RIZAL"/>
    <s v="OCTOBOX"/>
    <s v="KANTOR KELURAHAN BAADIA, KOTA BAU-BAU, MURHUM, SULAWESI TENGGARA, ID, 93727"/>
    <n v="82232663967"/>
    <x v="28"/>
    <n v="1"/>
    <s v="ROSE STRIPE"/>
    <s v="WHITE"/>
    <s v="JP2010594770"/>
    <n v="0"/>
    <n v="15000"/>
    <n v="15000"/>
    <x v="0"/>
    <n v="167000"/>
    <s v="TRSF E-BANKING CR 10/07 95031 SARNI 11PCS MUHAMMAD RIZAL BAC"/>
    <m/>
    <m/>
  </r>
  <r>
    <x v="5"/>
    <n v="16"/>
    <s v="SARNI"/>
    <s v="RIZAL"/>
    <s v="OCTOBOX"/>
    <s v="KANTOR KELURAHAN BAADIA, KOTA BAU-BAU, MURHUM, SULAWESI TENGGARA, ID, 93727"/>
    <n v="82232663967"/>
    <x v="5"/>
    <n v="2"/>
    <s v="BULAN SABIT"/>
    <s v="NAVY"/>
    <s v="JP2010594770"/>
    <n v="0"/>
    <n v="15000"/>
    <n v="30000"/>
    <x v="0"/>
    <n v="167000"/>
    <s v="TRSF E-BANKING CR 10/07 95031 SARNI 11PCS MUHAMMAD RIZAL BAC"/>
    <m/>
    <m/>
  </r>
  <r>
    <x v="5"/>
    <n v="16"/>
    <s v="SARNI"/>
    <s v="RIZAL"/>
    <s v="OCTOBOX"/>
    <s v="KANTOR KELURAHAN BAADIA, KOTA BAU-BAU, MURHUM, SULAWESI TENGGARA, ID, 93727"/>
    <n v="82232663967"/>
    <x v="35"/>
    <n v="1"/>
    <s v="ZIGZAG BLACK"/>
    <s v="BLACK"/>
    <s v="JP2010594770"/>
    <n v="0"/>
    <n v="16000"/>
    <n v="16000"/>
    <x v="0"/>
    <n v="167000"/>
    <s v="TRSF E-BANKING CR 10/07 95031 SARNI 11PCS MUHAMMAD RIZAL BAC"/>
    <m/>
    <m/>
  </r>
  <r>
    <x v="5"/>
    <n v="16"/>
    <s v="SARNI"/>
    <s v="RIZAL"/>
    <s v="OCTOBOX"/>
    <s v="KANTOR KELURAHAN BAADIA, KOTA BAU-BAU, MURHUM, SULAWESI TENGGARA, ID, 93727"/>
    <n v="82232663967"/>
    <x v="3"/>
    <n v="1"/>
    <s v="LEAF MAROON"/>
    <s v="MAROON"/>
    <s v="JP2010594770"/>
    <n v="0"/>
    <n v="15000"/>
    <n v="15000"/>
    <x v="0"/>
    <n v="167000"/>
    <s v="TRSF E-BANKING CR 10/07 95031 SARNI 11PCS MUHAMMAD RIZAL BAC"/>
    <m/>
    <m/>
  </r>
  <r>
    <x v="5"/>
    <n v="17"/>
    <s v="MISBAGHUL MUNIR"/>
    <s v="RIZAL"/>
    <s v="OCTOBOX"/>
    <s v="SUMBERJO RT 05/05 METESEH, KOTA SEMARANG, TEMBALANG, JAWA TENGAH, ID, 50271"/>
    <n v="81344247374"/>
    <x v="18"/>
    <n v="1"/>
    <s v="BULAN SABIT YELLOW"/>
    <s v="YELLOW"/>
    <s v="JP7349948824"/>
    <n v="0"/>
    <n v="15000"/>
    <n v="15000"/>
    <x v="0"/>
    <n v="31000"/>
    <s v="TRSF E-BANKING CR 10/07 95031 MISBAGHUL 2PCS MUHAMMAD RIZAL BAC"/>
    <m/>
    <m/>
  </r>
  <r>
    <x v="5"/>
    <n v="17"/>
    <s v="MISBAGHUL MUNIR"/>
    <s v="RIZAL"/>
    <s v="OCTOBOX"/>
    <s v="SUMBERJO RT 05/05 METESEH, KOTA SEMARANG, TEMBALANG, JAWA TENGAH, ID, 50271"/>
    <n v="81344247374"/>
    <x v="51"/>
    <n v="1"/>
    <s v="MICKEY FLASH NAVY"/>
    <s v="NAVY"/>
    <s v="JP7349948824"/>
    <n v="0"/>
    <n v="16000"/>
    <n v="16000"/>
    <x v="0"/>
    <n v="31000"/>
    <s v="TRSF E-BANKING CR 10/07 95031 MISBAGHUL 2PCS MUHAMMAD RIZAL BAC"/>
    <m/>
    <m/>
  </r>
  <r>
    <x v="5"/>
    <n v="18"/>
    <s v="ANGGA SUKMANTORO "/>
    <s v="RIZAL"/>
    <s v="OCTOBOX"/>
    <s v="PERUMAHAN GRAHA LESTARI BLOK J25/12 RT006/008 CITRA RAYA KABUPATEN TANGERANG BANTEN, KAB. TANGERANG, PANONGAN, BANTEN, ID, 15710"/>
    <n v="81386474657"/>
    <x v="2"/>
    <n v="1"/>
    <s v="KOTAK NAVY"/>
    <s v="NAVY"/>
    <s v="JP9578379431"/>
    <n v="0"/>
    <n v="15000"/>
    <n v="15000"/>
    <x v="0"/>
    <n v="30000"/>
    <s v="TRSF E-BANKING CR 10/07 95031 ANGGA S 2PCS MUHAMMAD RIZAL BAC"/>
    <m/>
    <m/>
  </r>
  <r>
    <x v="5"/>
    <n v="18"/>
    <s v="ANGGA SUKMANTORO "/>
    <s v="RIZAL"/>
    <s v="OCTOBOX"/>
    <s v="PERUMAHAN GRAHA LESTARI BLOK J25/12 RT006/008 CITRA RAYA KABUPATEN TANGERANG BANTEN, KAB. TANGERANG, PANONGAN, BANTEN, ID, 15710"/>
    <n v="81386474657"/>
    <x v="10"/>
    <n v="1"/>
    <s v="STRIPE LITTLE  BLACK"/>
    <s v="BLACK"/>
    <s v="JP9578379431"/>
    <n v="0"/>
    <n v="15000"/>
    <n v="15000"/>
    <x v="0"/>
    <n v="30000"/>
    <s v="TRSF E-BANKING CR 10/07 95031 ANGGA S 2PCS MUHAMMAD RIZAL BAC"/>
    <m/>
    <m/>
  </r>
  <r>
    <x v="5"/>
    <n v="13"/>
    <s v="ANDO YOFI FIRNANDO"/>
    <s v="YUDHA"/>
    <s v="ROANOCA"/>
    <s v="LINGKUNGAN PURWOREJO,RT 2 RW 10, KAB. BLITAR, SUTOJAYAN, JAWA TIMUR, ID, 66172"/>
    <n v="81554533484"/>
    <x v="36"/>
    <n v="1"/>
    <s v="ELMO FACE BLACK"/>
    <s v="BLACK"/>
    <s v="JP9114956897"/>
    <n v="0"/>
    <n v="16000"/>
    <n v="16000"/>
    <x v="0"/>
    <n v="46000"/>
    <s v="TRSF E-BANKING CR 10/07 95031 ROANOCA ANDOYOFI YUDHA PAKUSADEWA H"/>
    <m/>
    <m/>
  </r>
  <r>
    <x v="5"/>
    <n v="13"/>
    <s v="ANDO YOFI FIRNANDO"/>
    <s v="YUDHA"/>
    <s v="ROANOCA"/>
    <s v="LINGKUNGAN PURWOREJO,RT 2 RW 10, KAB. BLITAR, SUTOJAYAN, JAWA TIMUR, ID, 66172"/>
    <n v="81554533484"/>
    <x v="12"/>
    <n v="1"/>
    <s v="STITCH NAVY"/>
    <s v="NAVY"/>
    <s v="JP9114956897"/>
    <n v="0"/>
    <n v="15000"/>
    <n v="15000"/>
    <x v="0"/>
    <n v="46000"/>
    <s v="TRSF E-BANKING CR 10/07 95031 ROANOCA ANDOYOFI YUDHA PAKUSADEWA H"/>
    <m/>
    <m/>
  </r>
  <r>
    <x v="5"/>
    <n v="13"/>
    <s v="ANDO YOFI FIRNANDO"/>
    <s v="YUDHA"/>
    <s v="ROANOCA"/>
    <s v="LINGKUNGAN PURWOREJO,RT 2 RW 10, KAB. BLITAR, SUTOJAYAN, JAWA TIMUR, ID, 66172"/>
    <n v="81554533484"/>
    <x v="17"/>
    <n v="1"/>
    <s v="BEAR FACE"/>
    <s v="NAVY"/>
    <s v="JP9114956897"/>
    <n v="0"/>
    <n v="15000"/>
    <n v="15000"/>
    <x v="0"/>
    <n v="46000"/>
    <s v="TRSF E-BANKING CR 10/07 95031 ROANOCA ANDOYOFI YUDHA PAKUSADEWA H"/>
    <m/>
    <m/>
  </r>
  <r>
    <x v="5"/>
    <n v="14"/>
    <s v="RIKO DWI SATRIA"/>
    <s v="YUDHA"/>
    <s v="ROANOCA"/>
    <s v="CITRA INDAH BUKIT MAHONI BLOK T3/20, RT003/010, KEC. JONGGOL, JAWA BARAT, KAB. BOGOR, JONGGOL, JAWA BARAT, ID, 16830"/>
    <n v="85692957587"/>
    <x v="39"/>
    <n v="1"/>
    <s v="CARS CHAMPION NAVY"/>
    <s v="NAVY"/>
    <s v="JP7449634888"/>
    <n v="0"/>
    <n v="16000"/>
    <n v="16000"/>
    <x v="0"/>
    <n v="46000"/>
    <s v="TRSF E-BANKING CR 10/07 95031 ROANOCA RIKODWI YUDHA PAKUSADEWA H"/>
    <m/>
    <m/>
  </r>
  <r>
    <x v="5"/>
    <n v="14"/>
    <s v="RIKO DWI SATRIA"/>
    <s v="YUDHA"/>
    <s v="ROANOCA"/>
    <s v="CITRA INDAH BUKIT MAHONI BLOK T3/20, RT003/010, KEC. JONGGOL, JAWA BARAT, KAB. BOGOR, JONGGOL, JAWA BARAT, ID, 16830"/>
    <n v="85692957587"/>
    <x v="53"/>
    <n v="1"/>
    <s v="DORAEMON CATUR BLUE"/>
    <s v="BLUE"/>
    <s v="JP7449634888"/>
    <n v="0"/>
    <n v="15000"/>
    <n v="15000"/>
    <x v="0"/>
    <n v="46000"/>
    <s v="TRSF E-BANKING CR 10/07 95031 ROANOCA RIKODWI YUDHA PAKUSADEWA H"/>
    <m/>
    <m/>
  </r>
  <r>
    <x v="5"/>
    <n v="14"/>
    <s v="RIKO DWI SATRIA"/>
    <s v="YUDHA"/>
    <s v="ROANOCA"/>
    <s v="CITRA INDAH BUKIT MAHONI BLOK T3/20, RT003/010, KEC. JONGGOL, JAWA BARAT, KAB. BOGOR, JONGGOL, JAWA BARAT, ID, 16830"/>
    <n v="85692957587"/>
    <x v="13"/>
    <n v="1"/>
    <s v="MINION BLUE"/>
    <s v="BLUE"/>
    <s v="JP7449634888"/>
    <n v="0"/>
    <n v="15000"/>
    <n v="15000"/>
    <x v="0"/>
    <n v="46000"/>
    <s v="TRSF E-BANKING CR 10/07 95031 ROANOCA RIKODWI YUDHA PAKUSADEWA H"/>
    <m/>
    <m/>
  </r>
  <r>
    <x v="5"/>
    <n v="3"/>
    <s v="AMANDA"/>
    <s v="MAWAR"/>
    <s v="SHOPEE DAWNSTORE"/>
    <s v="JL. RAYA TENGAH NO 54, PERUMAHAN RAYA TOWN HOUSE KAV.A7, KOTA JAKARTA TIMUR, PASAR REBO, DKI JAKARTA, ID, 13760"/>
    <n v="87775757139"/>
    <x v="10"/>
    <n v="1"/>
    <s v="STRIPE LITTLE  BLACK"/>
    <s v="BLACK"/>
    <s v="JP4267381314"/>
    <n v="0"/>
    <n v="17536"/>
    <n v="17536"/>
    <x v="2"/>
    <m/>
    <m/>
    <m/>
    <m/>
  </r>
  <r>
    <x v="5"/>
    <n v="3"/>
    <s v="AMANDA"/>
    <s v="MAWAR"/>
    <s v="SHOPEE DAWNSTORE"/>
    <s v="JL. RAYA TENGAH NO 54, PERUMAHAN RAYA TOWN HOUSE KAV.A7, KOTA JAKARTA TIMUR, PASAR REBO, DKI JAKARTA, ID, 13760"/>
    <n v="87775757139"/>
    <x v="64"/>
    <n v="1"/>
    <s v="DAUN SOLACE RED"/>
    <s v="RED"/>
    <s v="JP4267381314"/>
    <n v="0"/>
    <n v="17536"/>
    <n v="17536"/>
    <x v="2"/>
    <m/>
    <m/>
    <m/>
    <m/>
  </r>
  <r>
    <x v="5"/>
    <n v="4"/>
    <s v="DIMAS WAHYU"/>
    <s v="MAWAR"/>
    <s v="SHOPEE DAWNSTORE"/>
    <s v="DES.KIARA RT 04/01 DEPAN GAPURA KIARA, KOTA SERANG, WALANTAKA, BANTEN, ID, 42183"/>
    <n v="87772474633"/>
    <x v="28"/>
    <n v="1"/>
    <s v="ROSE STRIPE"/>
    <s v="WHITE"/>
    <s v="JP9448352696"/>
    <n v="0"/>
    <n v="17536.2"/>
    <n v="17536.2"/>
    <x v="2"/>
    <m/>
    <m/>
    <m/>
    <m/>
  </r>
  <r>
    <x v="5"/>
    <n v="4"/>
    <s v="DIMAS WAHYU"/>
    <s v="MAWAR"/>
    <s v="SHOPEE DAWNSTORE"/>
    <s v="DES.KIARA RT 04/01 DEPAN GAPURA KIARA, KOTA SERANG, WALANTAKA, BANTEN, ID, 42183"/>
    <n v="87772474633"/>
    <x v="27"/>
    <n v="1"/>
    <s v="LIFTOFF SPACE"/>
    <s v="NAVY"/>
    <s v="JP9448352696"/>
    <n v="0"/>
    <n v="17536.2"/>
    <n v="17536.2"/>
    <x v="2"/>
    <m/>
    <m/>
    <m/>
    <m/>
  </r>
  <r>
    <x v="5"/>
    <n v="4"/>
    <s v="DIMAS WAHYU"/>
    <s v="MAWAR"/>
    <s v="SHOPEE DAWNSTORE"/>
    <s v="DES.KIARA RT 04/01 DEPAN GAPURA KIARA, KOTA SERANG, WALANTAKA, BANTEN, ID, 42183"/>
    <n v="87772474633"/>
    <x v="9"/>
    <n v="1"/>
    <s v="AMALFI"/>
    <s v="HIJAU"/>
    <s v="JP9448352696"/>
    <n v="0"/>
    <n v="17536.2"/>
    <n v="17536.2"/>
    <x v="2"/>
    <m/>
    <m/>
    <m/>
    <m/>
  </r>
  <r>
    <x v="5"/>
    <n v="4"/>
    <s v="DIMAS WAHYU"/>
    <s v="MAWAR"/>
    <s v="SHOPEE DAWNSTORE"/>
    <s v="DES.KIARA RT 04/01 DEPAN GAPURA KIARA, KOTA SERANG, WALANTAKA, BANTEN, ID, 42183"/>
    <n v="87772474633"/>
    <x v="37"/>
    <n v="1"/>
    <s v="DAUN PISANG KECIL"/>
    <s v="ORANGE"/>
    <s v="JP9448352696"/>
    <n v="0"/>
    <n v="17536.2"/>
    <n v="17536.2"/>
    <x v="2"/>
    <m/>
    <m/>
    <m/>
    <m/>
  </r>
  <r>
    <x v="5"/>
    <n v="4"/>
    <s v="DIMAS WAHYU"/>
    <s v="MAWAR"/>
    <s v="SHOPEE DAWNSTORE"/>
    <s v="DES.KIARA RT 04/01 DEPAN GAPURA KIARA, KOTA SERANG, WALANTAKA, BANTEN, ID, 42183"/>
    <n v="87772474633"/>
    <x v="35"/>
    <n v="1"/>
    <s v="ZIGZAG BLACK"/>
    <s v="BLACK"/>
    <s v="JP9448352696"/>
    <n v="0"/>
    <n v="17536.2"/>
    <n v="17536.2"/>
    <x v="2"/>
    <m/>
    <m/>
    <m/>
    <m/>
  </r>
  <r>
    <x v="5"/>
    <n v="8"/>
    <s v="DIAN EKA CHANDRA"/>
    <s v="MAWAR"/>
    <s v="SHOPEE DAWNSTORE"/>
    <s v="JL. PALARAN INDAH, GANG PALARAN INDAH 3 YG KANAN (RUMAH WARNA BIRU) RT 12 RAWA MAKMUR, KOTA SAMARINDA, PALARAN, KALIMANTAN TIMUR, ID, 75243"/>
    <n v="85752927464"/>
    <x v="13"/>
    <n v="1"/>
    <s v="MINION BLUE"/>
    <s v="BLUE"/>
    <s v="JP5794692620"/>
    <n v="0"/>
    <n v="17536.3"/>
    <n v="17536.3"/>
    <x v="2"/>
    <m/>
    <m/>
    <m/>
    <m/>
  </r>
  <r>
    <x v="5"/>
    <n v="8"/>
    <s v="DIAN EKA CHANDRA"/>
    <s v="MAWAR"/>
    <s v="SHOPEE DAWNSTORE"/>
    <s v="JL. PALARAN INDAH, GANG PALARAN INDAH 3 YG KANAN (RUMAH WARNA BIRU) RT 12 RAWA MAKMUR, KOTA SAMARINDA, PALARAN, KALIMANTAN TIMUR, ID, 75243"/>
    <n v="85752927464"/>
    <x v="15"/>
    <n v="1"/>
    <s v="STRIPE LITTLE  NAVY"/>
    <s v="NAVY"/>
    <s v="JP5794692620"/>
    <n v="0"/>
    <n v="17536.3"/>
    <n v="17536.3"/>
    <x v="2"/>
    <m/>
    <m/>
    <m/>
    <m/>
  </r>
  <r>
    <x v="5"/>
    <n v="8"/>
    <s v="DIAN EKA CHANDRA"/>
    <s v="MAWAR"/>
    <s v="SHOPEE DAWNSTORE"/>
    <s v="JL. PALARAN INDAH, GANG PALARAN INDAH 3 YG KANAN (RUMAH WARNA BIRU) RT 12 RAWA MAKMUR, KOTA SAMARINDA, PALARAN, KALIMANTAN TIMUR, ID, 75243"/>
    <n v="85752927464"/>
    <x v="45"/>
    <n v="1"/>
    <s v="FLAMINGGO SUMMER PINK"/>
    <s v="PINK"/>
    <s v="JP5794692620"/>
    <n v="0"/>
    <n v="17536.3"/>
    <n v="17536.3"/>
    <x v="2"/>
    <m/>
    <m/>
    <m/>
    <m/>
  </r>
  <r>
    <x v="5"/>
    <n v="8"/>
    <s v="DIAN EKA CHANDRA"/>
    <s v="MAWAR"/>
    <s v="SHOPEE DAWNSTORE"/>
    <s v="JL. PALARAN INDAH, GANG PALARAN INDAH 3 YG KANAN (RUMAH WARNA BIRU) RT 12 RAWA MAKMUR, KOTA SAMARINDA, PALARAN, KALIMANTAN TIMUR, ID, 75243"/>
    <n v="85752927464"/>
    <x v="24"/>
    <n v="2"/>
    <s v="STAR BLUE"/>
    <s v="BLUE"/>
    <s v="JP5794692620"/>
    <n v="0"/>
    <n v="17536.3"/>
    <n v="35072.6"/>
    <x v="2"/>
    <m/>
    <m/>
    <m/>
    <m/>
  </r>
  <r>
    <x v="5"/>
    <n v="8"/>
    <s v="DIAN EKA CHANDRA"/>
    <s v="MAWAR"/>
    <s v="SHOPEE DAWNSTORE"/>
    <s v="JL. PALARAN INDAH, GANG PALARAN INDAH 3 YG KANAN (RUMAH WARNA BIRU) RT 12 RAWA MAKMUR, KOTA SAMARINDA, PALARAN, KALIMANTAN TIMUR, ID, 75243"/>
    <n v="85752927464"/>
    <x v="3"/>
    <n v="2"/>
    <s v="LEAF MAROON"/>
    <s v="MAROON"/>
    <s v="JP5794692620"/>
    <n v="0"/>
    <n v="17536.3"/>
    <n v="35072.6"/>
    <x v="2"/>
    <m/>
    <m/>
    <m/>
    <m/>
  </r>
  <r>
    <x v="5"/>
    <n v="8"/>
    <s v="DIAN EKA CHANDRA"/>
    <s v="MAWAR"/>
    <s v="SHOPEE DAWNSTORE"/>
    <s v="JL. PALARAN INDAH, GANG PALARAN INDAH 3 YG KANAN (RUMAH WARNA BIRU) RT 12 RAWA MAKMUR, KOTA SAMARINDA, PALARAN, KALIMANTAN TIMUR, ID, 75243"/>
    <n v="85752927464"/>
    <x v="2"/>
    <n v="1"/>
    <s v="KOTAK NAVY"/>
    <s v="NAVY"/>
    <s v="JP5794692620"/>
    <n v="0"/>
    <n v="17536.3"/>
    <n v="17536.3"/>
    <x v="2"/>
    <m/>
    <m/>
    <m/>
    <m/>
  </r>
  <r>
    <x v="5"/>
    <n v="8"/>
    <s v="DIAN EKA CHANDRA"/>
    <s v="MAWAR"/>
    <s v="SHOPEE DAWNSTORE"/>
    <s v="JL. PALARAN INDAH, GANG PALARAN INDAH 3 YG KANAN (RUMAH WARNA BIRU) RT 12 RAWA MAKMUR, KOTA SAMARINDA, PALARAN, KALIMANTAN TIMUR, ID, 75243"/>
    <n v="85752927464"/>
    <x v="27"/>
    <n v="1"/>
    <s v="LIFTOFF SPACE"/>
    <s v="NAVY"/>
    <s v="JP5794692620"/>
    <n v="0"/>
    <n v="17536.3"/>
    <n v="17536.3"/>
    <x v="2"/>
    <m/>
    <m/>
    <m/>
    <m/>
  </r>
  <r>
    <x v="5"/>
    <n v="8"/>
    <s v="DIAN EKA CHANDRA"/>
    <s v="MAWAR"/>
    <s v="SHOPEE DAWNSTORE"/>
    <s v="JL. PALARAN INDAH, GANG PALARAN INDAH 3 YG KANAN (RUMAH WARNA BIRU) RT 12 RAWA MAKMUR, KOTA SAMARINDA, PALARAN, KALIMANTAN TIMUR, ID, 75243"/>
    <n v="85752927464"/>
    <x v="31"/>
    <n v="1"/>
    <s v="CARS CHAMPION ABU"/>
    <s v="ABU"/>
    <s v="JP5794692620"/>
    <n v="0"/>
    <n v="17536.3"/>
    <n v="17536.3"/>
    <x v="2"/>
    <m/>
    <m/>
    <m/>
    <m/>
  </r>
  <r>
    <x v="5"/>
    <n v="11"/>
    <s v="EVA PUTRI,"/>
    <s v="MAWAR"/>
    <s v="SHOPEE DAWNSTORE"/>
    <s v="DS. SAWAHAN RT:05 RW:03 KEL. DANYANG, KAB. GROBOGAN, PURWODADI, JAWA TENGAH, ID, 58113"/>
    <n v="89601101035"/>
    <x v="18"/>
    <n v="1"/>
    <s v="BULAN SABIT YELLOW"/>
    <s v="YELLOW"/>
    <n v="8825112067816950"/>
    <n v="0"/>
    <n v="17536.25"/>
    <n v="17536.25"/>
    <x v="2"/>
    <m/>
    <m/>
    <m/>
    <m/>
  </r>
  <r>
    <x v="5"/>
    <n v="11"/>
    <s v="EVA PUTRI,"/>
    <s v="MAWAR"/>
    <s v="SHOPEE DAWNSTORE"/>
    <s v="DS. SAWAHAN RT:05 RW:03 KEL. DANYANG, KAB. GROBOGAN, PURWODADI, JAWA TENGAH, ID, 58113"/>
    <n v="89601101035"/>
    <x v="15"/>
    <n v="1"/>
    <s v="STRIPE LITTLE  NAVY"/>
    <s v="NAVY"/>
    <n v="8825112067816950"/>
    <n v="0"/>
    <n v="17536.25"/>
    <n v="17536.25"/>
    <x v="2"/>
    <m/>
    <m/>
    <m/>
    <m/>
  </r>
  <r>
    <x v="5"/>
    <n v="11"/>
    <s v="EVA PUTRI,"/>
    <s v="MAWAR"/>
    <s v="SHOPEE DAWNSTORE"/>
    <s v="DS. SAWAHAN RT:05 RW:03 KEL. DANYANG, KAB. GROBOGAN, PURWODADI, JAWA TENGAH, ID, 58113"/>
    <n v="89601101035"/>
    <x v="9"/>
    <n v="1"/>
    <s v="AMALFI"/>
    <s v="HIJAU"/>
    <n v="8825112067816950"/>
    <n v="0"/>
    <n v="17536.25"/>
    <n v="17536.25"/>
    <x v="2"/>
    <m/>
    <m/>
    <m/>
    <m/>
  </r>
  <r>
    <x v="5"/>
    <n v="11"/>
    <s v="EVA PUTRI,"/>
    <s v="MAWAR"/>
    <s v="SHOPEE DAWNSTORE"/>
    <s v="DS. SAWAHAN RT:05 RW:03 KEL. DANYANG, KAB. GROBOGAN, PURWODADI, JAWA TENGAH, ID, 58113"/>
    <n v="89601101035"/>
    <x v="13"/>
    <n v="1"/>
    <s v="MINION BLUE"/>
    <s v="BLUE"/>
    <n v="8825112067816950"/>
    <n v="0"/>
    <n v="17536.25"/>
    <n v="17536.25"/>
    <x v="2"/>
    <m/>
    <m/>
    <m/>
    <m/>
  </r>
  <r>
    <x v="5"/>
    <n v="12"/>
    <s v="ZAINAL KHALIS"/>
    <s v="MAWAR"/>
    <s v="SHOPEE DAWNSTORE"/>
    <s v="JL. SIMPANG CANDI PANGGUNG NO.123A, KOTA MALANG, LOWOKWARU, JAWA TIMUR, ID, 65141"/>
    <n v="82254744120"/>
    <x v="13"/>
    <n v="1"/>
    <s v="MINION BLUE"/>
    <s v="BLUE"/>
    <s v="JP4474104614"/>
    <n v="0"/>
    <n v="17536.222222222223"/>
    <n v="17536.222222222223"/>
    <x v="2"/>
    <m/>
    <m/>
    <m/>
    <m/>
  </r>
  <r>
    <x v="5"/>
    <n v="12"/>
    <s v="ZAINAL KHALIS"/>
    <s v="MAWAR"/>
    <s v="SHOPEE DAWNSTORE"/>
    <s v="JL. SIMPANG CANDI PANGGUNG NO.123A, KOTA MALANG, LOWOKWARU, JAWA TIMUR, ID, 65141"/>
    <n v="82254744120"/>
    <x v="73"/>
    <n v="1"/>
    <s v="BABY PANDA YELLOW"/>
    <s v="YELLOW"/>
    <s v="JP4474104614"/>
    <n v="0"/>
    <n v="17536.222222222223"/>
    <n v="17536.222222222223"/>
    <x v="2"/>
    <m/>
    <m/>
    <m/>
    <m/>
  </r>
  <r>
    <x v="5"/>
    <n v="12"/>
    <s v="ZAINAL KHALIS"/>
    <s v="MAWAR"/>
    <s v="SHOPEE DAWNSTORE"/>
    <s v="JL. SIMPANG CANDI PANGGUNG NO.123A, KOTA MALANG, LOWOKWARU, JAWA TIMUR, ID, 65141"/>
    <n v="82254744120"/>
    <x v="25"/>
    <n v="1"/>
    <s v="ROCKET EARTH NAVY"/>
    <s v="NAVY"/>
    <s v="JP4474104614"/>
    <n v="0"/>
    <n v="17536.222222222223"/>
    <n v="17536.222222222223"/>
    <x v="2"/>
    <m/>
    <m/>
    <m/>
    <m/>
  </r>
  <r>
    <x v="5"/>
    <n v="12"/>
    <s v="ZAINAL KHALIS"/>
    <s v="MAWAR"/>
    <s v="SHOPEE DAWNSTORE"/>
    <s v="JL. SIMPANG CANDI PANGGUNG NO.123A, KOTA MALANG, LOWOKWARU, JAWA TIMUR, ID, 65141"/>
    <n v="82254744120"/>
    <x v="37"/>
    <n v="1"/>
    <s v="DAUN PISANG KECIL"/>
    <s v="ORANGE"/>
    <s v="JP4474104614"/>
    <n v="0"/>
    <n v="17536.222222222223"/>
    <n v="17536.222222222223"/>
    <x v="2"/>
    <m/>
    <m/>
    <m/>
    <m/>
  </r>
  <r>
    <x v="5"/>
    <n v="12"/>
    <s v="ZAINAL KHALIS"/>
    <s v="MAWAR"/>
    <s v="SHOPEE DAWNSTORE"/>
    <s v="JL. SIMPANG CANDI PANGGUNG NO.123A, KOTA MALANG, LOWOKWARU, JAWA TIMUR, ID, 65141"/>
    <n v="82254744120"/>
    <x v="54"/>
    <n v="1"/>
    <s v="OWL NAVY"/>
    <s v="NAVY"/>
    <s v="JP4474104614"/>
    <n v="0"/>
    <n v="17536.222222222223"/>
    <n v="17536.222222222223"/>
    <x v="2"/>
    <m/>
    <m/>
    <m/>
    <m/>
  </r>
  <r>
    <x v="5"/>
    <n v="12"/>
    <s v="ZAINAL KHALIS"/>
    <s v="MAWAR"/>
    <s v="SHOPEE DAWNSTORE"/>
    <s v="JL. SIMPANG CANDI PANGGUNG NO.123A, KOTA MALANG, LOWOKWARU, JAWA TIMUR, ID, 65141"/>
    <n v="82254744120"/>
    <x v="40"/>
    <n v="1"/>
    <s v="DINO STRONAUT ABU"/>
    <s v="ABU"/>
    <s v="JP4474104614"/>
    <n v="0"/>
    <n v="17536.222222222223"/>
    <n v="17536.222222222223"/>
    <x v="2"/>
    <m/>
    <m/>
    <m/>
    <m/>
  </r>
  <r>
    <x v="5"/>
    <n v="12"/>
    <s v="ZAINAL KHALIS"/>
    <s v="MAWAR"/>
    <s v="SHOPEE DAWNSTORE"/>
    <s v="JL. SIMPANG CANDI PANGGUNG NO.123A, KOTA MALANG, LOWOKWARU, JAWA TIMUR, ID, 65141"/>
    <n v="82254744120"/>
    <x v="1"/>
    <n v="1"/>
    <s v="POWER PUFF GIRL"/>
    <s v="TOSCA"/>
    <s v="JP4474104614"/>
    <n v="0"/>
    <n v="17536.222222222223"/>
    <n v="17536.222222222223"/>
    <x v="2"/>
    <m/>
    <m/>
    <m/>
    <m/>
  </r>
  <r>
    <x v="5"/>
    <n v="12"/>
    <s v="ZAINAL KHALIS"/>
    <s v="MAWAR"/>
    <s v="SHOPEE DAWNSTORE"/>
    <s v="JL. SIMPANG CANDI PANGGUNG NO.123A, KOTA MALANG, LOWOKWARU, JAWA TIMUR, ID, 65141"/>
    <n v="82254744120"/>
    <x v="36"/>
    <n v="1"/>
    <s v="ELMO FACE BLACK"/>
    <s v="BLACK"/>
    <s v="JP4474104614"/>
    <n v="0"/>
    <n v="17536.222222222223"/>
    <n v="17536.222222222223"/>
    <x v="2"/>
    <m/>
    <m/>
    <m/>
    <m/>
  </r>
  <r>
    <x v="5"/>
    <n v="12"/>
    <s v="ZAINAL KHALIS"/>
    <s v="MAWAR"/>
    <s v="SHOPEE DAWNSTORE"/>
    <s v="JL. SIMPANG CANDI PANGGUNG NO.123A, KOTA MALANG, LOWOKWARU, JAWA TIMUR, ID, 65141"/>
    <n v="82254744120"/>
    <x v="31"/>
    <n v="1"/>
    <s v="CARS CHAMPION ABU"/>
    <s v="ABU"/>
    <s v="JP4474104614"/>
    <n v="0"/>
    <n v="17536.222222222223"/>
    <n v="17536.222222222223"/>
    <x v="2"/>
    <m/>
    <m/>
    <m/>
    <m/>
  </r>
  <r>
    <x v="6"/>
    <n v="2"/>
    <s v="FEKE"/>
    <s v="MAWAR"/>
    <s v="DAWNSTORE"/>
    <s v="AMBIL DISINI"/>
    <s v="WA"/>
    <x v="85"/>
    <n v="1"/>
    <s v="BOLA BASKET"/>
    <s v="HITAM"/>
    <s v="ambil disini"/>
    <n v="0"/>
    <n v="18000"/>
    <n v="18000"/>
    <x v="1"/>
    <m/>
    <m/>
    <m/>
    <m/>
  </r>
  <r>
    <x v="6"/>
    <n v="2"/>
    <s v="FEKE"/>
    <s v="MAWAR"/>
    <s v="DAWNSTORE"/>
    <s v="AMBIL DISINI"/>
    <s v="WA"/>
    <x v="37"/>
    <n v="1"/>
    <s v="DAUN PISANG KECIL"/>
    <s v="ORANGE"/>
    <s v="ambil disini"/>
    <n v="0"/>
    <n v="18000"/>
    <n v="18000"/>
    <x v="1"/>
    <m/>
    <m/>
    <m/>
    <m/>
  </r>
  <r>
    <x v="6"/>
    <n v="2"/>
    <s v="FEKE"/>
    <s v="MAWAR"/>
    <s v="DAWNSTORE"/>
    <s v="AMBIL DISINI"/>
    <s v="WA"/>
    <x v="15"/>
    <n v="1"/>
    <s v="STRIPE LITTLE  NAVY"/>
    <s v="NAVY"/>
    <s v="ambil disini"/>
    <n v="0"/>
    <n v="18000"/>
    <n v="18000"/>
    <x v="1"/>
    <m/>
    <m/>
    <m/>
    <m/>
  </r>
  <r>
    <x v="6"/>
    <n v="3"/>
    <s v="DYMAS ADITHYA NATHALYCESA"/>
    <s v="MAWAR"/>
    <s v="DAWNSTORE"/>
    <s v="JALAN KRASAK BARAT NO 18, 55221 GONDOKUSUMAN KOTA YOGYAKARTA"/>
    <n v="82199882122"/>
    <x v="42"/>
    <n v="1"/>
    <s v="BEAR FACE CREAM"/>
    <s v="CREAM"/>
    <s v="JNE REG"/>
    <n v="11000"/>
    <n v="18000"/>
    <n v="18000"/>
    <x v="0"/>
    <n v="119000"/>
    <s v="SWITCHING CR TRANSFER DR LEONARDO AXEL TAMPINTERNET BA"/>
    <m/>
    <m/>
  </r>
  <r>
    <x v="6"/>
    <n v="3"/>
    <s v="DYMAS ADITHYA NATHALYCESA"/>
    <s v="MAWAR"/>
    <s v="DAWNSTORE"/>
    <s v="JALAN KRASAK BARAT NO 18, 55221 GONDOKUSUMAN KOTA YOGYAKARTA"/>
    <n v="82199882122"/>
    <x v="28"/>
    <n v="1"/>
    <s v="ROSE STRIPE"/>
    <s v="WHITE"/>
    <s v="JNE REG"/>
    <n v="11000"/>
    <n v="18000"/>
    <n v="18000"/>
    <x v="0"/>
    <n v="119000"/>
    <s v="SWITCHING CR TRANSFER DR LEONARDO AXEL TAMPINTERNET BA"/>
    <m/>
    <m/>
  </r>
  <r>
    <x v="6"/>
    <n v="3"/>
    <s v="DYMAS ADITHYA NATHALYCESA"/>
    <s v="MAWAR"/>
    <s v="DAWNSTORE"/>
    <s v="JALAN KRASAK BARAT NO 18, 55221 GONDOKUSUMAN KOTA YOGYAKARTA"/>
    <n v="82199882122"/>
    <x v="10"/>
    <n v="1"/>
    <s v="STRIPE LITTLE  BLACK"/>
    <s v="BLACK"/>
    <s v="JNE REG"/>
    <n v="11000"/>
    <n v="18000"/>
    <n v="18000"/>
    <x v="0"/>
    <n v="119000"/>
    <s v="SWITCHING CR TRANSFER DR LEONARDO AXEL TAMPINTERNET BA"/>
    <m/>
    <m/>
  </r>
  <r>
    <x v="6"/>
    <n v="3"/>
    <s v="DYMAS ADITHYA NATHALYCESA"/>
    <s v="MAWAR"/>
    <s v="DAWNSTORE"/>
    <s v="JALAN KRASAK BARAT NO 18, 55221 GONDOKUSUMAN KOTA YOGYAKARTA"/>
    <n v="82199882122"/>
    <x v="32"/>
    <n v="1"/>
    <s v="DINO STRONAUT NAVY"/>
    <s v="NAVY"/>
    <s v="JNE REG"/>
    <n v="11000"/>
    <n v="18000"/>
    <n v="18000"/>
    <x v="0"/>
    <n v="119000"/>
    <s v="SWITCHING CR TRANSFER DR LEONARDO AXEL TAMPINTERNET BA"/>
    <m/>
    <m/>
  </r>
  <r>
    <x v="6"/>
    <n v="3"/>
    <s v="DYMAS ADITHYA NATHALYCESA"/>
    <s v="MAWAR"/>
    <s v="DAWNSTORE"/>
    <s v="JALAN KRASAK BARAT NO 18, 55221 GONDOKUSUMAN KOTA YOGYAKARTA"/>
    <n v="82199882122"/>
    <x v="27"/>
    <n v="1"/>
    <s v="LIFTOFF SPACE"/>
    <s v="NAVY"/>
    <s v="JNE REG"/>
    <n v="11000"/>
    <n v="18000"/>
    <n v="18000"/>
    <x v="0"/>
    <n v="119000"/>
    <s v="SWITCHING CR TRANSFER DR LEONARDO AXEL TAMPINTERNET BA"/>
    <m/>
    <m/>
  </r>
  <r>
    <x v="6"/>
    <n v="3"/>
    <s v="DYMAS ADITHYA NATHALYCESA"/>
    <s v="MAWAR"/>
    <s v="DAWNSTORE"/>
    <s v="JALAN KRASAK BARAT NO 18, 55221 GONDOKUSUMAN KOTA YOGYAKARTA"/>
    <n v="82199882122"/>
    <x v="69"/>
    <n v="1"/>
    <s v="KITTY RED"/>
    <s v="RED"/>
    <s v="JNE REG"/>
    <n v="11000"/>
    <n v="18000"/>
    <n v="18000"/>
    <x v="0"/>
    <n v="119000"/>
    <s v="SWITCHING CR TRANSFER DR LEONARDO AXEL TAMPINTERNET BA"/>
    <m/>
    <m/>
  </r>
  <r>
    <x v="6"/>
    <n v="4"/>
    <s v=" ZIDFI SETIAZI"/>
    <s v="MAWAR"/>
    <s v="DAWNSTORE"/>
    <s v="JL.KAPUK GG LANGGAR 1  (RT001/RW005) KELURAHAN : KAPUK KECAMATAN: CENGKARENG KABUPATEN/KOTA : JAKARTA BARAT KODEPOS : 11720"/>
    <n v="895326164293"/>
    <x v="2"/>
    <n v="1"/>
    <s v="KOTAK NAVY"/>
    <s v="NAVY"/>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3"/>
    <n v="1"/>
    <s v="LEAF MAROON"/>
    <s v="MAROON"/>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15"/>
    <n v="1"/>
    <s v="STRIPE LITTLE  NAVY"/>
    <s v="NAVY"/>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10"/>
    <n v="1"/>
    <s v="STRIPE LITTLE  BLACK"/>
    <s v="BLACK"/>
    <s v="JNE OKE"/>
    <n v="13000"/>
    <n v="18000"/>
    <n v="18000"/>
    <x v="0"/>
    <n v="85000"/>
    <s v="TRSF E-BANKING CR 10/07 95031 SANTINAH"/>
    <m/>
    <m/>
  </r>
  <r>
    <x v="6"/>
    <n v="11"/>
    <s v="MONIKA"/>
    <s v="MAWAR"/>
    <s v="DAWNSTORE"/>
    <s v="AMBIL DISINI"/>
    <s v="WA"/>
    <x v="9"/>
    <n v="1"/>
    <s v="AMALFI"/>
    <s v="HIJAU"/>
    <s v="ambil disini"/>
    <n v="0"/>
    <n v="18000"/>
    <n v="18000"/>
    <x v="1"/>
    <m/>
    <m/>
    <m/>
    <m/>
  </r>
  <r>
    <x v="6"/>
    <n v="12"/>
    <s v="FAISAL"/>
    <s v="MAWAR"/>
    <s v="DAWNSTORE"/>
    <s v="COD"/>
    <s v="WA"/>
    <x v="86"/>
    <n v="1"/>
    <s v="HELOKOPTER"/>
    <s v="HITAM"/>
    <s v="GRAB SEND"/>
    <n v="0"/>
    <n v="18000"/>
    <n v="18000"/>
    <x v="0"/>
    <n v="54000"/>
    <s v="TRSF E-BANKING CR 10/08 95031 3 PCS BOXER MUHAMMAD FAISAL"/>
    <m/>
    <m/>
  </r>
  <r>
    <x v="6"/>
    <n v="12"/>
    <s v="FAISAL"/>
    <s v="MAWAR"/>
    <s v="DAWNSTORE"/>
    <s v="COD"/>
    <s v="WA"/>
    <x v="71"/>
    <n v="1"/>
    <s v="HELLO KITTY "/>
    <s v="BLACK PINK"/>
    <s v="GRAB SEND"/>
    <n v="0"/>
    <n v="18000"/>
    <n v="18000"/>
    <x v="0"/>
    <n v="54000"/>
    <s v="TRSF E-BANKING CR 10/08 95031 3 PCS BOXER MUHAMMAD FAISAL"/>
    <m/>
    <m/>
  </r>
  <r>
    <x v="6"/>
    <n v="12"/>
    <s v="FAISAL"/>
    <s v="MAWAR"/>
    <s v="DAWNSTORE"/>
    <s v="COD"/>
    <s v="WA"/>
    <x v="36"/>
    <n v="1"/>
    <s v="ELMO FACE BLACK"/>
    <s v="BLACK"/>
    <s v="GRAB SEND"/>
    <n v="0"/>
    <n v="18000"/>
    <n v="18000"/>
    <x v="0"/>
    <n v="54000"/>
    <s v="TRSF E-BANKING CR 10/08 95031 3 PCS BOXER MUHAMMAD FAISAL"/>
    <m/>
    <m/>
  </r>
  <r>
    <x v="6"/>
    <n v="13"/>
    <s v="MAULANA DWI JAYANTO "/>
    <s v="MELATI"/>
    <s v="DAWNSTORE"/>
    <s v=" BONOROTO NANGSRI MANISRENGGO KLATEN KOTA: KLATEN KELURAHAN: NANGSRI KECAMATAN : MANISRENGGO KODEPOS : 57485"/>
    <n v="81548560654"/>
    <x v="18"/>
    <n v="1"/>
    <s v="BULAN SABIT YELLOW"/>
    <s v="YELLOW"/>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7"/>
    <n v="1"/>
    <s v="SPONGEBOB"/>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6"/>
    <n v="1"/>
    <s v="HELOKOPTER"/>
    <s v="HITAM"/>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5"/>
    <n v="1"/>
    <s v="BOLA BASKET"/>
    <s v="HITAM"/>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36"/>
    <n v="1"/>
    <s v="ELMO FACE BLACK"/>
    <s v="BLACK"/>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12"/>
    <n v="1"/>
    <s v="STITCH NAVY"/>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27"/>
    <n v="1"/>
    <s v="LIFTOFF SPACE"/>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32"/>
    <n v="1"/>
    <s v="DINO STRONAUT NAVY"/>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40"/>
    <n v="1"/>
    <s v="DINO STRONAUT ABU"/>
    <s v="ABU"/>
    <s v="WAHANA"/>
    <n v="6000"/>
    <n v="18000"/>
    <n v="18000"/>
    <x v="0"/>
    <n v="168000"/>
    <s v="TRSF E-BANKING CR 0810/FTSCY/WS95051 168000 2020100819898210 TRFDN-IKA SURTIANA ESPAY DEBIT INDONE"/>
    <m/>
    <m/>
  </r>
  <r>
    <x v="6"/>
    <n v="15"/>
    <s v=" IBENG "/>
    <s v="MAWAR"/>
    <s v="DAWNSTORE"/>
    <s v="JL. SWADAYA UJUNG RT03/RW07 NO. 26 TANAHBARU, BEJI DEPOK "/>
    <n v="89668467551"/>
    <x v="10"/>
    <n v="1"/>
    <s v="STRIPE LITTLE  BLACK"/>
    <s v="BLACK"/>
    <s v="WAHANA"/>
    <n v="7000"/>
    <n v="18000"/>
    <n v="18000"/>
    <x v="0"/>
    <n v="25000"/>
    <s v="TRSF E-BANKING CR 10/08 95031 BOXER STRIPE LITTLE BLACK MOCH IVAN PRAPANCA"/>
    <m/>
    <m/>
  </r>
  <r>
    <x v="6"/>
    <n v="16"/>
    <s v="AHSAN HUDAYA"/>
    <s v="MAWAR"/>
    <s v="DAWNSTORE"/>
    <s v="JL. H.MA'SUM RT/RW 03/03 SAWANGAN BARU DEPOK 16511 (BELAKANG PUSKESMAS)"/>
    <n v="81298525969"/>
    <x v="18"/>
    <n v="1"/>
    <s v="BULAN SABIT YELLOW"/>
    <s v="YELLOW"/>
    <s v="WAHANA"/>
    <n v="7000"/>
    <n v="18000"/>
    <n v="18000"/>
    <x v="0"/>
    <n v="79000"/>
    <s v="TRSF E-BANKING CR 10/08 ZY471 AHSAN HUDAYA"/>
    <m/>
    <m/>
  </r>
  <r>
    <x v="6"/>
    <n v="16"/>
    <s v="AHSAN HUDAYA"/>
    <s v="MAWAR"/>
    <s v="DAWNSTORE"/>
    <s v="JL. H.MA'SUM RT/RW 03/03 SAWANGAN BARU DEPOK 16511 (BELAKANG PUSKESMAS)"/>
    <n v="81298525969"/>
    <x v="32"/>
    <n v="1"/>
    <s v="DINO STRONAUT NAVY"/>
    <s v="NAVY"/>
    <s v="WAHANA"/>
    <n v="7000"/>
    <n v="18000"/>
    <n v="18000"/>
    <x v="0"/>
    <n v="79000"/>
    <s v="TRSF E-BANKING CR 10/08 ZY471 AHSAN HUDAYA"/>
    <m/>
    <m/>
  </r>
  <r>
    <x v="6"/>
    <n v="16"/>
    <s v="AHSAN HUDAYA"/>
    <s v="MAWAR"/>
    <s v="DAWNSTORE"/>
    <s v="JL. H.MA'SUM RT/RW 03/03 SAWANGAN BARU DEPOK 16511 (BELAKANG PUSKESMAS)"/>
    <n v="81298525969"/>
    <x v="86"/>
    <n v="1"/>
    <s v="HELOKOPTER"/>
    <s v="HITAM"/>
    <s v="WAHANA"/>
    <n v="7000"/>
    <n v="18000"/>
    <n v="18000"/>
    <x v="0"/>
    <n v="79000"/>
    <s v="TRSF E-BANKING CR 10/08 ZY471 AHSAN HUDAYA"/>
    <m/>
    <m/>
  </r>
  <r>
    <x v="6"/>
    <n v="16"/>
    <s v="AHSAN HUDAYA"/>
    <s v="MAWAR"/>
    <s v="DAWNSTORE"/>
    <s v="JL. H.MA'SUM RT/RW 03/03 SAWANGAN BARU DEPOK 16511 (BELAKANG PUSKESMAS)"/>
    <n v="81298525969"/>
    <x v="54"/>
    <n v="1"/>
    <s v="OWL NAVY"/>
    <s v="NAVY"/>
    <s v="WAHANA"/>
    <n v="7000"/>
    <n v="18000"/>
    <n v="18000"/>
    <x v="0"/>
    <n v="79000"/>
    <s v="TRSF E-BANKING CR 10/08 ZY471 AHSAN HUDAYA"/>
    <m/>
    <m/>
  </r>
  <r>
    <x v="6"/>
    <n v="1"/>
    <s v="FACHRI BURHANUDIN .R"/>
    <s v="RIZAL"/>
    <s v="OCTOBOX"/>
    <s v="JL.JENDRAL SUDIRMAN , PENGGUNG UTARA GG.CENDRAWASIH 1 NO.74 RT.04/10 (IBU MIDAH), KOTA CIREBON, HARJAMUKTI, JAWA BARAT, ID, 45143"/>
    <n v="85722452279"/>
    <x v="0"/>
    <n v="1"/>
    <s v="MOO PINK"/>
    <s v="DUSTY"/>
    <s v="JP1252778321"/>
    <n v="0"/>
    <n v="16000"/>
    <n v="16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20"/>
    <n v="3"/>
    <s v="STRIPE LITTLE BLUE"/>
    <s v="BLUE"/>
    <s v="JP1252778321"/>
    <n v="0"/>
    <n v="15000"/>
    <n v="4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35"/>
    <n v="2"/>
    <s v="ZIGZAG BLACK"/>
    <s v="BLACK"/>
    <s v="JP1252778321"/>
    <n v="0"/>
    <n v="16000"/>
    <n v="32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10"/>
    <n v="1"/>
    <s v="STRIPE LITTLE  BLACK"/>
    <s v="BLACK"/>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42"/>
    <n v="1"/>
    <s v="BEAR FACE CREAM"/>
    <s v="CREAM"/>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18"/>
    <n v="1"/>
    <s v="BULAN SABIT YELLOW"/>
    <s v="YELLOW"/>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40"/>
    <n v="1"/>
    <s v="DINO STRONAUT ABU"/>
    <s v="ABU"/>
    <s v="JP1252778321"/>
    <n v="0"/>
    <n v="16000"/>
    <n v="16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37"/>
    <n v="1"/>
    <s v="DAUN PISANG KECIL"/>
    <s v="ORANGE"/>
    <s v="JP1252778321"/>
    <n v="0"/>
    <n v="15000"/>
    <n v="15000"/>
    <x v="0"/>
    <n v="170000"/>
    <s v="TRSF E-BANKING CR 10/07 95031 FACHRI B 11PCS MUHAMMAD RIZAL BAC"/>
    <m/>
    <m/>
  </r>
  <r>
    <x v="6"/>
    <n v="10"/>
    <s v="LIZIA FERLYANTI"/>
    <s v="YUDHA"/>
    <s v="PAKE KOLOR"/>
    <s v="JALAN TIMUR INDAH 1A NO.84 RT 2 RW 1 KELURAHAN TIMUR INDAH, KOTA BENGKULU, SINGARAN PATI, BENGKULU, ID, 38221"/>
    <n v="82269875711"/>
    <x v="13"/>
    <n v="1"/>
    <s v="MINION BLUE"/>
    <s v="BLUE"/>
    <s v="JP7688871895"/>
    <n v="0"/>
    <n v="15000"/>
    <n v="15000"/>
    <x v="0"/>
    <n v="63000"/>
    <m/>
    <m/>
    <m/>
  </r>
  <r>
    <x v="6"/>
    <n v="10"/>
    <s v="LIZIA FERLYANTI"/>
    <s v="YUDHA"/>
    <s v="PAKE KOLOR"/>
    <s v="JALAN TIMUR INDAH 1A NO.84 RT 2 RW 1 KELURAHAN TIMUR INDAH, KOTA BENGKULU, SINGARAN PATI, BENGKULU, ID, 38221"/>
    <n v="82269875711"/>
    <x v="88"/>
    <n v="1"/>
    <s v="APEL WHITE"/>
    <s v="WHITE"/>
    <s v="JP7688871895"/>
    <n v="0"/>
    <n v="16000"/>
    <n v="16000"/>
    <x v="0"/>
    <n v="63000"/>
    <m/>
    <m/>
    <m/>
  </r>
  <r>
    <x v="6"/>
    <n v="10"/>
    <s v="LIZIA FERLYANTI"/>
    <s v="YUDHA"/>
    <s v="PAKE KOLOR"/>
    <s v="JALAN TIMUR INDAH 1A NO.84 RT 2 RW 1 KELURAHAN TIMUR INDAH, KOTA BENGKULU, SINGARAN PATI, BENGKULU, ID, 38221"/>
    <n v="82269875711"/>
    <x v="32"/>
    <n v="1"/>
    <s v="DINO STRONAUT NAVY"/>
    <s v="NAVY"/>
    <s v="JP7688871895"/>
    <n v="0"/>
    <n v="16000"/>
    <n v="16000"/>
    <x v="0"/>
    <n v="63000"/>
    <m/>
    <m/>
    <m/>
  </r>
  <r>
    <x v="6"/>
    <n v="10"/>
    <s v="LIZIA FERLYANTI"/>
    <s v="YUDHA"/>
    <s v="PAKE KOLOR"/>
    <s v="JALAN TIMUR INDAH 1A NO.84 RT 2 RW 1 KELURAHAN TIMUR INDAH, KOTA BENGKULU, SINGARAN PATI, BENGKULU, ID, 38221"/>
    <n v="82269875711"/>
    <x v="31"/>
    <n v="1"/>
    <s v="CARS CHAMPION ABU"/>
    <s v="ABU"/>
    <s v="JP7688871895"/>
    <n v="0"/>
    <n v="16000"/>
    <n v="16000"/>
    <x v="0"/>
    <n v="63000"/>
    <m/>
    <m/>
    <m/>
  </r>
  <r>
    <x v="6"/>
    <n v="9"/>
    <s v="DESI TRIANA"/>
    <s v="YUDHA"/>
    <s v="ROANOCA"/>
    <s v="PERUMAHAN PAPAN INDAH 2. RT 02 RW 32 BLOK N3 NO 9. KP SILUMAN. DESA MANGUNJAYA. TAMBUN SELATAN.TAMBUN BEKASI.JAWABARAT, KAB. BEKASI, TAMBUN SELATAN, JAWA BARAT, ID, 17111"/>
    <n v="83898474729"/>
    <x v="28"/>
    <n v="1"/>
    <s v="ROSE STRIPE"/>
    <s v="WHITE"/>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80"/>
    <n v="1"/>
    <s v="LEOPARD"/>
    <s v="UNGU"/>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18"/>
    <n v="1"/>
    <s v="BULAN SABIT YELLOW"/>
    <s v="YELLOW"/>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2"/>
    <n v="1"/>
    <s v="KOTAK NAVY"/>
    <s v="NAVY"/>
    <s v="JP0713078208"/>
    <n v="0"/>
    <n v="15000"/>
    <n v="15000"/>
    <x v="0"/>
    <n v="60000"/>
    <s v="TRSF E-BANKING CR 10/08 95031 ROANOCA DESI TRIANA YUDHA PAKUSADEWA H"/>
    <m/>
    <m/>
  </r>
  <r>
    <x v="6"/>
    <n v="5"/>
    <s v="M.MAULANI"/>
    <s v="MAWAR"/>
    <s v="SHOPEE DAWNSTORE"/>
    <s v="JL.PROPINSI KM.24 RT.004 SAMPING MASJID AL-IRSYAD WARU DEPAN APOTIK MEGA, KAB. PENAJAM PASER UTARA, WARU, KALIMANTAN TIMUR, ID, 76284"/>
    <n v="82151130557"/>
    <x v="13"/>
    <n v="1"/>
    <s v="MINION BLUE"/>
    <s v="BLUE"/>
    <s v="JP4821407479"/>
    <n v="0"/>
    <n v="17536.272727272728"/>
    <n v="17536.272727272728"/>
    <x v="2"/>
    <m/>
    <m/>
    <m/>
    <m/>
  </r>
  <r>
    <x v="6"/>
    <n v="5"/>
    <s v="M.MAULANI"/>
    <s v="MAWAR"/>
    <s v="SHOPEE DAWNSTORE"/>
    <s v="JL.PROPINSI KM.24 RT.004 SAMPING MASJID AL-IRSYAD WARU DEPAN APOTIK MEGA, KAB. PENAJAM PASER UTARA, WARU, KALIMANTAN TIMUR, ID, 76284"/>
    <n v="82151130557"/>
    <x v="25"/>
    <n v="1"/>
    <s v="ROCKET EARTH NAVY"/>
    <s v="NAVY"/>
    <s v="JP4821407479"/>
    <n v="0"/>
    <n v="17536.272727272728"/>
    <n v="17536.272727272728"/>
    <x v="2"/>
    <m/>
    <m/>
    <m/>
    <m/>
  </r>
  <r>
    <x v="6"/>
    <n v="5"/>
    <s v="M.MAULANI"/>
    <s v="MAWAR"/>
    <s v="SHOPEE DAWNSTORE"/>
    <s v="JL.PROPINSI KM.24 RT.004 SAMPING MASJID AL-IRSYAD WARU DEPAN APOTIK MEGA, KAB. PENAJAM PASER UTARA, WARU, KALIMANTAN TIMUR, ID, 76284"/>
    <n v="82151130557"/>
    <x v="10"/>
    <n v="2"/>
    <s v="STRIPE LITTLE  BLACK"/>
    <s v="BLACK"/>
    <s v="JP4821407479"/>
    <n v="0"/>
    <n v="17536.272727272728"/>
    <n v="35072.545454545456"/>
    <x v="2"/>
    <m/>
    <m/>
    <m/>
    <m/>
  </r>
  <r>
    <x v="6"/>
    <n v="5"/>
    <s v="M.MAULANI"/>
    <s v="MAWAR"/>
    <s v="SHOPEE DAWNSTORE"/>
    <s v="JL.PROPINSI KM.24 RT.004 SAMPING MASJID AL-IRSYAD WARU DEPAN APOTIK MEGA, KAB. PENAJAM PASER UTARA, WARU, KALIMANTAN TIMUR, ID, 76284"/>
    <n v="82151130557"/>
    <x v="85"/>
    <n v="1"/>
    <s v="BOLA BASKET"/>
    <s v="HITAM"/>
    <s v="JP4821407479"/>
    <n v="0"/>
    <n v="17536.272727272728"/>
    <n v="17536.272727272728"/>
    <x v="2"/>
    <m/>
    <m/>
    <m/>
    <m/>
  </r>
  <r>
    <x v="6"/>
    <n v="5"/>
    <s v="M.MAULANI"/>
    <s v="MAWAR"/>
    <s v="SHOPEE DAWNSTORE"/>
    <s v="JL.PROPINSI KM.24 RT.004 SAMPING MASJID AL-IRSYAD WARU DEPAN APOTIK MEGA, KAB. PENAJAM PASER UTARA, WARU, KALIMANTAN TIMUR, ID, 76284"/>
    <n v="82151130557"/>
    <x v="82"/>
    <n v="1"/>
    <s v="PANDA"/>
    <s v="HITAM"/>
    <s v="JP4821407479"/>
    <n v="0"/>
    <n v="17536.272727272728"/>
    <n v="17536.272727272728"/>
    <x v="2"/>
    <m/>
    <m/>
    <m/>
    <m/>
  </r>
  <r>
    <x v="6"/>
    <n v="5"/>
    <s v="M.MAULANI"/>
    <s v="MAWAR"/>
    <s v="SHOPEE DAWNSTORE"/>
    <s v="JL.PROPINSI KM.24 RT.004 SAMPING MASJID AL-IRSYAD WARU DEPAN APOTIK MEGA, KAB. PENAJAM PASER UTARA, WARU, KALIMANTAN TIMUR, ID, 76284"/>
    <n v="82151130557"/>
    <x v="37"/>
    <n v="1"/>
    <s v="DAUN PISANG KECIL"/>
    <s v="ORANGE"/>
    <s v="JP4821407479"/>
    <n v="0"/>
    <n v="17536.272727272728"/>
    <n v="17536.272727272728"/>
    <x v="2"/>
    <m/>
    <m/>
    <m/>
    <m/>
  </r>
  <r>
    <x v="6"/>
    <n v="5"/>
    <s v="M.MAULANI"/>
    <s v="MAWAR"/>
    <s v="SHOPEE DAWNSTORE"/>
    <s v="JL.PROPINSI KM.24 RT.004 SAMPING MASJID AL-IRSYAD WARU DEPAN APOTIK MEGA, KAB. PENAJAM PASER UTARA, WARU, KALIMANTAN TIMUR, ID, 76284"/>
    <n v="82151130557"/>
    <x v="18"/>
    <n v="1"/>
    <s v="BULAN SABIT YELLOW"/>
    <s v="YELLOW"/>
    <s v="JP4821407479"/>
    <n v="0"/>
    <n v="17536.272727272728"/>
    <n v="17536.272727272728"/>
    <x v="2"/>
    <m/>
    <m/>
    <m/>
    <m/>
  </r>
  <r>
    <x v="6"/>
    <n v="5"/>
    <s v="M.MAULANI"/>
    <s v="MAWAR"/>
    <s v="SHOPEE DAWNSTORE"/>
    <s v="JL.PROPINSI KM.24 RT.004 SAMPING MASJID AL-IRSYAD WARU DEPAN APOTIK MEGA, KAB. PENAJAM PASER UTARA, WARU, KALIMANTAN TIMUR, ID, 76284"/>
    <n v="82151130557"/>
    <x v="44"/>
    <n v="1"/>
    <s v="DORAEMON WHITE"/>
    <s v="NAVY"/>
    <s v="JP4821407479"/>
    <n v="0"/>
    <n v="17536.272727272728"/>
    <n v="17536.272727272728"/>
    <x v="2"/>
    <m/>
    <m/>
    <m/>
    <m/>
  </r>
  <r>
    <x v="6"/>
    <n v="5"/>
    <s v="M.MAULANI"/>
    <s v="MAWAR"/>
    <s v="SHOPEE DAWNSTORE"/>
    <s v="JL.PROPINSI KM.24 RT.004 SAMPING MASJID AL-IRSYAD WARU DEPAN APOTIK MEGA, KAB. PENAJAM PASER UTARA, WARU, KALIMANTAN TIMUR, ID, 76284"/>
    <n v="82151130557"/>
    <x v="36"/>
    <n v="1"/>
    <s v="ELMO FACE BLACK"/>
    <s v="BLACK"/>
    <s v="JP4821407479"/>
    <n v="0"/>
    <n v="17536.272727272728"/>
    <n v="17536.272727272728"/>
    <x v="2"/>
    <m/>
    <m/>
    <m/>
    <m/>
  </r>
  <r>
    <x v="6"/>
    <n v="5"/>
    <s v="M.MAULANI"/>
    <s v="MAWAR"/>
    <s v="SHOPEE DAWNSTORE"/>
    <s v="JL.PROPINSI KM.24 RT.004 SAMPING MASJID AL-IRSYAD WARU DEPAN APOTIK MEGA, KAB. PENAJAM PASER UTARA, WARU, KALIMANTAN TIMUR, ID, 76284"/>
    <n v="82151130557"/>
    <x v="2"/>
    <n v="1"/>
    <s v="KOTAK NAVY"/>
    <s v="NAVY"/>
    <s v="JP4821407479"/>
    <n v="0"/>
    <n v="17536.272727272728"/>
    <n v="17536.272727272728"/>
    <x v="2"/>
    <m/>
    <m/>
    <m/>
    <m/>
  </r>
  <r>
    <x v="6"/>
    <n v="6"/>
    <s v="IDAS"/>
    <s v="MAWAR"/>
    <s v="SHOPEE DAWNSTORE"/>
    <s v="JALAN BANGKA 2 G RT 02 RW 03 NO 24 H, KOTA JAKARTA SELATAN, MAMPANG PRAPATAN, DKI JAKARTA, ID, 12720"/>
    <n v="83872274417"/>
    <x v="47"/>
    <n v="1"/>
    <s v="ROSE"/>
    <s v="CREAM"/>
    <s v="JP8785017195"/>
    <n v="0"/>
    <n v="17536"/>
    <n v="17536"/>
    <x v="2"/>
    <m/>
    <m/>
    <m/>
    <m/>
  </r>
  <r>
    <x v="6"/>
    <n v="7"/>
    <s v="HERLIN (WINDA GEMINIARTY)"/>
    <s v="MAWAR"/>
    <s v="SHOPEE DAWNSTORE"/>
    <s v="JL CAKALANG / KOMP RUKO CAKALANG INDAH BLOK B NO 58 EXPEDISI ROSDIANA, KOTA MAKASSAR, UJUNG TANAH, SULAWESI SELATAN, ID, 90165"/>
    <n v="82343340330"/>
    <x v="82"/>
    <n v="1"/>
    <s v="PANDA"/>
    <s v="HITAM"/>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17"/>
    <n v="1"/>
    <s v="BEAR FACE"/>
    <s v="NAVY"/>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85"/>
    <n v="1"/>
    <s v="BOLA BASKET"/>
    <s v="HITAM"/>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37"/>
    <n v="1"/>
    <s v="DAUN PISANG KECIL"/>
    <s v="ORANGE"/>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75"/>
    <n v="1"/>
    <s v="DORAEMON BALING"/>
    <s v="RED"/>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36"/>
    <n v="1"/>
    <s v="ELMO FACE BLACK"/>
    <s v="BLACK"/>
    <s v="JP2081068240"/>
    <n v="0"/>
    <n v="17536.333333333332"/>
    <n v="17536.333333333332"/>
    <x v="2"/>
    <m/>
    <m/>
    <m/>
    <m/>
  </r>
  <r>
    <x v="6"/>
    <n v="8"/>
    <s v="IMAM MUNANDAR"/>
    <s v="MAWAR"/>
    <s v="SHOPEE DAWNSTORE"/>
    <s v="PERUM CITRA KEBUN MAS BLOK O.22 NO.19 RT: 66 RW:08 DESA BENGLE KEC. MAJALAYA KAB. KARAWANG, KAB. KARAWANG, MAJALAYA, JAWA BARAT, ID, 41388"/>
    <n v="8991281456"/>
    <x v="89"/>
    <n v="1"/>
    <s v="ANIMAL FACE"/>
    <s v="NAVY"/>
    <s v="JP1945713953"/>
    <n v="0"/>
    <n v="15681.5"/>
    <n v="15681.5"/>
    <x v="2"/>
    <m/>
    <m/>
    <m/>
    <m/>
  </r>
  <r>
    <x v="6"/>
    <n v="8"/>
    <s v="IMAM MUNANDAR"/>
    <s v="MAWAR"/>
    <s v="SHOPEE DAWNSTORE"/>
    <s v="PERUM CITRA KEBUN MAS BLOK O.22 NO.19 RT: 66 RW:08 DESA BENGLE KEC. MAJALAYA KAB. KARAWANG, KAB. KARAWANG, MAJALAYA, JAWA BARAT, ID, 41388"/>
    <n v="8991281456"/>
    <x v="80"/>
    <n v="1"/>
    <s v="LEOPARD"/>
    <s v="UNGU"/>
    <s v="JP1945713953"/>
    <n v="0"/>
    <n v="15681.5"/>
    <n v="15681.5"/>
    <x v="2"/>
    <m/>
    <m/>
    <m/>
    <m/>
  </r>
  <r>
    <x v="6"/>
    <n v="8"/>
    <s v="IMAM MUNANDAR"/>
    <s v="MAWAR"/>
    <s v="SHOPEE DAWNSTORE"/>
    <s v="PERUM CITRA KEBUN MAS BLOK O.22 NO.19 RT: 66 RW:08 DESA BENGLE KEC. MAJALAYA KAB. KARAWANG, KAB. KARAWANG, MAJALAYA, JAWA BARAT, ID, 41388"/>
    <n v="8991281456"/>
    <x v="1"/>
    <n v="1"/>
    <s v="POWER PUFF GIRL"/>
    <s v="TOSCA"/>
    <s v="JP1945713953"/>
    <n v="0"/>
    <n v="15681.5"/>
    <n v="15681.5"/>
    <x v="2"/>
    <m/>
    <m/>
    <m/>
    <m/>
  </r>
  <r>
    <x v="6"/>
    <n v="8"/>
    <s v="IMAM MUNANDAR"/>
    <s v="MAWAR"/>
    <s v="SHOPEE DAWNSTORE"/>
    <s v="PERUM CITRA KEBUN MAS BLOK O.22 NO.19 RT: 66 RW:08 DESA BENGLE KEC. MAJALAYA KAB. KARAWANG, KAB. KARAWANG, MAJALAYA, JAWA BARAT, ID, 41388"/>
    <n v="8991281456"/>
    <x v="75"/>
    <n v="1"/>
    <s v="DORAEMON BALING"/>
    <s v="RED"/>
    <s v="JP1945713953"/>
    <n v="0"/>
    <n v="15681.5"/>
    <n v="15681.5"/>
    <x v="2"/>
    <m/>
    <m/>
    <m/>
    <m/>
  </r>
  <r>
    <x v="6"/>
    <n v="8"/>
    <s v="IMAM MUNANDAR"/>
    <s v="MAWAR"/>
    <s v="SHOPEE DAWNSTORE"/>
    <s v="PERUM CITRA KEBUN MAS BLOK O.22 NO.19 RT: 66 RW:08 DESA BENGLE KEC. MAJALAYA KAB. KARAWANG, KAB. KARAWANG, MAJALAYA, JAWA BARAT, ID, 41388"/>
    <n v="8991281456"/>
    <x v="74"/>
    <n v="1"/>
    <s v="RABBIT MINI BLUE"/>
    <s v="BLUE"/>
    <s v="JP1945713953"/>
    <n v="0"/>
    <n v="15681.5"/>
    <n v="15681.5"/>
    <x v="2"/>
    <m/>
    <m/>
    <m/>
    <m/>
  </r>
  <r>
    <x v="6"/>
    <n v="8"/>
    <s v="IMAM MUNANDAR"/>
    <s v="MAWAR"/>
    <s v="SHOPEE DAWNSTORE"/>
    <s v="PERUM CITRA KEBUN MAS BLOK O.22 NO.19 RT: 66 RW:08 DESA BENGLE KEC. MAJALAYA KAB. KARAWANG, KAB. KARAWANG, MAJALAYA, JAWA BARAT, ID, 41388"/>
    <n v="8991281456"/>
    <x v="90"/>
    <n v="1"/>
    <s v="BEAR CARTOON"/>
    <s v="WHITE"/>
    <s v="JP1945713953"/>
    <n v="0"/>
    <n v="15681.5"/>
    <n v="15681.5"/>
    <x v="2"/>
    <m/>
    <m/>
    <m/>
    <m/>
  </r>
  <r>
    <x v="6"/>
    <n v="14"/>
    <s v="ARIF ANDRIANSYAH"/>
    <s v="MAWAR"/>
    <s v="SHOPEE DAWNSTORE"/>
    <s v="JL. SOEKARNO HATTA KP. LEGOK NOONG RT/RW 04/02 DESA KADUAGUNG TIMUR RUMAH BPK ENDIT, KAB. LEBAK, CIBADAK, BANTEN, ID, 42357"/>
    <n v="89621869039"/>
    <x v="27"/>
    <n v="1"/>
    <s v="LIFTOFF SPACE"/>
    <s v="NAVY"/>
    <s v="JP2826905468"/>
    <n v="0"/>
    <n v="17478"/>
    <n v="17478"/>
    <x v="2"/>
    <m/>
    <m/>
    <m/>
    <m/>
  </r>
  <r>
    <x v="6"/>
    <n v="14"/>
    <s v="ARIF ANDRIANSYAH"/>
    <s v="MAWAR"/>
    <s v="SHOPEE DAWNSTORE"/>
    <s v="JL. SOEKARNO HATTA KP. LEGOK NOONG RT/RW 04/02 DESA KADUAGUNG TIMUR RUMAH BPK ENDIT, KAB. LEBAK, CIBADAK, BANTEN, ID, 42357"/>
    <n v="89621869039"/>
    <x v="13"/>
    <n v="1"/>
    <s v="MINION BLUE"/>
    <s v="BLUE"/>
    <s v="JP2826905468"/>
    <n v="0"/>
    <n v="17478"/>
    <n v="17478"/>
    <x v="2"/>
    <m/>
    <m/>
    <m/>
    <m/>
  </r>
  <r>
    <x v="6"/>
    <n v="14"/>
    <s v="ARIF ANDRIANSYAH"/>
    <s v="MAWAR"/>
    <s v="SHOPEE DAWNSTORE"/>
    <s v="JL. SOEKARNO HATTA KP. LEGOK NOONG RT/RW 04/02 DESA KADUAGUNG TIMUR RUMAH BPK ENDIT, KAB. LEBAK, CIBADAK, BANTEN, ID, 42357"/>
    <n v="89621869039"/>
    <x v="15"/>
    <n v="1"/>
    <s v="STRIPE LITTLE  NAVY"/>
    <s v="NAVY"/>
    <s v="JP2826905468"/>
    <n v="0"/>
    <n v="17478"/>
    <n v="17478"/>
    <x v="2"/>
    <m/>
    <m/>
    <m/>
    <m/>
  </r>
  <r>
    <x v="6"/>
    <n v="14"/>
    <s v="ARIF ANDRIANSYAH"/>
    <s v="MAWAR"/>
    <s v="SHOPEE DAWNSTORE"/>
    <s v="JL. SOEKARNO HATTA KP. LEGOK NOONG RT/RW 04/02 DESA KADUAGUNG TIMUR RUMAH BPK ENDIT, KAB. LEBAK, CIBADAK, BANTEN, ID, 42357"/>
    <n v="89621869039"/>
    <x v="42"/>
    <n v="1"/>
    <s v="BEAR FACE CREAM"/>
    <s v="CREAM"/>
    <s v="JP2826905468"/>
    <n v="0"/>
    <n v="17478"/>
    <n v="17478"/>
    <x v="2"/>
    <m/>
    <m/>
    <m/>
    <m/>
  </r>
  <r>
    <x v="6"/>
    <n v="14"/>
    <s v="ARIF ANDRIANSYAH"/>
    <s v="MAWAR"/>
    <s v="SHOPEE DAWNSTORE"/>
    <s v="JL. SOEKARNO HATTA KP. LEGOK NOONG RT/RW 04/02 DESA KADUAGUNG TIMUR RUMAH BPK ENDIT, KAB. LEBAK, CIBADAK, BANTEN, ID, 42357"/>
    <n v="89621869039"/>
    <x v="49"/>
    <n v="1"/>
    <s v="FLAMINGGO SUMMER YELLOW"/>
    <s v="YELLOW"/>
    <s v="JP2826905468"/>
    <n v="0"/>
    <n v="17478"/>
    <n v="17478"/>
    <x v="2"/>
    <m/>
    <m/>
    <m/>
    <m/>
  </r>
  <r>
    <x v="6"/>
    <n v="14"/>
    <s v="ARIF ANDRIANSYAH"/>
    <s v="MAWAR"/>
    <s v="SHOPEE DAWNSTORE"/>
    <s v="JL. SOEKARNO HATTA KP. LEGOK NOONG RT/RW 04/02 DESA KADUAGUNG TIMUR RUMAH BPK ENDIT, KAB. LEBAK, CIBADAK, BANTEN, ID, 42357"/>
    <n v="89621869039"/>
    <x v="87"/>
    <n v="1"/>
    <s v="SPONGEBOB"/>
    <s v="NAVY"/>
    <s v="JP2826905468"/>
    <n v="0"/>
    <n v="17478"/>
    <n v="17478"/>
    <x v="2"/>
    <m/>
    <m/>
    <m/>
    <m/>
  </r>
  <r>
    <x v="6"/>
    <n v="14"/>
    <s v="ARIF ANDRIANSYAH"/>
    <s v="MAWAR"/>
    <s v="SHOPEE DAWNSTORE"/>
    <s v="JL. SOEKARNO HATTA KP. LEGOK NOONG RT/RW 04/02 DESA KADUAGUNG TIMUR RUMAH BPK ENDIT, KAB. LEBAK, CIBADAK, BANTEN, ID, 42357"/>
    <n v="89621869039"/>
    <x v="18"/>
    <n v="1"/>
    <s v="BULAN SABIT YELLOW"/>
    <s v="YELLOW"/>
    <s v="JP2826905468"/>
    <n v="0"/>
    <n v="17478"/>
    <n v="17478"/>
    <x v="2"/>
    <m/>
    <m/>
    <m/>
    <m/>
  </r>
  <r>
    <x v="7"/>
    <n v="10"/>
    <s v="BHATARA"/>
    <s v="MAWAR"/>
    <s v="BOXERGUE"/>
    <s v="GREENWICH PARK CLUSTER SHEFFIELD BLOK B10 NO.5, BSD, TANGERANG. 15331"/>
    <n v="81320976474"/>
    <x v="36"/>
    <n v="1"/>
    <s v="ELMO FACE BLACK"/>
    <s v="BLACK"/>
    <s v="JNE OKE"/>
    <n v="14000"/>
    <n v="18000"/>
    <n v="18000"/>
    <x v="0"/>
    <n v="68000"/>
    <s v="TRSF E-BANKING CR 0910/FTSCY/WS95011 68000.00HELGA AL RAHIM"/>
    <m/>
    <m/>
  </r>
  <r>
    <x v="7"/>
    <n v="10"/>
    <s v="BHATARA"/>
    <s v="MAWAR"/>
    <s v="BOXERGUE"/>
    <s v="GREENWICH PARK CLUSTER SHEFFIELD BLOK B10 NO.5, BSD, TANGERANG. 15331"/>
    <n v="81320976474"/>
    <x v="26"/>
    <n v="1"/>
    <s v="STITCH RED"/>
    <s v="RED"/>
    <s v="JNE OKE"/>
    <n v="14000"/>
    <n v="18000"/>
    <n v="18000"/>
    <x v="0"/>
    <n v="68000"/>
    <s v="TRSF E-BANKING CR 0910/FTSCY/WS95011 68000.00HELGA AL RAHIM"/>
    <m/>
    <m/>
  </r>
  <r>
    <x v="7"/>
    <n v="10"/>
    <s v="BHATARA"/>
    <s v="MAWAR"/>
    <s v="BOXERGUE"/>
    <s v="GREENWICH PARK CLUSTER SHEFFIELD BLOK B10 NO.5, BSD, TANGERANG. 15331"/>
    <n v="81320976474"/>
    <x v="13"/>
    <n v="1"/>
    <s v="MINION BLUE"/>
    <s v="BLUE"/>
    <s v="JNE OKE"/>
    <n v="14000"/>
    <n v="18000"/>
    <n v="18000"/>
    <x v="0"/>
    <n v="68000"/>
    <s v="TRSF E-BANKING CR 0910/FTSCY/WS95011 68000.00HELGA AL RAHIM"/>
    <m/>
    <m/>
  </r>
  <r>
    <x v="7"/>
    <n v="1"/>
    <s v="YESSY ENDYKA (YESSYKA)"/>
    <s v="MAWAR"/>
    <s v="DAWNSTORE"/>
    <s v="KONTRAKAN BU INUNG. TLOGO SOROGENEN RT 05 AMBARKETAWANG KECAMATAN : GAMPING SLEMAN KOTA : YOGYAKARTA PROVINSI : DIY KODE POS :55284"/>
    <n v="87734548771"/>
    <x v="19"/>
    <n v="1"/>
    <s v="LEAF ARMY"/>
    <s v="ARMY"/>
    <s v="WAHANA"/>
    <n v="6000"/>
    <n v="18000"/>
    <n v="18000"/>
    <x v="0"/>
    <n v="60000"/>
    <s v="TRSF E-BANKING CR 0810/FTSCY/WS95051 60000 153604077 20A818UY00362086 VISIONET INTERNASI"/>
    <m/>
    <m/>
  </r>
  <r>
    <x v="7"/>
    <n v="1"/>
    <s v="YESSY ENDYKA (YESSYKA)"/>
    <s v="MAWAR"/>
    <s v="DAWNSTORE"/>
    <s v="KONTRAKAN BU INUNG. TLOGO SOROGENEN RT 05 AMBARKETAWANG KECAMATAN : GAMPING SLEMAN KOTA : YOGYAKARTA PROVINSI : DIY KODE POS :55284"/>
    <n v="87734548771"/>
    <x v="3"/>
    <n v="1"/>
    <s v="LEAF MAROON"/>
    <s v="MAROON"/>
    <s v="WAHANA"/>
    <n v="6000"/>
    <n v="18000"/>
    <n v="18000"/>
    <x v="0"/>
    <n v="60000"/>
    <s v="TRSF E-BANKING CR 0810/FTSCY/WS95051 60000 153604077 20A818UY00362086 VISIONET INTERNASI"/>
    <m/>
    <m/>
  </r>
  <r>
    <x v="7"/>
    <n v="1"/>
    <s v="YESSY ENDYKA (YESSYKA)"/>
    <s v="MAWAR"/>
    <s v="DAWNSTORE"/>
    <s v="KONTRAKAN BU INUNG. TLOGO SOROGENEN RT 05 AMBARKETAWANG KECAMATAN : GAMPING SLEMAN KOTA : YOGYAKARTA PROVINSI : DIY KODE POS :55284"/>
    <n v="87734548771"/>
    <x v="27"/>
    <n v="1"/>
    <s v="LIFTOFF SPACE"/>
    <s v="NAVY"/>
    <s v="WAHANA"/>
    <n v="6000"/>
    <n v="18000"/>
    <n v="18000"/>
    <x v="0"/>
    <n v="60000"/>
    <s v="TRSF E-BANKING CR 0810/FTSCY/WS95051 60000 153604077 20A818UY00362086 VISIONET INTERNASI"/>
    <m/>
    <m/>
  </r>
  <r>
    <x v="7"/>
    <n v="3"/>
    <s v="INDRA"/>
    <s v="FAJAR"/>
    <s v="DAWNSTORE"/>
    <s v="AMBIL DISINI"/>
    <s v="WA"/>
    <x v="85"/>
    <n v="1"/>
    <s v="BOLA BASKET"/>
    <s v="HITAM"/>
    <s v="ambil disini"/>
    <n v="0"/>
    <n v="18000"/>
    <n v="18000"/>
    <x v="1"/>
    <m/>
    <m/>
    <m/>
    <m/>
  </r>
  <r>
    <x v="7"/>
    <n v="3"/>
    <s v="INDRA"/>
    <s v="FAJAR"/>
    <s v="DAWNSTORE"/>
    <s v="AMBIL DISINI"/>
    <s v="WA"/>
    <x v="18"/>
    <n v="1"/>
    <s v="BULAN SABIT YELLOW"/>
    <s v="YELLOW"/>
    <s v="ambil disini"/>
    <n v="0"/>
    <n v="18000"/>
    <n v="18000"/>
    <x v="1"/>
    <m/>
    <m/>
    <m/>
    <m/>
  </r>
  <r>
    <x v="7"/>
    <n v="3"/>
    <s v="INDRA"/>
    <s v="FAJAR"/>
    <s v="DAWNSTORE"/>
    <s v="AMBIL DISINI"/>
    <s v="WA"/>
    <x v="2"/>
    <n v="1"/>
    <s v="KOTAK NAVY"/>
    <s v="NAVY"/>
    <s v="ambil disini"/>
    <n v="0"/>
    <n v="18000"/>
    <n v="18000"/>
    <x v="1"/>
    <m/>
    <m/>
    <m/>
    <m/>
  </r>
  <r>
    <x v="7"/>
    <n v="3"/>
    <s v="INDRA"/>
    <s v="FAJAR"/>
    <s v="DAWNSTORE"/>
    <s v="AMBIL DISINI"/>
    <s v="WA"/>
    <x v="44"/>
    <n v="1"/>
    <s v="DORAEMON WHITE"/>
    <s v="NAVY"/>
    <s v="ambil disini"/>
    <n v="0"/>
    <n v="18000"/>
    <n v="18000"/>
    <x v="1"/>
    <m/>
    <m/>
    <m/>
    <m/>
  </r>
  <r>
    <x v="7"/>
    <n v="5"/>
    <s v="INDRA"/>
    <s v="MAWAR"/>
    <s v="DAWNSTORE"/>
    <s v="AMBIL DISINI"/>
    <s v="WA"/>
    <x v="91"/>
    <n v="1"/>
    <s v="MONYET KUNING"/>
    <s v="KUNING"/>
    <s v="ambil disini"/>
    <n v="0"/>
    <n v="18000"/>
    <n v="18000"/>
    <x v="1"/>
    <m/>
    <m/>
    <m/>
    <m/>
  </r>
  <r>
    <x v="7"/>
    <n v="5"/>
    <s v="INDRA"/>
    <s v="MAWAR"/>
    <s v="DAWNSTORE"/>
    <s v="AMBIL DISINI"/>
    <s v="WA"/>
    <x v="44"/>
    <n v="1"/>
    <s v="DORAEMON WHITE"/>
    <s v="NAVY"/>
    <s v="ambil disini"/>
    <n v="0"/>
    <n v="18000"/>
    <n v="18000"/>
    <x v="1"/>
    <m/>
    <m/>
    <m/>
    <m/>
  </r>
  <r>
    <x v="7"/>
    <n v="5"/>
    <s v="INDRA"/>
    <s v="MAWAR"/>
    <s v="DAWNSTORE"/>
    <s v="AMBIL DISINI"/>
    <s v="WA"/>
    <x v="17"/>
    <n v="1"/>
    <s v="BEAR FACE"/>
    <s v="NAVY"/>
    <s v="ambil disini"/>
    <n v="0"/>
    <n v="18000"/>
    <n v="18000"/>
    <x v="1"/>
    <m/>
    <m/>
    <m/>
    <m/>
  </r>
  <r>
    <x v="7"/>
    <n v="5"/>
    <s v="INDRA"/>
    <s v="MAWAR"/>
    <s v="DAWNSTORE"/>
    <s v="AMBIL DISINI"/>
    <s v="WA"/>
    <x v="82"/>
    <n v="1"/>
    <s v="PANDA"/>
    <s v="HITAM"/>
    <s v="ambil disini"/>
    <n v="0"/>
    <n v="18000"/>
    <n v="18000"/>
    <x v="1"/>
    <m/>
    <m/>
    <m/>
    <m/>
  </r>
  <r>
    <x v="7"/>
    <n v="12"/>
    <s v="RANGGA PUTRA PRADANA"/>
    <s v="MAWAR"/>
    <s v="DAWNSTORE"/>
    <s v="KEL. MLATINOROWITO RT03/RW05 GANG 7,KECAMATAN KOTA, KABUPATEN KUDUS-JAWA TENGAH"/>
    <n v="85799880797"/>
    <x v="28"/>
    <n v="1"/>
    <s v="ROSE STRIPE"/>
    <s v="WHIT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6"/>
    <n v="1"/>
    <s v="ELMO FACE BLACK"/>
    <s v="BLACK"/>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62"/>
    <n v="1"/>
    <s v="ELMO FACE BLUE"/>
    <s v="BLU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2"/>
    <n v="1"/>
    <s v="LIVIA (B)"/>
    <s v="BIRU"/>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3"/>
    <n v="1"/>
    <s v="KANAYA"/>
    <s v="HITAM"/>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4"/>
    <n v="1"/>
    <s v="ROCKET"/>
    <s v=" 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5"/>
    <n v="1"/>
    <s v="BULAN BINTANG HIJAU"/>
    <s v="HIJAU"/>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6"/>
    <n v="1"/>
    <s v="GARIS RAINBOW"/>
    <s v="RAINBOW"/>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15"/>
    <n v="1"/>
    <s v="STRIPE LITTLE  NAVY"/>
    <s v="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10"/>
    <n v="1"/>
    <s v="STRIPE LITTLE  BLACK"/>
    <s v="BLACK"/>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2"/>
    <n v="1"/>
    <s v="KOTAK NAVY"/>
    <s v="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
    <n v="1"/>
    <s v="LEAF MAROON"/>
    <s v="MAROON"/>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7"/>
    <n v="1"/>
    <s v="DAUN PISANG KECIL"/>
    <s v="ORANG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66"/>
    <n v="1"/>
    <s v="FLOWER"/>
    <s v="BLACK"/>
    <s v="WAHANA"/>
    <n v="12000"/>
    <n v="17500"/>
    <n v="17500"/>
    <x v="0"/>
    <n v="257000"/>
    <s v="TRSF E-BANKING CR 0910/FTSCY/WS95051 257000.00rangga putra pradarangga putra pradaBUANA MEDIA TEKNOL"/>
    <m/>
    <m/>
  </r>
  <r>
    <x v="7"/>
    <n v="8"/>
    <s v="AVICENNA AHMAD"/>
    <s v="RIZAL"/>
    <s v="OCTOBOX"/>
    <s v="DUPAK BANDAREJO 3/50 KECAMATAN : KREMBANGAN KOTA : SURABAYA KODE POS : 60179"/>
    <n v="81913056403"/>
    <x v="87"/>
    <n v="1"/>
    <s v="SPONGEBOB"/>
    <s v="NAVY"/>
    <s v="WAHANA"/>
    <n v="6000"/>
    <n v="15000"/>
    <n v="15000"/>
    <x v="0"/>
    <n v="128000"/>
    <s v="TRSF E-BANKING CR 10/09 95031 AVICENNA 8PCS MUHAMMAD RIZAL BAC"/>
    <m/>
    <m/>
  </r>
  <r>
    <x v="7"/>
    <n v="8"/>
    <s v="AVICENNA AHMAD"/>
    <s v="RIZAL"/>
    <s v="OCTOBOX"/>
    <s v="DUPAK BANDAREJO 3/50 KECAMATAN : KREMBANGAN KOTA : SURABAYA KODE POS : 60179"/>
    <n v="81913056403"/>
    <x v="25"/>
    <n v="1"/>
    <s v="ROCKET EARTH NAVY"/>
    <s v="NAVY"/>
    <s v="WAHANA"/>
    <n v="6000"/>
    <n v="16000"/>
    <n v="16000"/>
    <x v="0"/>
    <n v="128000"/>
    <s v="TRSF E-BANKING CR 10/09 95031 AVICENNA 8PCS MUHAMMAD RIZAL BAC"/>
    <m/>
    <m/>
  </r>
  <r>
    <x v="7"/>
    <n v="8"/>
    <s v="AVICENNA AHMAD"/>
    <s v="RIZAL"/>
    <s v="OCTOBOX"/>
    <s v="DUPAK BANDAREJO 3/50 KECAMATAN : KREMBANGAN KOTA : SURABAYA KODE POS : 60179"/>
    <n v="81913056403"/>
    <x v="28"/>
    <n v="1"/>
    <s v="ROSE STRIPE"/>
    <s v="WHITE"/>
    <s v="WAHANA"/>
    <n v="6000"/>
    <n v="15000"/>
    <n v="15000"/>
    <x v="0"/>
    <n v="128000"/>
    <s v="TRSF E-BANKING CR 10/09 95031 AVICENNA 8PCS MUHAMMAD RIZAL BAC"/>
    <m/>
    <m/>
  </r>
  <r>
    <x v="7"/>
    <n v="8"/>
    <s v="AVICENNA AHMAD"/>
    <s v="RIZAL"/>
    <s v="OCTOBOX"/>
    <s v="DUPAK BANDAREJO 3/50 KECAMATAN : KREMBANGAN KOTA : SURABAYA KODE POS : 60179"/>
    <n v="81913056403"/>
    <x v="18"/>
    <n v="1"/>
    <s v="BULAN SABIT YELLOW"/>
    <s v="YELLOW"/>
    <s v="WAHANA"/>
    <n v="6000"/>
    <n v="15000"/>
    <n v="15000"/>
    <x v="0"/>
    <n v="128000"/>
    <s v="TRSF E-BANKING CR 10/09 95031 AVICENNA 8PCS MUHAMMAD RIZAL BAC"/>
    <m/>
    <m/>
  </r>
  <r>
    <x v="7"/>
    <n v="8"/>
    <s v="AVICENNA AHMAD"/>
    <s v="RIZAL"/>
    <s v="OCTOBOX"/>
    <s v="DUPAK BANDAREJO 3/50 KECAMATAN : KREMBANGAN KOTA : SURABAYA KODE POS : 60179"/>
    <n v="81913056403"/>
    <x v="77"/>
    <n v="1"/>
    <s v="BATMAN KABOOM NAVY"/>
    <s v="NAVY"/>
    <s v="WAHANA"/>
    <n v="6000"/>
    <n v="16000"/>
    <n v="16000"/>
    <x v="0"/>
    <n v="128000"/>
    <s v="TRSF E-BANKING CR 10/09 95031 AVICENNA 8PCS MUHAMMAD RIZAL BAC"/>
    <m/>
    <m/>
  </r>
  <r>
    <x v="7"/>
    <n v="8"/>
    <s v="AVICENNA AHMAD"/>
    <s v="RIZAL"/>
    <s v="OCTOBOX"/>
    <s v="DUPAK BANDAREJO 3/50 KECAMATAN : KREMBANGAN KOTA : SURABAYA KODE POS : 60179"/>
    <n v="81913056403"/>
    <x v="67"/>
    <n v="1"/>
    <s v="BATMAN BOOM BLUE"/>
    <s v="BLUE"/>
    <s v="WAHANA"/>
    <n v="6000"/>
    <n v="15000"/>
    <n v="15000"/>
    <x v="0"/>
    <n v="128000"/>
    <s v="TRSF E-BANKING CR 10/09 95031 AVICENNA 8PCS MUHAMMAD RIZAL BAC"/>
    <m/>
    <m/>
  </r>
  <r>
    <x v="7"/>
    <n v="8"/>
    <s v="AVICENNA AHMAD"/>
    <s v="RIZAL"/>
    <s v="OCTOBOX"/>
    <s v="DUPAK BANDAREJO 3/50 KECAMATAN : KREMBANGAN KOTA : SURABAYA KODE POS : 60179"/>
    <n v="81913056403"/>
    <x v="15"/>
    <n v="1"/>
    <s v="STRIPE LITTLE  NAVY"/>
    <s v="NAVY"/>
    <s v="WAHANA"/>
    <n v="6000"/>
    <n v="15000"/>
    <n v="15000"/>
    <x v="0"/>
    <n v="128000"/>
    <s v="TRSF E-BANKING CR 10/09 95031 AVICENNA 8PCS MUHAMMAD RIZAL BAC"/>
    <m/>
    <m/>
  </r>
  <r>
    <x v="7"/>
    <n v="8"/>
    <s v="AVICENNA AHMAD"/>
    <s v="RIZAL"/>
    <s v="OCTOBOX"/>
    <s v="DUPAK BANDAREJO 3/50 KECAMATAN : KREMBANGAN KOTA : SURABAYA KODE POS : 60179"/>
    <n v="81913056403"/>
    <x v="2"/>
    <n v="1"/>
    <s v="KOTAK NAVY"/>
    <s v="NAVY"/>
    <s v="WAHANA"/>
    <n v="6000"/>
    <n v="15000"/>
    <n v="15000"/>
    <x v="0"/>
    <n v="128000"/>
    <s v="TRSF E-BANKING CR 10/09 95031 AVICENNA 8PCS MUHAMMAD RIZAL BAC"/>
    <m/>
    <m/>
  </r>
  <r>
    <x v="7"/>
    <n v="9"/>
    <s v="HANAFI"/>
    <s v="RIZAL"/>
    <s v="OCTOBOX"/>
    <s v="JL KELAPA TINGGI RT017/RW08 NO 31A, KOTA JAKARTA TIMUR, MATRAMAN, DKI JAKARTA, ID, 13120"/>
    <n v="85781886019"/>
    <x v="15"/>
    <n v="1"/>
    <s v="STRIPE LITTLE  NAVY"/>
    <s v="NAVY"/>
    <s v="JP7461839046"/>
    <n v="0"/>
    <n v="15000"/>
    <n v="15000"/>
    <x v="0"/>
    <n v="75000"/>
    <s v="TRSF E-BANKING CR 10/09 95031 HANAFI 5PCS MUHAMMAD RIZAL BAC"/>
    <m/>
    <m/>
  </r>
  <r>
    <x v="7"/>
    <n v="9"/>
    <s v="HANAFI"/>
    <s v="RIZAL"/>
    <s v="OCTOBOX"/>
    <s v="JL KELAPA TINGGI RT017/RW08 NO 31A, KOTA JAKARTA TIMUR, MATRAMAN, DKI JAKARTA, ID, 13120"/>
    <n v="85781886019"/>
    <x v="10"/>
    <n v="1"/>
    <s v="STRIPE LITTLE  BLACK"/>
    <s v="BLACK"/>
    <s v="JP7461839046"/>
    <n v="0"/>
    <n v="15000"/>
    <n v="15000"/>
    <x v="0"/>
    <n v="75000"/>
    <s v="TRSF E-BANKING CR 10/09 95031 HANAFI 5PCS MUHAMMAD RIZAL BAC"/>
    <m/>
    <m/>
  </r>
  <r>
    <x v="7"/>
    <n v="9"/>
    <s v="HANAFI"/>
    <s v="RIZAL"/>
    <s v="OCTOBOX"/>
    <s v="JL KELAPA TINGGI RT017/RW08 NO 31A, KOTA JAKARTA TIMUR, MATRAMAN, DKI JAKARTA, ID, 13120"/>
    <n v="85781886019"/>
    <x v="92"/>
    <n v="1"/>
    <s v="LIVIA (B)"/>
    <s v="BIRU"/>
    <s v="JP7461839046"/>
    <n v="0"/>
    <n v="15000"/>
    <n v="15000"/>
    <x v="0"/>
    <n v="75000"/>
    <s v="TRSF E-BANKING CR 10/09 95031 HANAFI 5PCS MUHAMMAD RIZAL BAC"/>
    <m/>
    <m/>
  </r>
  <r>
    <x v="7"/>
    <n v="9"/>
    <s v="HANAFI"/>
    <s v="RIZAL"/>
    <s v="OCTOBOX"/>
    <s v="JL KELAPA TINGGI RT017/RW08 NO 31A, KOTA JAKARTA TIMUR, MATRAMAN, DKI JAKARTA, ID, 13120"/>
    <n v="85781886019"/>
    <x v="94"/>
    <n v="1"/>
    <s v="ROCKET"/>
    <s v=" NAVY"/>
    <s v="JP7461839046"/>
    <n v="0"/>
    <n v="15000"/>
    <n v="15000"/>
    <x v="0"/>
    <n v="75000"/>
    <s v="TRSF E-BANKING CR 10/09 95031 HANAFI 5PCS MUHAMMAD RIZAL BAC"/>
    <m/>
    <m/>
  </r>
  <r>
    <x v="7"/>
    <n v="9"/>
    <s v="HANAFI"/>
    <s v="RIZAL"/>
    <s v="OCTOBOX"/>
    <s v="JL KELAPA TINGGI RT017/RW08 NO 31A, KOTA JAKARTA TIMUR, MATRAMAN, DKI JAKARTA, ID, 13120"/>
    <n v="85781886019"/>
    <x v="13"/>
    <n v="1"/>
    <s v="MINION BLUE"/>
    <s v="BLUE"/>
    <s v="JP7461839046"/>
    <n v="0"/>
    <n v="15000"/>
    <n v="15000"/>
    <x v="0"/>
    <n v="75000"/>
    <s v="TRSF E-BANKING CR 10/09 95031 HANAFI 5PCS MUHAMMAD RIZAL BAC"/>
    <m/>
    <m/>
  </r>
  <r>
    <x v="7"/>
    <n v="11"/>
    <s v="NURISMA FARADINA(SUHAD)"/>
    <s v="YUDHA"/>
    <s v="ROANOCA"/>
    <s v="GESING TEGAL SARI RT 02 RW 08 RANDUPITU, KAB. PASURUAN, GEMPOL, JAWA TIMUR, ID, 67155"/>
    <n v="89652105986"/>
    <x v="18"/>
    <n v="1"/>
    <s v="BULAN SABIT YELLOW"/>
    <s v="YELLOW"/>
    <s v="JP0395725420"/>
    <n v="0"/>
    <n v="15000"/>
    <n v="15000"/>
    <x v="0"/>
    <n v="46000"/>
    <s v="TRSF E-BANKING CR 10/09 95031 ROANOCA NURISMA YUDHA PAKUSADEWA H"/>
    <m/>
    <m/>
  </r>
  <r>
    <x v="7"/>
    <n v="11"/>
    <s v="NURISMA FARADINA(SUHAD)"/>
    <s v="YUDHA"/>
    <s v="ROANOCA"/>
    <s v="GESING TEGAL SARI RT 02 RW 08 RANDUPITU, KAB. PASURUAN, GEMPOL, JAWA TIMUR, ID, 67155"/>
    <n v="89652105986"/>
    <x v="17"/>
    <n v="1"/>
    <s v="BEAR FACE"/>
    <s v="NAVY"/>
    <s v="JP0395725420"/>
    <n v="0"/>
    <n v="15000"/>
    <n v="15000"/>
    <x v="0"/>
    <n v="46000"/>
    <s v="TRSF E-BANKING CR 10/09 95031 ROANOCA NURISMA YUDHA PAKUSADEWA H"/>
    <m/>
    <m/>
  </r>
  <r>
    <x v="7"/>
    <n v="11"/>
    <s v="NURISMA FARADINA(SUHAD)"/>
    <s v="YUDHA"/>
    <s v="ROANOCA"/>
    <s v="GESING TEGAL SARI RT 02 RW 08 RANDUPITU, KAB. PASURUAN, GEMPOL, JAWA TIMUR, ID, 67155"/>
    <n v="89652105986"/>
    <x v="36"/>
    <n v="1"/>
    <s v="ELMO FACE BLACK"/>
    <s v="BLACK"/>
    <s v="JP0395725420"/>
    <n v="0"/>
    <n v="16000"/>
    <n v="16000"/>
    <x v="0"/>
    <n v="46000"/>
    <s v="TRSF E-BANKING CR 10/09 95031 ROANOCA NURISMA YUDHA PAKUSADEWA H"/>
    <m/>
    <m/>
  </r>
  <r>
    <x v="7"/>
    <n v="2"/>
    <s v="REGINA"/>
    <s v="MAWAR"/>
    <s v="SHOPEE DAWNSTORE"/>
    <s v="PERUMAHAN PONDOK CHANDRA JL. PALEM TIMUR MA-33, KAB. SIDOARJO, WARU, JAWA TIMUR, ID, 61256"/>
    <n v="82136333345"/>
    <x v="0"/>
    <n v="1"/>
    <s v="MOO PINK"/>
    <s v="DUSTY"/>
    <s v="JP6603084064"/>
    <n v="0"/>
    <n v="17536.2"/>
    <n v="17536.2"/>
    <x v="2"/>
    <m/>
    <m/>
    <m/>
    <m/>
  </r>
  <r>
    <x v="7"/>
    <n v="2"/>
    <s v="REGINA"/>
    <s v="MAWAR"/>
    <s v="SHOPEE DAWNSTORE"/>
    <s v="PERUMAHAN PONDOK CHANDRA JL. PALEM TIMUR MA-33, KAB. SIDOARJO, WARU, JAWA TIMUR, ID, 61256"/>
    <n v="82136333345"/>
    <x v="2"/>
    <n v="1"/>
    <s v="KOTAK NAVY"/>
    <s v="NAVY"/>
    <s v="JP6603084064"/>
    <n v="0"/>
    <n v="17536.2"/>
    <n v="17536.2"/>
    <x v="2"/>
    <m/>
    <m/>
    <m/>
    <m/>
  </r>
  <r>
    <x v="7"/>
    <n v="2"/>
    <s v="REGINA"/>
    <s v="MAWAR"/>
    <s v="SHOPEE DAWNSTORE"/>
    <s v="PERUMAHAN PONDOK CHANDRA JL. PALEM TIMUR MA-33, KAB. SIDOARJO, WARU, JAWA TIMUR, ID, 61256"/>
    <n v="82136333345"/>
    <x v="36"/>
    <n v="1"/>
    <s v="ELMO FACE BLACK"/>
    <s v="BLACK"/>
    <s v="JP6603084064"/>
    <n v="0"/>
    <n v="17536.2"/>
    <n v="17536.2"/>
    <x v="2"/>
    <m/>
    <m/>
    <m/>
    <m/>
  </r>
  <r>
    <x v="7"/>
    <n v="2"/>
    <s v="REGINA"/>
    <s v="MAWAR"/>
    <s v="SHOPEE DAWNSTORE"/>
    <s v="PERUMAHAN PONDOK CHANDRA JL. PALEM TIMUR MA-33, KAB. SIDOARJO, WARU, JAWA TIMUR, ID, 61256"/>
    <n v="82136333345"/>
    <x v="31"/>
    <n v="1"/>
    <s v="CARS CHAMPION ABU"/>
    <s v="ABU"/>
    <s v="JP6603084064"/>
    <n v="0"/>
    <n v="17536.2"/>
    <n v="17536.2"/>
    <x v="2"/>
    <m/>
    <m/>
    <m/>
    <m/>
  </r>
  <r>
    <x v="7"/>
    <n v="2"/>
    <s v="REGINA"/>
    <s v="MAWAR"/>
    <s v="SHOPEE DAWNSTORE"/>
    <s v="PERUMAHAN PONDOK CHANDRA JL. PALEM TIMUR MA-33, KAB. SIDOARJO, WARU, JAWA TIMUR, ID, 61256"/>
    <n v="82136333345"/>
    <x v="12"/>
    <n v="1"/>
    <s v="STITCH NAVY"/>
    <s v="NAVY"/>
    <s v="JP6603084064"/>
    <n v="0"/>
    <n v="17536.2"/>
    <n v="17536.2"/>
    <x v="2"/>
    <m/>
    <m/>
    <m/>
    <m/>
  </r>
  <r>
    <x v="7"/>
    <n v="4"/>
    <s v="FIRDINIA PUTERI"/>
    <s v="MAWAR"/>
    <s v="SHOPEE DAWNSTORE"/>
    <s v="JL PAKIS III NO 56 RT 001 RW 003 KECAMATAN SAWAHAN KELUARAHAN PAKIS SURABAYA, KOTA SURABAYA, SAWAHAN, JAWA TIMUR, ID, 60256"/>
    <n v="83831743413"/>
    <x v="3"/>
    <n v="1"/>
    <s v="LEAF MAROON"/>
    <s v="MAROON"/>
    <s v="JP4628147615"/>
    <n v="0"/>
    <n v="17536.2"/>
    <n v="17536.2"/>
    <x v="2"/>
    <m/>
    <m/>
    <m/>
    <m/>
  </r>
  <r>
    <x v="7"/>
    <n v="4"/>
    <s v="FIRDINIA PUTERI"/>
    <s v="MAWAR"/>
    <s v="SHOPEE DAWNSTORE"/>
    <s v="JL PAKIS III NO 56 RT 001 RW 003 KECAMATAN SAWAHAN KELUARAHAN PAKIS SURABAYA, KOTA SURABAYA, SAWAHAN, JAWA TIMUR, ID, 60256"/>
    <n v="83831743413"/>
    <x v="2"/>
    <n v="1"/>
    <s v="KOTAK NAVY"/>
    <s v="NAVY"/>
    <s v="JP4628147615"/>
    <n v="0"/>
    <n v="17536.2"/>
    <n v="17536.2"/>
    <x v="2"/>
    <m/>
    <m/>
    <m/>
    <m/>
  </r>
  <r>
    <x v="7"/>
    <n v="4"/>
    <s v="FIRDINIA PUTERI"/>
    <s v="MAWAR"/>
    <s v="SHOPEE DAWNSTORE"/>
    <s v="JL PAKIS III NO 56 RT 001 RW 003 KECAMATAN SAWAHAN KELUARAHAN PAKIS SURABAYA, KOTA SURABAYA, SAWAHAN, JAWA TIMUR, ID, 60256"/>
    <n v="83831743413"/>
    <x v="10"/>
    <n v="1"/>
    <s v="STRIPE LITTLE  BLACK"/>
    <s v="BLACK"/>
    <s v="JP4628147615"/>
    <n v="0"/>
    <n v="17536.2"/>
    <n v="17536.2"/>
    <x v="2"/>
    <m/>
    <m/>
    <m/>
    <m/>
  </r>
  <r>
    <x v="7"/>
    <n v="4"/>
    <s v="FIRDINIA PUTERI"/>
    <s v="MAWAR"/>
    <s v="SHOPEE DAWNSTORE"/>
    <s v="JL PAKIS III NO 56 RT 001 RW 003 KECAMATAN SAWAHAN KELUARAHAN PAKIS SURABAYA, KOTA SURABAYA, SAWAHAN, JAWA TIMUR, ID, 60256"/>
    <n v="83831743413"/>
    <x v="77"/>
    <n v="1"/>
    <s v="BATMAN KABOOM NAVY"/>
    <s v="NAVY"/>
    <s v="JP4628147615"/>
    <n v="0"/>
    <n v="17536.2"/>
    <n v="17536.2"/>
    <x v="2"/>
    <m/>
    <m/>
    <m/>
    <m/>
  </r>
  <r>
    <x v="7"/>
    <n v="4"/>
    <s v="FIRDINIA PUTERI"/>
    <s v="MAWAR"/>
    <s v="SHOPEE DAWNSTORE"/>
    <s v="JL PAKIS III NO 56 RT 001 RW 003 KECAMATAN SAWAHAN KELUARAHAN PAKIS SURABAYA, KOTA SURABAYA, SAWAHAN, JAWA TIMUR, ID, 60256"/>
    <n v="83831743413"/>
    <x v="13"/>
    <n v="1"/>
    <s v="MINION BLUE"/>
    <s v="BLUE"/>
    <s v="JP4628147615"/>
    <n v="0"/>
    <n v="17536.2"/>
    <n v="17536.2"/>
    <x v="2"/>
    <m/>
    <m/>
    <m/>
    <m/>
  </r>
  <r>
    <x v="7"/>
    <n v="6"/>
    <s v="DIAH RAKASIWI"/>
    <s v="MAWAR"/>
    <s v="SHOPEE DAWNSTORE"/>
    <s v="JL.HOS COKROAMINOTO, DESA MLATINOROWITO GANG 8, RT/RW 03/06 NO.90. (GANG KECIL SAMPING ALFAMART MLATINOROWITO MASUK MENTOK KETIM, KAB. KUDUS, KUDUS KOTA, JAWA TENGAH, ID, 59319"/>
    <n v="8580004228"/>
    <x v="0"/>
    <n v="1"/>
    <s v="MOO PINK"/>
    <s v="DUST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10"/>
    <n v="1"/>
    <s v="STRIPE LITTLE  BLACK"/>
    <s v="BLACK"/>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1"/>
    <n v="1"/>
    <s v="MONYET KUNING"/>
    <s v="KUNING"/>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87"/>
    <n v="1"/>
    <s v="SPONGEBOB"/>
    <s v="NAV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32"/>
    <n v="1"/>
    <s v="DINO STRONAUT NAVY"/>
    <s v="NAV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46"/>
    <n v="1"/>
    <s v="FLAMINGGO TROPICAL  TOSCA"/>
    <s v="TOSCA"/>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82"/>
    <n v="1"/>
    <s v="PANDA"/>
    <s v="HITAM"/>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3"/>
    <n v="1"/>
    <s v="KANAYA"/>
    <s v="HITAM"/>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7"/>
    <n v="2"/>
    <s v="TEDY BEAR ABU"/>
    <s v="ABU"/>
    <n v="112852054857403"/>
    <n v="0"/>
    <n v="16978"/>
    <n v="33956"/>
    <x v="2"/>
    <m/>
    <m/>
    <m/>
    <m/>
  </r>
  <r>
    <x v="7"/>
    <n v="6"/>
    <s v="DIAH RAKASIWI"/>
    <s v="MAWAR"/>
    <s v="SHOPEE DAWNSTORE"/>
    <s v="JL.HOS COKROAMINOTO, DESA MLATINOROWITO GANG 8, RT/RW 03/06 NO.90. (GANG KECIL SAMPING ALFAMART MLATINOROWITO MASUK MENTOK KETIM, KAB. KUDUS, KUDUS KOTA, JAWA TENGAH, ID, 59319"/>
    <n v="8580004228"/>
    <x v="98"/>
    <n v="2"/>
    <s v="SPONGEBOB"/>
    <s v="KUNING"/>
    <n v="112852054857403"/>
    <n v="0"/>
    <n v="16978"/>
    <n v="33956"/>
    <x v="2"/>
    <m/>
    <m/>
    <m/>
    <m/>
  </r>
  <r>
    <x v="7"/>
    <n v="7"/>
    <s v="DWIKI ADITYA"/>
    <s v="MAWAR"/>
    <s v="SHOPEE DAWNSTORE"/>
    <s v="JALAN SUNGAI RAYA DALAM. KOMPLEK SRIKANDI 1 NO B25. KECAMATAN SUNGAI RAYA. KABUPATEN KUBU RAYA. PROVINSI KALIMANTAN BARAT, KAB. KUBU RAYA, SEI/SUNGAI RAYA, KALIMANTAN BARAT, ID, 78391"/>
    <n v="82153840066"/>
    <x v="36"/>
    <n v="1"/>
    <s v="ELMO FACE BLACK"/>
    <s v="BLACK"/>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6"/>
    <n v="1"/>
    <s v="POOH AND FRIENDS"/>
    <s v="YELLOW"/>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1"/>
    <n v="1"/>
    <s v="HELLO KITTY "/>
    <s v="BLACK PINK"/>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54"/>
    <n v="1"/>
    <s v="OWL NAVY"/>
    <s v="NAVY"/>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53"/>
    <n v="1"/>
    <s v="DORAEMON CATUR BLUE"/>
    <s v="BLUE"/>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5"/>
    <n v="1"/>
    <s v="DORAEMON BALING"/>
    <s v="RED"/>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90"/>
    <n v="1"/>
    <s v="BEAR CARTOON"/>
    <s v="WHITE"/>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61"/>
    <n v="1"/>
    <s v="RABBIT MINI YELLOW"/>
    <s v="YELLOW"/>
    <s v="JP2616400452"/>
    <n v="0"/>
    <n v="15681.625"/>
    <n v="15681.625"/>
    <x v="2"/>
    <m/>
    <m/>
    <m/>
    <m/>
  </r>
  <r>
    <x v="8"/>
    <n v="1"/>
    <s v="MUHAMMAD RIO HAMZAH"/>
    <s v="MELATI"/>
    <s v="DAWNSTORE"/>
    <s v="JLN.KS.TUBUN RT.17 RW.06 NO.03 KEC.TELANAI PURA KELURAHAN.SIMPANG EMPAT SIPIN KOTA JAMBI KODE POS: 36124"/>
    <n v="82311988227"/>
    <x v="13"/>
    <n v="1"/>
    <s v="MINION BLUE"/>
    <s v="BLUE"/>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86"/>
    <n v="1"/>
    <s v="HELOKOPTER"/>
    <s v="HITAM"/>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87"/>
    <n v="1"/>
    <s v="SPONGEBOB"/>
    <s v="NAVY"/>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94"/>
    <n v="1"/>
    <s v="ROCKET"/>
    <s v=" NAVY"/>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96"/>
    <n v="1"/>
    <s v="GARIS RAINBOW"/>
    <s v="RAINBOW"/>
    <s v="JNE OKE"/>
    <n v="31000"/>
    <n v="18000"/>
    <n v="18000"/>
    <x v="0"/>
    <n v="121000"/>
    <s v="SWITCHING CR TRANSFER DR 008 M. HALDIAN HAKIR PLAZA MANDI"/>
    <m/>
    <m/>
  </r>
  <r>
    <x v="8"/>
    <n v="21"/>
    <s v="SHAM MAHESA FAUZI"/>
    <s v="MAWAR"/>
    <s v="DAWNSTORE"/>
    <s v="CIPUTRA HOSPITAL, JLN CITRARAYA BOULEVARD BLOK 5 NO 8, MEKAR BAKTI, KEC. PANONGAN, KAB TANGERANG BANTEN KODEPOS : 15710"/>
    <n v="8122122016"/>
    <x v="34"/>
    <n v="1"/>
    <s v="BATMAN BOOM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6"/>
    <n v="1"/>
    <s v="ELMO FACE BLACK"/>
    <s v="BLACK"/>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46"/>
    <n v="1"/>
    <s v="FLAMINGGO TROPICAL  TOSCA"/>
    <s v="TOSCA"/>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7"/>
    <n v="1"/>
    <s v="DAUN PISANG KECIL"/>
    <s v="ORANGE"/>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67"/>
    <n v="1"/>
    <s v="BATMAN BOOM BLUE"/>
    <s v="BLUE"/>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77"/>
    <n v="1"/>
    <s v="BATMAN KABOOM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7"/>
    <n v="1"/>
    <s v="BEAR FACE"/>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1"/>
    <n v="1"/>
    <s v="MONYET KUNING"/>
    <s v="KUNING"/>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7"/>
    <n v="1"/>
    <s v="TEDY BEAR ABU"/>
    <s v="ABU"/>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6"/>
    <n v="3"/>
    <s v="GARIS RAINBOW"/>
    <s v="RAINBOW"/>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3"/>
    <n v="3"/>
    <s v="KANAYA"/>
    <s v="HITAM"/>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82"/>
    <n v="1"/>
    <s v="PANDA"/>
    <s v="HITAM"/>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86"/>
    <n v="1"/>
    <s v="HELOKOPTER"/>
    <s v="HITAM"/>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2"/>
    <n v="1"/>
    <s v="DINO STRONAUT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4"/>
    <n v="1"/>
    <s v="ROCKET"/>
    <s v=" 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25"/>
    <n v="1"/>
    <s v="ROCKET EARTH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27"/>
    <n v="1"/>
    <s v="LIFTOFF SPACE"/>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40"/>
    <n v="2"/>
    <s v="DINO STRONAUT ABU"/>
    <s v="ABU"/>
    <s v="JNE OKE"/>
    <n v="42000"/>
    <n v="17000"/>
    <n v="34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2"/>
    <n v="2"/>
    <s v="STITCH NAVY"/>
    <s v="NAVY"/>
    <s v="JNE OKE"/>
    <n v="42000"/>
    <n v="17000"/>
    <n v="34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5"/>
    <n v="3"/>
    <s v="STRIPE LITTLE  NAVY"/>
    <s v="NAVY"/>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0"/>
    <n v="2"/>
    <s v="STRIPE LITTLE  BLACK"/>
    <s v="BLACK"/>
    <s v="JNE OKE"/>
    <n v="42000"/>
    <n v="17000"/>
    <n v="34000"/>
    <x v="0"/>
    <n v="552000"/>
    <s v="SWITCHING CR TANGGAL :10/10 TRANSFER DR 008 SHAM MAHESA FAUZI PLAZA MANDI"/>
    <m/>
    <m/>
  </r>
  <r>
    <x v="8"/>
    <n v="22"/>
    <s v="ARDI"/>
    <s v="MAWAR"/>
    <s v="DAWNSTORE"/>
    <s v="AMBIL DISINI"/>
    <s v="WA"/>
    <x v="18"/>
    <n v="1"/>
    <s v="BULAN SABIT YELLOW"/>
    <s v="YELLOW"/>
    <s v="ambil disini"/>
    <n v="0"/>
    <n v="18000"/>
    <n v="18000"/>
    <x v="1"/>
    <m/>
    <m/>
    <m/>
    <m/>
  </r>
  <r>
    <x v="8"/>
    <n v="22"/>
    <s v="ARDI"/>
    <s v="MAWAR"/>
    <s v="DAWNSTORE"/>
    <s v="AMBIL DISINI"/>
    <s v="WA"/>
    <x v="99"/>
    <n v="1"/>
    <s v="LEOPARD"/>
    <s v="ABU"/>
    <s v="ambil disini"/>
    <n v="0"/>
    <n v="18000"/>
    <n v="18000"/>
    <x v="1"/>
    <m/>
    <m/>
    <m/>
    <m/>
  </r>
  <r>
    <x v="8"/>
    <n v="22"/>
    <s v="ARDI"/>
    <s v="MAWAR"/>
    <s v="DAWNSTORE"/>
    <s v="AMBIL DISINI"/>
    <s v="WA"/>
    <x v="32"/>
    <n v="1"/>
    <s v="DINO STRONAUT NAVY"/>
    <s v="NAVY"/>
    <s v="ambil disini"/>
    <n v="0"/>
    <n v="18000"/>
    <n v="18000"/>
    <x v="1"/>
    <m/>
    <m/>
    <m/>
    <m/>
  </r>
  <r>
    <x v="8"/>
    <n v="22"/>
    <s v="ARDI"/>
    <s v="MAWAR"/>
    <s v="DAWNSTORE"/>
    <s v="AMBIL DISINI"/>
    <s v="WA"/>
    <x v="78"/>
    <n v="1"/>
    <s v="MICKEY MOUSE YELLOW"/>
    <s v="YELLOW"/>
    <s v="ambil disini"/>
    <n v="0"/>
    <n v="18000"/>
    <n v="18000"/>
    <x v="1"/>
    <m/>
    <m/>
    <m/>
    <m/>
  </r>
  <r>
    <x v="8"/>
    <n v="22"/>
    <s v="ARDI"/>
    <s v="MAWAR"/>
    <s v="DAWNSTORE"/>
    <s v="AMBIL DISINI"/>
    <s v="WA"/>
    <x v="26"/>
    <n v="1"/>
    <s v="STITCH RED"/>
    <s v="RED"/>
    <s v="ambil disini"/>
    <n v="0"/>
    <n v="18000"/>
    <n v="18000"/>
    <x v="1"/>
    <m/>
    <m/>
    <m/>
    <m/>
  </r>
  <r>
    <x v="8"/>
    <n v="22"/>
    <s v="ARDI"/>
    <s v="MAWAR"/>
    <s v="DAWNSTORE"/>
    <s v="AMBIL DISINI"/>
    <s v="WA"/>
    <x v="1"/>
    <n v="1"/>
    <s v="POWER PUFF GIRL"/>
    <s v="TOSCA"/>
    <s v="ambil disini"/>
    <n v="0"/>
    <n v="18000"/>
    <n v="18000"/>
    <x v="1"/>
    <m/>
    <m/>
    <m/>
    <m/>
  </r>
  <r>
    <x v="8"/>
    <n v="36"/>
    <s v=" JOKO SUTRISNO"/>
    <s v="MAWAR"/>
    <s v="DAWNSTORE"/>
    <s v="DUSUN KALI KLAPA RT.006/003 DESA SUKALUYU KEC.TELUK JAMBE TIMUR KARAWANG KODE POS 41361  KONTRAKAN AMG RESIDENCE BLOCK A NO.47/ NO.48"/>
    <n v="85831019500"/>
    <x v="24"/>
    <n v="1"/>
    <s v="STAR BLUE"/>
    <s v="BLUE"/>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87"/>
    <n v="1"/>
    <s v="SPONGEBOB"/>
    <s v="NAVY"/>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86"/>
    <n v="1"/>
    <s v="HELOKOPTER"/>
    <s v="HITAM"/>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40"/>
    <n v="1"/>
    <s v="DINO STRONAUT ABU"/>
    <s v="ABU"/>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25"/>
    <n v="1"/>
    <s v="ROCKET EARTH NAVY"/>
    <s v="NAVY"/>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96"/>
    <n v="1"/>
    <s v="GARIS RAINBOW"/>
    <s v="RAINBOW"/>
    <s v="POS - Paket Kilat Khusus"/>
    <n v="16000"/>
    <n v="18000"/>
    <n v="18000"/>
    <x v="0"/>
    <n v="124000"/>
    <s v="SWITCHING CR TANGGAL :10/10 TRANSFER DR 008 JOKO SUTRISNO TELUKJAMBE"/>
    <m/>
    <m/>
  </r>
  <r>
    <x v="8"/>
    <n v="38"/>
    <s v="ALIFIA "/>
    <s v="MELATI"/>
    <s v="DAWNSTORE"/>
    <s v="GRIYA BABATAN MUKTI IV BLOK D16 WIYUNG SURABAYA 60227"/>
    <n v="85156319121"/>
    <x v="46"/>
    <n v="1"/>
    <s v="FLAMINGGO TROPICAL  TOSCA"/>
    <s v="TOSCA"/>
    <s v="JNE OKE"/>
    <n v="11000"/>
    <n v="18000"/>
    <n v="18000"/>
    <x v="0"/>
    <n v="101000"/>
    <s v="TRSF E-BANKING CR 10/10 95031 RACHZARI POERNANIN"/>
    <m/>
    <m/>
  </r>
  <r>
    <x v="8"/>
    <n v="38"/>
    <s v="ALIFIA "/>
    <s v="MELATI"/>
    <s v="DAWNSTORE"/>
    <s v="GRIYA BABATAN MUKTI IV BLOK D16 WIYUNG SURABAYA 60227"/>
    <n v="85156319121"/>
    <x v="100"/>
    <n v="1"/>
    <s v="TEDY NAVY"/>
    <s v="NAVY"/>
    <s v="JNE OKE"/>
    <n v="11000"/>
    <n v="18000"/>
    <n v="18000"/>
    <x v="0"/>
    <n v="101000"/>
    <s v="TRSF E-BANKING CR 10/10 95031 RACHZARI POERNANIN"/>
    <m/>
    <m/>
  </r>
  <r>
    <x v="8"/>
    <n v="38"/>
    <s v="ALIFIA "/>
    <s v="MELATI"/>
    <s v="DAWNSTORE"/>
    <s v="GRIYA BABATAN MUKTI IV BLOK D16 WIYUNG SURABAYA 60227"/>
    <n v="85156319121"/>
    <x v="80"/>
    <n v="1"/>
    <s v="LEOPARD"/>
    <s v="UNGU"/>
    <s v="JNE OKE"/>
    <n v="11000"/>
    <n v="18000"/>
    <n v="18000"/>
    <x v="0"/>
    <n v="101000"/>
    <s v="TRSF E-BANKING CR 10/10 95031 RACHZARI POERNANIN"/>
    <m/>
    <m/>
  </r>
  <r>
    <x v="8"/>
    <n v="38"/>
    <s v="ALIFIA "/>
    <s v="MELATI"/>
    <s v="DAWNSTORE"/>
    <s v="GRIYA BABATAN MUKTI IV BLOK D16 WIYUNG SURABAYA 60227"/>
    <n v="85156319121"/>
    <x v="97"/>
    <n v="1"/>
    <s v="TEDY BEAR ABU"/>
    <s v="ABU"/>
    <s v="JNE OKE"/>
    <n v="11000"/>
    <n v="18000"/>
    <n v="18000"/>
    <x v="0"/>
    <n v="101000"/>
    <s v="TRSF E-BANKING CR 10/10 95031 RACHZARI POERNANIN"/>
    <m/>
    <m/>
  </r>
  <r>
    <x v="8"/>
    <n v="38"/>
    <s v="ALIFIA "/>
    <s v="MELATI"/>
    <s v="DAWNSTORE"/>
    <s v="GRIYA BABATAN MUKTI IV BLOK D16 WIYUNG SURABAYA 60227"/>
    <n v="85156319121"/>
    <x v="87"/>
    <n v="1"/>
    <s v="SPONGEBOB"/>
    <s v="NAVY"/>
    <s v="JNE OKE"/>
    <n v="11000"/>
    <n v="18000"/>
    <n v="18000"/>
    <x v="0"/>
    <n v="101000"/>
    <s v="TRSF E-BANKING CR 10/10 95031 RACHZARI POERNANIN"/>
    <m/>
    <m/>
  </r>
  <r>
    <x v="8"/>
    <n v="39"/>
    <s v="ROMI SETIAWAN"/>
    <s v="MELATI"/>
    <s v="DAWNSTORE"/>
    <s v="KP.KABAYAN DS.KATULISAN KEC.CIKEUSAL KAB. SERANG PROV.BANTEN KODE POS:42175"/>
    <n v="85773905922"/>
    <x v="101"/>
    <n v="1"/>
    <s v="MONYET BIRU"/>
    <s v="BIRU"/>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102"/>
    <n v="1"/>
    <s v="ZARAGOZA (B)"/>
    <s v="KUNING"/>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103"/>
    <n v="1"/>
    <s v="STARY NAVY"/>
    <s v="NAVY"/>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97"/>
    <n v="1"/>
    <s v="TEDY BEAR ABU"/>
    <s v="ABU"/>
    <s v="JNE OKE"/>
    <n v="23000"/>
    <n v="18000"/>
    <n v="18000"/>
    <x v="0"/>
    <n v="95000"/>
    <s v="KR OTOMATIS TANGGAL :10/10 BCA20100004355 INKLUSI KEUANGA 350725046 Payfa AutoCr-PL"/>
    <m/>
    <m/>
  </r>
  <r>
    <x v="8"/>
    <n v="29"/>
    <s v="TIARA"/>
    <s v="RIZAL"/>
    <s v="OCTOBOX"/>
    <s v=" JL CENDANA GG DURIAN NO 40 TJ SENENG KOTA BANDAR LAMPUNG, KOTA BANDAR LAMPUNG, TANJUNG SENANG, LAMPUNG, ID, 35138"/>
    <n v="89665446079"/>
    <x v="15"/>
    <n v="1"/>
    <s v="STRIPE LITTLE  NAVY"/>
    <s v="NAVY"/>
    <s v="JP8332331529"/>
    <n v="0"/>
    <n v="15000"/>
    <n v="15000"/>
    <x v="0"/>
    <n v="30000"/>
    <s v="TRSF E-BANKING CR 10/10 95031 TIARA 2PCS MUHAMMAD RIZAL BAC"/>
    <m/>
    <m/>
  </r>
  <r>
    <x v="8"/>
    <n v="29"/>
    <s v="TIARA"/>
    <s v="RIZAL"/>
    <s v="OCTOBOX"/>
    <s v=" JL CENDANA GG DURIAN NO 40 TJ SENENG KOTA BANDAR LAMPUNG, KOTA BANDAR LAMPUNG, TANJUNG SENANG, LAMPUNG, ID, 35138"/>
    <n v="89665446079"/>
    <x v="10"/>
    <n v="1"/>
    <s v="STRIPE LITTLE  BLACK"/>
    <s v="BLACK"/>
    <s v="JP8332331529"/>
    <n v="0"/>
    <n v="15000"/>
    <n v="15000"/>
    <x v="0"/>
    <n v="30000"/>
    <s v="TRSF E-BANKING CR 10/10 95031 TIARA 2PCS MUHAMMAD RIZAL BAC"/>
    <m/>
    <m/>
  </r>
  <r>
    <x v="8"/>
    <n v="30"/>
    <s v="IKHSAN"/>
    <s v="RIZAL"/>
    <s v="OCTOBOX"/>
    <s v="KOS HJ MINAH NO 8 RT 007 RW 003 DESA HARJA MEKAR KP TANAH BARU, KAB. BEKASI, CIKARANG UTARA, JAWA BARAT, ID, 17831"/>
    <n v="81548007870"/>
    <x v="86"/>
    <n v="1"/>
    <s v="HELOKOPTER"/>
    <s v="HITAM"/>
    <s v="JP5937096451"/>
    <n v="0"/>
    <n v="15000"/>
    <n v="15000"/>
    <x v="0"/>
    <n v="77000"/>
    <s v="TRSF E-BANKING CR 10/10 95031 IKHSAN 5PCS MUHAMMAD RIZAL BAC"/>
    <m/>
    <m/>
  </r>
  <r>
    <x v="8"/>
    <n v="30"/>
    <s v="IKHSAN"/>
    <s v="RIZAL"/>
    <s v="OCTOBOX"/>
    <s v="KOS HJ MINAH NO 8 RT 007 RW 003 DESA HARJA MEKAR KP TANAH BARU, KAB. BEKASI, CIKARANG UTARA, JAWA BARAT, ID, 17831"/>
    <n v="81548007870"/>
    <x v="87"/>
    <n v="1"/>
    <s v="SPONGEBOB"/>
    <s v="NAVY"/>
    <s v="JP5937096451"/>
    <n v="0"/>
    <n v="15000"/>
    <n v="15000"/>
    <x v="0"/>
    <n v="77000"/>
    <s v="TRSF E-BANKING CR 10/10 95031 IKHSAN 5PCS MUHAMMAD RIZAL BAC"/>
    <m/>
    <m/>
  </r>
  <r>
    <x v="8"/>
    <n v="30"/>
    <s v="IKHSAN"/>
    <s v="RIZAL"/>
    <s v="OCTOBOX"/>
    <s v="KOS HJ MINAH NO 8 RT 007 RW 003 DESA HARJA MEKAR KP TANAH BARU, KAB. BEKASI, CIKARANG UTARA, JAWA BARAT, ID, 17831"/>
    <n v="81548007870"/>
    <x v="40"/>
    <n v="1"/>
    <s v="DINO STRONAUT ABU"/>
    <s v="ABU"/>
    <s v="JP5937096451"/>
    <n v="0"/>
    <n v="16000"/>
    <n v="16000"/>
    <x v="0"/>
    <n v="77000"/>
    <s v="TRSF E-BANKING CR 10/10 95031 IKHSAN 5PCS MUHAMMAD RIZAL BAC"/>
    <m/>
    <m/>
  </r>
  <r>
    <x v="8"/>
    <n v="30"/>
    <s v="IKHSAN"/>
    <s v="RIZAL"/>
    <s v="OCTOBOX"/>
    <s v="KOS HJ MINAH NO 8 RT 007 RW 003 DESA HARJA MEKAR KP TANAH BARU, KAB. BEKASI, CIKARANG UTARA, JAWA BARAT, ID, 17831"/>
    <n v="81548007870"/>
    <x v="27"/>
    <n v="1"/>
    <s v="LIFTOFF SPACE"/>
    <s v="NAVY"/>
    <s v="JP5937096451"/>
    <n v="0"/>
    <n v="16000"/>
    <n v="16000"/>
    <x v="0"/>
    <n v="77000"/>
    <s v="TRSF E-BANKING CR 10/10 95031 IKHSAN 5PCS MUHAMMAD RIZAL BAC"/>
    <m/>
    <m/>
  </r>
  <r>
    <x v="8"/>
    <n v="30"/>
    <s v="IKHSAN"/>
    <s v="RIZAL"/>
    <s v="OCTOBOX"/>
    <s v="KOS HJ MINAH NO 8 RT 007 RW 003 DESA HARJA MEKAR KP TANAH BARU, KAB. BEKASI, CIKARANG UTARA, JAWA BARAT, ID, 17831"/>
    <n v="81548007870"/>
    <x v="28"/>
    <n v="1"/>
    <s v="ROSE STRIPE"/>
    <s v="WHITE"/>
    <s v="JP5937096451"/>
    <n v="0"/>
    <n v="15000"/>
    <n v="15000"/>
    <x v="0"/>
    <n v="77000"/>
    <s v="TRSF E-BANKING CR 10/10 95031 IKHSAN 5PCS MUHAMMAD RIZAL BAC"/>
    <m/>
    <m/>
  </r>
  <r>
    <x v="8"/>
    <n v="31"/>
    <s v="MOMY / ASHILLA"/>
    <s v="RIZAL"/>
    <s v="OCTOBOX"/>
    <s v="WARUNG TONAY. JALAN KARANGSARI NO 12 SAMPING KANTOR VETERAN RI CIBEREUM CIMAHI SELATAN, KOTA CIMAHI, CIMAHI SELATAN, JAWA BARAT, ID, 40535"/>
    <n v="87824506070"/>
    <x v="94"/>
    <n v="1"/>
    <s v="ROCKET"/>
    <s v=" NAVY"/>
    <s v="JP7732602041"/>
    <n v="0"/>
    <n v="15000"/>
    <n v="15000"/>
    <x v="0"/>
    <n v="30000"/>
    <s v="TRSF E-BANKING CR 10/10 95031 MOMY SHILA 2PCS MUHAMMAD RIZAL BAC"/>
    <m/>
    <m/>
  </r>
  <r>
    <x v="8"/>
    <n v="31"/>
    <s v="MOMY / ASHILLA"/>
    <s v="RIZAL"/>
    <s v="OCTOBOX"/>
    <s v="WARUNG TONAY. JALAN KARANGSARI NO 12 SAMPING KANTOR VETERAN RI CIBEREUM CIMAHI SELATAN, KOTA CIMAHI, CIMAHI SELATAN, JAWA BARAT, ID, 40535"/>
    <n v="87824506070"/>
    <x v="87"/>
    <n v="1"/>
    <s v="SPONGEBOB"/>
    <s v="NAVY"/>
    <s v="JP7732602041"/>
    <n v="0"/>
    <n v="15000"/>
    <n v="15000"/>
    <x v="0"/>
    <n v="30000"/>
    <s v="TRSF E-BANKING CR 10/10 95031 MOMY SHILA 2PCS MUHAMMAD RIZAL BAC"/>
    <m/>
    <m/>
  </r>
  <r>
    <x v="8"/>
    <n v="33"/>
    <s v="ANNISA SEBASTIAN"/>
    <s v="RIZAL"/>
    <s v="OCTOBOX"/>
    <s v="JL BENGKURING RAYA 3 BLOK D NO 15, KOTA SAMARINDA, SAMARINDA UTARA, KALIMANTAN TIMUR, ID, 75119"/>
    <n v="83140601751"/>
    <x v="3"/>
    <n v="2"/>
    <s v="LEAF MAROON"/>
    <s v="MAROON"/>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27"/>
    <n v="3"/>
    <s v="LIFTOFF SPACE"/>
    <s v="NAVY"/>
    <s v="JP7155988403"/>
    <n v="0"/>
    <n v="16000"/>
    <n v="48000"/>
    <x v="0"/>
    <n v="520000"/>
    <s v="TRSF E-BANKING CR 10/10 95031 ANNISA SEBASTIAN 34PCS MUHAMMAD RIZAL BAC"/>
    <m/>
    <m/>
  </r>
  <r>
    <x v="8"/>
    <n v="33"/>
    <s v="ANNISA SEBASTIAN"/>
    <s v="RIZAL"/>
    <s v="OCTOBOX"/>
    <s v="JL BENGKURING RAYA 3 BLOK D NO 15, KOTA SAMARINDA, SAMARINDA UTARA, KALIMANTAN TIMUR, ID, 75119"/>
    <n v="83140601751"/>
    <x v="98"/>
    <n v="2"/>
    <s v="SPONGEBOB"/>
    <s v="KUNING"/>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94"/>
    <n v="5"/>
    <s v="ROCKET"/>
    <s v=" NAVY"/>
    <s v="JP7155988403"/>
    <n v="0"/>
    <n v="15000"/>
    <n v="75000"/>
    <x v="0"/>
    <n v="520000"/>
    <s v="TRSF E-BANKING CR 10/10 95031 ANNISA SEBASTIAN 34PCS MUHAMMAD RIZAL BAC"/>
    <m/>
    <m/>
  </r>
  <r>
    <x v="8"/>
    <n v="33"/>
    <s v="ANNISA SEBASTIAN"/>
    <s v="RIZAL"/>
    <s v="OCTOBOX"/>
    <s v="JL BENGKURING RAYA 3 BLOK D NO 15, KOTA SAMARINDA, SAMARINDA UTARA, KALIMANTAN TIMUR, ID, 75119"/>
    <n v="83140601751"/>
    <x v="92"/>
    <n v="5"/>
    <s v="LIVIA (B)"/>
    <s v="BIRU"/>
    <s v="JP7155988403"/>
    <n v="0"/>
    <n v="15000"/>
    <n v="75000"/>
    <x v="0"/>
    <n v="520000"/>
    <s v="TRSF E-BANKING CR 10/10 95031 ANNISA SEBASTIAN 34PCS MUHAMMAD RIZAL BAC"/>
    <m/>
    <m/>
  </r>
  <r>
    <x v="8"/>
    <n v="33"/>
    <s v="ANNISA SEBASTIAN"/>
    <s v="RIZAL"/>
    <s v="OCTOBOX"/>
    <s v="JL BENGKURING RAYA 3 BLOK D NO 15, KOTA SAMARINDA, SAMARINDA UTARA, KALIMANTAN TIMUR, ID, 75119"/>
    <n v="83140601751"/>
    <x v="45"/>
    <n v="2"/>
    <s v="FLAMINGGO SUMMER PINK"/>
    <s v="PINK"/>
    <s v="JP7155988403"/>
    <n v="0"/>
    <n v="16000"/>
    <n v="32000"/>
    <x v="0"/>
    <n v="520000"/>
    <s v="TRSF E-BANKING CR 10/10 95031 ANNISA SEBASTIAN 34PCS MUHAMMAD RIZAL BAC"/>
    <m/>
    <m/>
  </r>
  <r>
    <x v="8"/>
    <n v="33"/>
    <s v="ANNISA SEBASTIAN"/>
    <s v="RIZAL"/>
    <s v="OCTOBOX"/>
    <s v="JL BENGKURING RAYA 3 BLOK D NO 15, KOTA SAMARINDA, SAMARINDA UTARA, KALIMANTAN TIMUR, ID, 75119"/>
    <n v="83140601751"/>
    <x v="82"/>
    <n v="1"/>
    <s v="PANDA"/>
    <s v="HITAM"/>
    <s v="JP7155988403"/>
    <n v="0"/>
    <n v="15000"/>
    <n v="15000"/>
    <x v="0"/>
    <n v="520000"/>
    <s v="TRSF E-BANKING CR 10/10 95031 ANNISA SEBASTIAN 34PCS MUHAMMAD RIZAL BAC"/>
    <m/>
    <m/>
  </r>
  <r>
    <x v="8"/>
    <n v="33"/>
    <s v="ANNISA SEBASTIAN"/>
    <s v="RIZAL"/>
    <s v="OCTOBOX"/>
    <s v="JL BENGKURING RAYA 3 BLOK D NO 15, KOTA SAMARINDA, SAMARINDA UTARA, KALIMANTAN TIMUR, ID, 75119"/>
    <n v="83140601751"/>
    <x v="97"/>
    <n v="4"/>
    <s v="TEDY BEAR ABU"/>
    <s v="ABU"/>
    <s v="JP7155988403"/>
    <n v="0"/>
    <n v="15000"/>
    <n v="60000"/>
    <x v="0"/>
    <n v="520000"/>
    <s v="TRSF E-BANKING CR 10/10 95031 ANNISA SEBASTIAN 34PCS MUHAMMAD RIZAL BAC"/>
    <m/>
    <m/>
  </r>
  <r>
    <x v="8"/>
    <n v="33"/>
    <s v="ANNISA SEBASTIAN"/>
    <s v="RIZAL"/>
    <s v="OCTOBOX"/>
    <s v="JL BENGKURING RAYA 3 BLOK D NO 15, KOTA SAMARINDA, SAMARINDA UTARA, KALIMANTAN TIMUR, ID, 75119"/>
    <n v="83140601751"/>
    <x v="85"/>
    <n v="3"/>
    <s v="BOLA BASKET"/>
    <s v="HITAM"/>
    <s v="JP7155988403"/>
    <n v="0"/>
    <n v="15000"/>
    <n v="45000"/>
    <x v="0"/>
    <n v="520000"/>
    <s v="TRSF E-BANKING CR 10/10 95031 ANNISA SEBASTIAN 34PCS MUHAMMAD RIZAL BAC"/>
    <m/>
    <m/>
  </r>
  <r>
    <x v="8"/>
    <n v="33"/>
    <s v="ANNISA SEBASTIAN"/>
    <s v="RIZAL"/>
    <s v="OCTOBOX"/>
    <s v="JL BENGKURING RAYA 3 BLOK D NO 15, KOTA SAMARINDA, SAMARINDA UTARA, KALIMANTAN TIMUR, ID, 75119"/>
    <n v="83140601751"/>
    <x v="87"/>
    <n v="2"/>
    <s v="SPONGEBOB"/>
    <s v="NAVY"/>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93"/>
    <n v="5"/>
    <s v="KANAYA"/>
    <s v="HITAM"/>
    <s v="JP7155988403"/>
    <n v="0"/>
    <n v="16000"/>
    <n v="80000"/>
    <x v="0"/>
    <n v="520000"/>
    <s v="TRSF E-BANKING CR 10/10 95031 ANNISA SEBASTIAN 34PCS MUHAMMAD RIZAL BAC"/>
    <m/>
    <m/>
  </r>
  <r>
    <x v="8"/>
    <n v="34"/>
    <s v="HAFIZ SATRIA"/>
    <s v="RIZAL"/>
    <s v="OCTOBOX"/>
    <s v="JALAN SINDANG SARI ASRI 1 NO 1 ANTAPANI BANDUNG"/>
    <n v="88269985062"/>
    <x v="100"/>
    <n v="1"/>
    <s v="TEDY NAVY"/>
    <s v="NAVY"/>
    <s v="JNE REG"/>
    <n v="17000"/>
    <n v="15000"/>
    <n v="15000"/>
    <x v="0"/>
    <n v="78000"/>
    <s v="TRSF E-BANKING CR 10/10 95031 HAFIZ 4PCS MUHAMMAD RIZAL BAC"/>
    <m/>
    <m/>
  </r>
  <r>
    <x v="8"/>
    <n v="34"/>
    <s v="HAFIZ SATRIA"/>
    <s v="RIZAL"/>
    <s v="OCTOBOX"/>
    <s v="JALAN SINDANG SARI ASRI 1 NO 1 ANTAPANI BANDUNG"/>
    <n v="88269985062"/>
    <x v="101"/>
    <n v="1"/>
    <s v="MONYET BIRU"/>
    <s v="BIRU"/>
    <s v="JNE REG"/>
    <n v="17000"/>
    <n v="15000"/>
    <n v="15000"/>
    <x v="0"/>
    <n v="78000"/>
    <s v="TRSF E-BANKING CR 10/10 95031 HAFIZ 4PCS MUHAMMAD RIZAL BAC"/>
    <m/>
    <m/>
  </r>
  <r>
    <x v="8"/>
    <n v="34"/>
    <s v="HAFIZ SATRIA"/>
    <s v="RIZAL"/>
    <s v="OCTOBOX"/>
    <s v="JALAN SINDANG SARI ASRI 1 NO 1 ANTAPANI BANDUNG"/>
    <n v="88269985062"/>
    <x v="97"/>
    <n v="1"/>
    <s v="TEDY BEAR ABU"/>
    <s v="ABU"/>
    <s v="JNE REG"/>
    <n v="17000"/>
    <n v="15000"/>
    <n v="15000"/>
    <x v="0"/>
    <n v="78000"/>
    <s v="TRSF E-BANKING CR 10/10 95031 HAFIZ 4PCS MUHAMMAD RIZAL BAC"/>
    <m/>
    <m/>
  </r>
  <r>
    <x v="8"/>
    <n v="34"/>
    <s v="HAFIZ SATRIA"/>
    <s v="RIZAL"/>
    <s v="OCTOBOX"/>
    <s v="JALAN SINDANG SARI ASRI 1 NO 1 ANTAPANI BANDUNG"/>
    <n v="88269985062"/>
    <x v="31"/>
    <n v="1"/>
    <s v="CARS CHAMPION ABU"/>
    <s v="ABU"/>
    <s v="JNE REG"/>
    <n v="17000"/>
    <n v="16000"/>
    <n v="16000"/>
    <x v="0"/>
    <n v="78000"/>
    <s v="TRSF E-BANKING CR 10/10 95031 HAFIZ 4PCS MUHAMMAD RIZAL BAC"/>
    <m/>
    <m/>
  </r>
  <r>
    <x v="8"/>
    <n v="35"/>
    <s v="FAIZAL RIZQI YUDA PRATAMA"/>
    <s v="RIZAL"/>
    <s v="OCTOBOX"/>
    <s v="DESA KARANGMANGU RT 04/ RW 01 (NO.40) KECAMATAN BATURRADEN KABUPATEN BANYUMAS, JAWA TENGAH"/>
    <n v="81228995583"/>
    <x v="94"/>
    <n v="1"/>
    <s v="ROCKET"/>
    <s v=" 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2"/>
    <n v="1"/>
    <s v="LIVIA (B)"/>
    <s v="BIRU"/>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0"/>
    <n v="1"/>
    <s v="TEDY NAVY"/>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1"/>
    <n v="1"/>
    <s v="MONYET BIRU"/>
    <s v="BIRU"/>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1"/>
    <n v="1"/>
    <s v="MONYET KUNING"/>
    <s v="KUNING"/>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
    <n v="2"/>
    <s v="STRIPE LITTLE  BLACK"/>
    <s v="BLACK"/>
    <s v="JNT"/>
    <n v="30000"/>
    <n v="15000"/>
    <n v="30000"/>
    <x v="0"/>
    <n v="225000"/>
    <s v="TRSF E-BANKING CR 10/10 95031 FAIZAL RIZQI 15PCS MUHAMMAD RIZAL BAC"/>
    <m/>
    <m/>
  </r>
  <r>
    <x v="8"/>
    <n v="35"/>
    <s v="FAIZAL RIZQI YUDA PRATAMA"/>
    <s v="RIZAL"/>
    <s v="OCTOBOX"/>
    <s v="DESA KARANGMANGU RT 04/ RW 01 (NO.40) KECAMATAN BATURRADEN KABUPATEN BANYUMAS, JAWA TENGAH"/>
    <n v="81228995583"/>
    <x v="15"/>
    <n v="2"/>
    <s v="STRIPE LITTLE  NAVY"/>
    <s v="NAVY"/>
    <s v="JNT"/>
    <n v="30000"/>
    <n v="15000"/>
    <n v="30000"/>
    <x v="0"/>
    <n v="225000"/>
    <s v="TRSF E-BANKING CR 10/10 95031 FAIZAL RIZQI 15PCS MUHAMMAD RIZAL BAC"/>
    <m/>
    <m/>
  </r>
  <r>
    <x v="8"/>
    <n v="35"/>
    <s v="FAIZAL RIZQI YUDA PRATAMA"/>
    <s v="RIZAL"/>
    <s v="OCTOBOX"/>
    <s v="DESA KARANGMANGU RT 04/ RW 01 (NO.40) KECAMATAN BATURRADEN KABUPATEN BANYUMAS, JAWA TENGAH"/>
    <n v="81228995583"/>
    <x v="17"/>
    <n v="1"/>
    <s v="BEAR FACE"/>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2"/>
    <n v="1"/>
    <s v="KOTAK NAVY"/>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8"/>
    <n v="1"/>
    <s v="SPONGEBOB"/>
    <s v="KUNING"/>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87"/>
    <n v="1"/>
    <s v="SPONGEBOB"/>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82"/>
    <n v="2"/>
    <s v="PANDA"/>
    <s v="HITAM"/>
    <s v="JNT"/>
    <n v="30000"/>
    <n v="15000"/>
    <n v="30000"/>
    <x v="0"/>
    <n v="225000"/>
    <s v="TRSF E-BANKING CR 10/10 95031 FAIZAL RIZQI 15PCS MUHAMMAD RIZAL BAC"/>
    <m/>
    <m/>
  </r>
  <r>
    <x v="8"/>
    <n v="17"/>
    <s v="ISNAINI KUJAIMAH"/>
    <s v="YUDHA"/>
    <s v="ROANOCA"/>
    <s v="RT. 4 RW. 1 MOJOSARI, KAB. MALANG, KEPANJEN, JAWA TIMUR, ID, 65163"/>
    <n v="85100488004"/>
    <x v="99"/>
    <n v="1"/>
    <s v="LEOPARD"/>
    <s v="ABU"/>
    <s v="JP3594533699"/>
    <n v="0"/>
    <n v="16000"/>
    <n v="16000"/>
    <x v="0"/>
    <n v="31000"/>
    <s v="TRSF E-BANKING CR 10/10 95031 ROANOCA ISNAINI YUDHA PAKUSADEWA H"/>
    <m/>
    <m/>
  </r>
  <r>
    <x v="8"/>
    <n v="17"/>
    <s v="ISNAINI KUJAIMAH"/>
    <s v="YUDHA"/>
    <s v="ROANOCA"/>
    <s v="RT. 4 RW. 1 MOJOSARI, KAB. MALANG, KEPANJEN, JAWA TIMUR, ID, 65163"/>
    <n v="85100488004"/>
    <x v="44"/>
    <n v="1"/>
    <s v="DORAEMON WHITE"/>
    <s v="NAVY"/>
    <s v="JP3594533699"/>
    <n v="0"/>
    <n v="15000"/>
    <n v="15000"/>
    <x v="0"/>
    <n v="31000"/>
    <s v="TRSF E-BANKING CR 10/10 95031 ROANOCA ISNAINI YUDHA PAKUSADEWA H"/>
    <m/>
    <m/>
  </r>
  <r>
    <x v="8"/>
    <n v="18"/>
    <s v="IMAM PRAKOSO ADHI"/>
    <s v="YUDHA"/>
    <s v="ROANOCA"/>
    <s v="DK. PUTIHAN DS. PAKISPUTIH RT 01/RW 04 NO.03 KECAMATAN KEDUNGWUNI KABUPATEN PEKALONGAN, KAB. PEKALONGAN, KEDUNGWUNI, JAWA TENGAH, ID, 51173"/>
    <n v="85700419778"/>
    <x v="44"/>
    <n v="1"/>
    <s v="DORAEMON WHITE"/>
    <s v="NAVY"/>
    <s v="JP3123310022"/>
    <n v="0"/>
    <n v="15000"/>
    <n v="15000"/>
    <x v="0"/>
    <n v="15000"/>
    <s v="TRSF E-BANKING CR 10/10 95031 ROANOCA IMAM YUDHA PAKUSADEWA H"/>
    <m/>
    <m/>
  </r>
  <r>
    <x v="8"/>
    <n v="19"/>
    <s v="ANITA NOVIANTI"/>
    <s v="YUDHA"/>
    <s v="ROANOCA"/>
    <s v="KP. CISALATRI RT 03 RW 08 NO 14 KEL. CIPADUNG KEC. CIBIRU KOTA BANDUNG, KOTA BANDUNG, CIBIRU, JAWA BARAT, ID, 40299"/>
    <n v="82121644636"/>
    <x v="82"/>
    <n v="1"/>
    <s v="PANDA"/>
    <s v="HITAM"/>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18"/>
    <n v="1"/>
    <s v="BULAN SABIT YELLOW"/>
    <s v="YELLOW"/>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2"/>
    <n v="1"/>
    <s v="KOTAK NAVY"/>
    <s v="NAVY"/>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12"/>
    <n v="1"/>
    <s v="STITCH NAVY"/>
    <s v="NAVY"/>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86"/>
    <n v="1"/>
    <s v="HELOKOPTER"/>
    <s v="HITAM"/>
    <s v="JP2498092960"/>
    <n v="0"/>
    <n v="15000"/>
    <n v="15000"/>
    <x v="0"/>
    <n v="75000"/>
    <s v="TRSF E-BANKING CR 10/10 95031 ROANOCA ANITA YUDHA PAKUSADEWA H"/>
    <m/>
    <m/>
  </r>
  <r>
    <x v="8"/>
    <n v="27"/>
    <s v="DIKAA"/>
    <s v="YUDHA"/>
    <s v="ROANOCA"/>
    <s v="JL NITIUDA &gt;RAJABASA RAYA &gt;ABIS PERUMAHAN KONTRAKAN WARNA IJO, KOTA BANDAR LAMPUNG, RAJABASA, LAMPUNG, ID, 35144"/>
    <n v="88747399908"/>
    <x v="2"/>
    <n v="1"/>
    <s v="KOTAK NAVY"/>
    <s v="NAVY"/>
    <s v="JP3917333414"/>
    <n v="0"/>
    <n v="15000"/>
    <n v="15000"/>
    <x v="0"/>
    <n v="15000"/>
    <s v="TRSF E-BANKING CR 10/10 95031 ROANOCA DIKA YUDHA PAKUSADEWA H"/>
    <m/>
    <m/>
  </r>
  <r>
    <x v="8"/>
    <n v="28"/>
    <s v="APRILIA RIFENDARINI"/>
    <s v="YUDHA"/>
    <s v="ROANOCA"/>
    <s v="JL. CANDI LONTAR TENGAH BLOK 44P/08, KEC. SAMBIKEREP, KELURAHAN LONTAR"/>
    <n v="88235926102"/>
    <x v="104"/>
    <n v="1"/>
    <s v="SPONGEBOB NEW"/>
    <s v="NEW KUNING"/>
    <s v="JNT"/>
    <n v="0"/>
    <n v="15000"/>
    <n v="15000"/>
    <x v="0"/>
    <n v="30000"/>
    <s v="TRSF E-BANKING CR 10/10 95031 ROANOCA APRILIA YUDHA PAKUSADEWA H"/>
    <m/>
    <m/>
  </r>
  <r>
    <x v="8"/>
    <n v="28"/>
    <s v="APRILIA RIFENDARINI"/>
    <s v="YUDHA"/>
    <s v="ROANOCA"/>
    <s v="JL. CANDI LONTAR TENGAH BLOK 44P/08, KEC. SAMBIKEREP, KELURAHAN LONTAR"/>
    <n v="88235926102"/>
    <x v="12"/>
    <n v="1"/>
    <s v="STITCH NAVY"/>
    <s v="NAVY"/>
    <s v="JNT"/>
    <n v="0"/>
    <n v="15000"/>
    <n v="15000"/>
    <x v="0"/>
    <n v="30000"/>
    <s v="TRSF E-BANKING CR 10/10 95031 ROANOCA APRILIA YUDHA PAKUSADEWA H"/>
    <m/>
    <m/>
  </r>
  <r>
    <x v="8"/>
    <n v="37"/>
    <s v="PRIMA BAKTI PANJI UTAMA"/>
    <s v="YUDHA"/>
    <s v="ROANOCA"/>
    <s v="DESA KATERBAN RT 02 RW 08 KEL KATERBAN KEC.KUTOARJO, KAB. PURWOREJO, KUTOARJO, JAWA TENGAH, ID, 54153"/>
    <n v="81295695691"/>
    <x v="18"/>
    <n v="1"/>
    <s v="BULAN SABIT YELLOW"/>
    <s v="YELLOW"/>
    <n v="8825112074858520"/>
    <n v="0"/>
    <n v="15000"/>
    <n v="15000"/>
    <x v="0"/>
    <n v="45000"/>
    <s v="TRSF E-BANKING CR 10/10 95031 ROANOCA PRIMA BAKTI YUDHA PAKUSADEWA H"/>
    <m/>
    <m/>
  </r>
  <r>
    <x v="8"/>
    <n v="37"/>
    <s v="PRIMA BAKTI PANJI UTAMA"/>
    <s v="YUDHA"/>
    <s v="ROANOCA"/>
    <s v="DESA KATERBAN RT 02 RW 08 KEL KATERBAN KEC.KUTOARJO, KAB. PURWOREJO, KUTOARJO, JAWA TENGAH, ID, 54153"/>
    <n v="81295695691"/>
    <x v="2"/>
    <n v="1"/>
    <s v="KOTAK NAVY"/>
    <s v="NAVY"/>
    <n v="8825112074858520"/>
    <n v="0"/>
    <n v="15000"/>
    <n v="15000"/>
    <x v="0"/>
    <n v="45000"/>
    <s v="TRSF E-BANKING CR 10/10 95031 ROANOCA PRIMA BAKTI YUDHA PAKUSADEWA H"/>
    <m/>
    <m/>
  </r>
  <r>
    <x v="8"/>
    <n v="37"/>
    <s v="PRIMA BAKTI PANJI UTAMA"/>
    <s v="YUDHA"/>
    <s v="ROANOCA"/>
    <s v="DESA KATERBAN RT 02 RW 08 KEL KATERBAN KEC.KUTOARJO, KAB. PURWOREJO, KUTOARJO, JAWA TENGAH, ID, 54153"/>
    <n v="81295695691"/>
    <x v="13"/>
    <n v="1"/>
    <s v="MINION BLUE"/>
    <s v="BLUE"/>
    <n v="8825112074858520"/>
    <n v="0"/>
    <n v="15000"/>
    <n v="15000"/>
    <x v="0"/>
    <n v="45000"/>
    <s v="TRSF E-BANKING CR 10/10 95031 ROANOCA PRIMA BAKTI YUDHA PAKUSADEWA H"/>
    <m/>
    <m/>
  </r>
  <r>
    <x v="8"/>
    <n v="2"/>
    <s v="MUHAMMAD RIZKI"/>
    <s v="MAWAR"/>
    <s v="SHOPEE DAWNSTORE"/>
    <s v="JALAN TANJUNG DUREN UTARA IIIF NO 89 KOSAN JACK WARNA CREAM KAMAR 202 LANTAI 2, KOTA JAKARTA BARAT, GROGOL PETAMBURAN, DKI JAKARTA, ID, 11460"/>
    <n v="81211334294"/>
    <x v="10"/>
    <n v="1"/>
    <s v="STRIPE LITTLE  BLACK"/>
    <s v="BLACK"/>
    <s v="JP0339504962"/>
    <n v="0"/>
    <n v="17536"/>
    <n v="17536"/>
    <x v="2"/>
    <m/>
    <m/>
    <m/>
    <m/>
  </r>
  <r>
    <x v="8"/>
    <n v="2"/>
    <s v="MUHAMMAD RIZKI"/>
    <s v="MAWAR"/>
    <s v="SHOPEE DAWNSTORE"/>
    <s v="JALAN TANJUNG DUREN UTARA IIIF NO 89 KOSAN JACK WARNA CREAM KAMAR 202 LANTAI 2, KOTA JAKARTA BARAT, GROGOL PETAMBURAN, DKI JAKARTA, ID, 11460"/>
    <n v="81211334294"/>
    <x v="18"/>
    <n v="1"/>
    <s v="BULAN SABIT YELLOW"/>
    <s v="YELLOW"/>
    <s v="JP0339504962"/>
    <n v="0"/>
    <n v="17536"/>
    <n v="17536"/>
    <x v="2"/>
    <m/>
    <m/>
    <m/>
    <m/>
  </r>
  <r>
    <x v="8"/>
    <n v="2"/>
    <s v="MUHAMMAD RIZKI"/>
    <s v="MAWAR"/>
    <s v="SHOPEE DAWNSTORE"/>
    <s v="JALAN TANJUNG DUREN UTARA IIIF NO 89 KOSAN JACK WARNA CREAM KAMAR 202 LANTAI 2, KOTA JAKARTA BARAT, GROGOL PETAMBURAN, DKI JAKARTA, ID, 11460"/>
    <n v="81211334294"/>
    <x v="96"/>
    <n v="1"/>
    <s v="GARIS RAINBOW"/>
    <s v="RAINBOW"/>
    <s v="JP0339504962"/>
    <n v="0"/>
    <n v="17536"/>
    <n v="17536"/>
    <x v="2"/>
    <m/>
    <m/>
    <m/>
    <m/>
  </r>
  <r>
    <x v="8"/>
    <n v="3"/>
    <s v="MOHAMMAD RIZKI FEBRIAN"/>
    <s v="MAWAR"/>
    <s v="SHOPEE DAWNSTORE"/>
    <s v="GANG MENUR KALIMANAH WETAN, KOSTAN NAFIZH RUMAH KE 3 DARI GANG SEBELAH KANAN ATAU KASIH K, KAB. PURBALINGGA, KALIMANAH, JAWA TENGAH, ID, 53371"/>
    <n v="81287862723"/>
    <x v="100"/>
    <n v="1"/>
    <s v="TEDY NAVY"/>
    <s v="NAVY"/>
    <s v="JP7127099705"/>
    <n v="0"/>
    <n v="17478"/>
    <n v="17478"/>
    <x v="2"/>
    <m/>
    <m/>
    <m/>
    <m/>
  </r>
  <r>
    <x v="8"/>
    <n v="3"/>
    <s v="MOHAMMAD RIZKI FEBRIAN"/>
    <s v="MAWAR"/>
    <s v="SHOPEE DAWNSTORE"/>
    <s v="GANG MENUR KALIMANAH WETAN, KOSTAN NAFIZH RUMAH KE 3 DARI GANG SEBELAH KANAN ATAU KASIH K, KAB. PURBALINGGA, KALIMANAH, JAWA TENGAH, ID, 53371"/>
    <n v="81287862723"/>
    <x v="32"/>
    <n v="10"/>
    <s v="DINO STRONAUT NAVY"/>
    <s v="NAVY"/>
    <s v="JP7127099705"/>
    <n v="0"/>
    <n v="17478"/>
    <n v="174780"/>
    <x v="2"/>
    <m/>
    <m/>
    <m/>
    <m/>
  </r>
  <r>
    <x v="8"/>
    <n v="4"/>
    <s v="RIZKY KURNIAWAN"/>
    <s v="MAWAR"/>
    <s v="SHOPEE DAWNSTORE"/>
    <s v="SPBU LOPAIT JLN FATMAWATI NO 209 GUDANG, LOPAIT, KEC TUNTANG KAB SEMARANG JAWA TENGAH, KAB. SEMARANG, TUNTANG, JAWA TENGAH, ID, 50773"/>
    <n v="83822694647"/>
    <x v="94"/>
    <n v="1"/>
    <s v="ROCKET"/>
    <s v=" NAVY"/>
    <s v="JP6519169562"/>
    <n v="0"/>
    <n v="17536"/>
    <n v="17536"/>
    <x v="2"/>
    <m/>
    <m/>
    <m/>
    <m/>
  </r>
  <r>
    <x v="8"/>
    <n v="4"/>
    <s v="RIZKY KURNIAWAN"/>
    <s v="MAWAR"/>
    <s v="SHOPEE DAWNSTORE"/>
    <s v="SPBU LOPAIT JLN FATMAWATI NO 209 GUDANG, LOPAIT, KEC TUNTANG KAB SEMARANG JAWA TENGAH, KAB. SEMARANG, TUNTANG, JAWA TENGAH, ID, 50773"/>
    <n v="83822694647"/>
    <x v="96"/>
    <n v="1"/>
    <s v="GARIS RAINBOW"/>
    <s v="RAINBOW"/>
    <s v="JP6519169562"/>
    <n v="0"/>
    <n v="17536"/>
    <n v="17536"/>
    <x v="2"/>
    <m/>
    <m/>
    <m/>
    <m/>
  </r>
  <r>
    <x v="8"/>
    <n v="4"/>
    <s v="RIZKY KURNIAWAN"/>
    <s v="MAWAR"/>
    <s v="SHOPEE DAWNSTORE"/>
    <s v="SPBU LOPAIT JLN FATMAWATI NO 209 GUDANG, LOPAIT, KEC TUNTANG KAB SEMARANG JAWA TENGAH, KAB. SEMARANG, TUNTANG, JAWA TENGAH, ID, 50773"/>
    <n v="83822694647"/>
    <x v="93"/>
    <n v="1"/>
    <s v="KANAYA"/>
    <s v="HITAM"/>
    <s v="JP6519169562"/>
    <n v="0"/>
    <n v="17536"/>
    <n v="17536"/>
    <x v="2"/>
    <m/>
    <m/>
    <m/>
    <m/>
  </r>
  <r>
    <x v="8"/>
    <n v="5"/>
    <s v="ACHMAD AL SYAH"/>
    <s v="MAWAR"/>
    <s v="SHOPEE DAWNSTORE"/>
    <s v="JL. BELIMBING BLOK A NO. 21 (BENGKEL LAS RHYAN), KOTA KENDARI, POASIA, SULAWESI TENGGARA, ID, 93232"/>
    <n v="81341230795"/>
    <x v="82"/>
    <n v="1"/>
    <s v="PANDA"/>
    <s v="HITAM"/>
    <s v="JP9742230328"/>
    <n v="0"/>
    <n v="17536.285714285714"/>
    <n v="17536.285714285714"/>
    <x v="2"/>
    <m/>
    <m/>
    <m/>
    <m/>
  </r>
  <r>
    <x v="8"/>
    <n v="5"/>
    <s v="ACHMAD AL SYAH"/>
    <s v="MAWAR"/>
    <s v="SHOPEE DAWNSTORE"/>
    <s v="JL. BELIMBING BLOK A NO. 21 (BENGKEL LAS RHYAN), KOTA KENDARI, POASIA, SULAWESI TENGGARA, ID, 93232"/>
    <n v="81341230795"/>
    <x v="94"/>
    <n v="1"/>
    <s v="ROCKET"/>
    <s v=" NAVY"/>
    <s v="JP9742230328"/>
    <n v="0"/>
    <n v="17536.285714285714"/>
    <n v="17536.285714285714"/>
    <x v="2"/>
    <m/>
    <m/>
    <m/>
    <m/>
  </r>
  <r>
    <x v="8"/>
    <n v="5"/>
    <s v="ACHMAD AL SYAH"/>
    <s v="MAWAR"/>
    <s v="SHOPEE DAWNSTORE"/>
    <s v="JL. BELIMBING BLOK A NO. 21 (BENGKEL LAS RHYAN), KOTA KENDARI, POASIA, SULAWESI TENGGARA, ID, 93232"/>
    <n v="81341230795"/>
    <x v="98"/>
    <n v="1"/>
    <s v="SPONGEBOB"/>
    <s v="KUNING"/>
    <s v="JP9742230328"/>
    <n v="0"/>
    <n v="17536.285714285714"/>
    <n v="17536.285714285714"/>
    <x v="2"/>
    <m/>
    <m/>
    <m/>
    <m/>
  </r>
  <r>
    <x v="8"/>
    <n v="5"/>
    <s v="ACHMAD AL SYAH"/>
    <s v="MAWAR"/>
    <s v="SHOPEE DAWNSTORE"/>
    <s v="JL. BELIMBING BLOK A NO. 21 (BENGKEL LAS RHYAN), KOTA KENDARI, POASIA, SULAWESI TENGGARA, ID, 93232"/>
    <n v="81341230795"/>
    <x v="85"/>
    <n v="1"/>
    <s v="BOLA BASKET"/>
    <s v="HITAM"/>
    <s v="JP9742230328"/>
    <n v="0"/>
    <n v="17536.285714285714"/>
    <n v="17536.285714285714"/>
    <x v="2"/>
    <m/>
    <m/>
    <m/>
    <m/>
  </r>
  <r>
    <x v="8"/>
    <n v="5"/>
    <s v="ACHMAD AL SYAH"/>
    <s v="MAWAR"/>
    <s v="SHOPEE DAWNSTORE"/>
    <s v="JL. BELIMBING BLOK A NO. 21 (BENGKEL LAS RHYAN), KOTA KENDARI, POASIA, SULAWESI TENGGARA, ID, 93232"/>
    <n v="81341230795"/>
    <x v="104"/>
    <n v="1"/>
    <s v="SPONGEBOB NEW"/>
    <s v="NEW KUNING"/>
    <s v="JP9742230328"/>
    <n v="0"/>
    <n v="17536.285714285714"/>
    <n v="17536.285714285714"/>
    <x v="2"/>
    <m/>
    <m/>
    <m/>
    <m/>
  </r>
  <r>
    <x v="8"/>
    <n v="5"/>
    <s v="ACHMAD AL SYAH"/>
    <s v="MAWAR"/>
    <s v="SHOPEE DAWNSTORE"/>
    <s v="JL. BELIMBING BLOK A NO. 21 (BENGKEL LAS RHYAN), KOTA KENDARI, POASIA, SULAWESI TENGGARA, ID, 93232"/>
    <n v="81341230795"/>
    <x v="40"/>
    <n v="1"/>
    <s v="DINO STRONAUT ABU"/>
    <s v="ABU"/>
    <s v="JP9742230328"/>
    <n v="0"/>
    <n v="17536.285714285714"/>
    <n v="17536.285714285714"/>
    <x v="2"/>
    <m/>
    <m/>
    <m/>
    <m/>
  </r>
  <r>
    <x v="8"/>
    <n v="5"/>
    <s v="ACHMAD AL SYAH"/>
    <s v="MAWAR"/>
    <s v="SHOPEE DAWNSTORE"/>
    <s v="JL. BELIMBING BLOK A NO. 21 (BENGKEL LAS RHYAN), KOTA KENDARI, POASIA, SULAWESI TENGGARA, ID, 93232"/>
    <n v="81341230795"/>
    <x v="46"/>
    <n v="1"/>
    <s v="FLAMINGGO TROPICAL  TOSCA"/>
    <s v="TOSCA"/>
    <s v="JP9742230328"/>
    <n v="0"/>
    <n v="17536.285714285714"/>
    <n v="17536.285714285714"/>
    <x v="2"/>
    <m/>
    <m/>
    <m/>
    <m/>
  </r>
  <r>
    <x v="8"/>
    <n v="6"/>
    <s v="THEDIE"/>
    <s v="MAWAR"/>
    <s v="SHOPEE DAWNSTORE"/>
    <s v="JLN.TRISULA BUKIT BATU, KOTA SINGKAWANG, SINGKAWANG TENGAH, KALIMANTAN BARAT, ID, 79114"/>
    <n v="89689767808"/>
    <x v="82"/>
    <n v="1"/>
    <s v="PANDA"/>
    <s v="HITAM"/>
    <s v="JP1902624092"/>
    <n v="0"/>
    <n v="17536.2"/>
    <n v="17536.2"/>
    <x v="2"/>
    <m/>
    <m/>
    <m/>
    <m/>
  </r>
  <r>
    <x v="8"/>
    <n v="6"/>
    <s v="THEDIE"/>
    <s v="MAWAR"/>
    <s v="SHOPEE DAWNSTORE"/>
    <s v="JLN.TRISULA BUKIT BATU, KOTA SINGKAWANG, SINGKAWANG TENGAH, KALIMANTAN BARAT, ID, 79114"/>
    <n v="89689767808"/>
    <x v="10"/>
    <n v="1"/>
    <s v="STRIPE LITTLE  BLACK"/>
    <s v="BLACK"/>
    <s v="JP1902624092"/>
    <n v="0"/>
    <n v="17536.2"/>
    <n v="17536.2"/>
    <x v="2"/>
    <m/>
    <m/>
    <m/>
    <m/>
  </r>
  <r>
    <x v="8"/>
    <n v="6"/>
    <s v="THEDIE"/>
    <s v="MAWAR"/>
    <s v="SHOPEE DAWNSTORE"/>
    <s v="JLN.TRISULA BUKIT BATU, KOTA SINGKAWANG, SINGKAWANG TENGAH, KALIMANTAN BARAT, ID, 79114"/>
    <n v="89689767808"/>
    <x v="98"/>
    <n v="1"/>
    <s v="SPONGEBOB"/>
    <s v="KUNING"/>
    <s v="JP1902624092"/>
    <n v="0"/>
    <n v="17536.2"/>
    <n v="17536.2"/>
    <x v="2"/>
    <m/>
    <m/>
    <m/>
    <m/>
  </r>
  <r>
    <x v="8"/>
    <n v="6"/>
    <s v="THEDIE"/>
    <s v="MAWAR"/>
    <s v="SHOPEE DAWNSTORE"/>
    <s v="JLN.TRISULA BUKIT BATU, KOTA SINGKAWANG, SINGKAWANG TENGAH, KALIMANTAN BARAT, ID, 79114"/>
    <n v="89689767808"/>
    <x v="42"/>
    <n v="1"/>
    <s v="BEAR FACE CREAM"/>
    <s v="CREAM"/>
    <s v="JP1902624092"/>
    <n v="0"/>
    <n v="17536.2"/>
    <n v="17536.2"/>
    <x v="2"/>
    <m/>
    <m/>
    <m/>
    <m/>
  </r>
  <r>
    <x v="8"/>
    <n v="6"/>
    <s v="THEDIE"/>
    <s v="MAWAR"/>
    <s v="SHOPEE DAWNSTORE"/>
    <s v="JLN.TRISULA BUKIT BATU, KOTA SINGKAWANG, SINGKAWANG TENGAH, KALIMANTAN BARAT, ID, 79114"/>
    <n v="89689767808"/>
    <x v="47"/>
    <n v="1"/>
    <s v="ROSE"/>
    <s v="CREAM"/>
    <s v="JP1902624092"/>
    <n v="0"/>
    <n v="17536.2"/>
    <n v="17536.2"/>
    <x v="2"/>
    <m/>
    <m/>
    <m/>
    <m/>
  </r>
  <r>
    <x v="8"/>
    <n v="7"/>
    <s v="RIZAL JNE CORPORATE SELATAN"/>
    <s v="MAWAR"/>
    <s v="SHOPEE DAWNSTORE"/>
    <s v="JALAN BOJONG RAYA NO.1A JAKARTA BARAT,( POLL JNE ), KOTA JAKARTA BARAT, CENGKARENG, DKI JAKARTA, ID, 11710"/>
    <n v="82258680943"/>
    <x v="2"/>
    <n v="1"/>
    <s v="KOTAK NAVY"/>
    <s v="NAVY"/>
    <n v="8825112073399540"/>
    <n v="0"/>
    <n v="17536"/>
    <n v="17536"/>
    <x v="2"/>
    <m/>
    <m/>
    <m/>
    <m/>
  </r>
  <r>
    <x v="8"/>
    <n v="7"/>
    <s v="RIZAL JNE CORPORATE SELATAN"/>
    <s v="MAWAR"/>
    <s v="SHOPEE DAWNSTORE"/>
    <s v="JALAN BOJONG RAYA NO.1A JAKARTA BARAT,( POLL JNE ), KOTA JAKARTA BARAT, CENGKARENG, DKI JAKARTA, ID, 11710"/>
    <n v="82258680943"/>
    <x v="96"/>
    <n v="1"/>
    <s v="GARIS RAINBOW"/>
    <s v="RAINBOW"/>
    <n v="8825112073399540"/>
    <n v="0"/>
    <n v="17536"/>
    <n v="17536"/>
    <x v="2"/>
    <m/>
    <m/>
    <m/>
    <m/>
  </r>
  <r>
    <x v="8"/>
    <n v="8"/>
    <s v="I PUTU ADI PRATAMA"/>
    <s v="MAWAR"/>
    <s v="SHOPEE DAWNSTORE"/>
    <s v="GEDUNG RTC BALI, LANTAI 3, TOTAL KOMPUTER, JL. DIPONEGORO NO.136, DAUH PURI, DEPASAR BARAT, KOTA DENPASAR, DENPASAR BARAT, BALI, ID, 80114"/>
    <n v="85792658663"/>
    <x v="100"/>
    <n v="1"/>
    <s v="TEDY NAVY"/>
    <s v="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4"/>
    <n v="1"/>
    <s v="ROCKET"/>
    <s v=" 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5"/>
    <n v="1"/>
    <s v="BULAN BINTANG HIJAU"/>
    <s v="HIJAU"/>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18"/>
    <n v="1"/>
    <s v="BULAN SABIT YELLOW"/>
    <s v="YELLOW"/>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6"/>
    <n v="1"/>
    <s v="GARIS RAINBOW"/>
    <s v="RAINBOW"/>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103"/>
    <n v="1"/>
    <s v="STARY NAVY"/>
    <s v="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9"/>
    <n v="1"/>
    <s v="LEOPARD"/>
    <s v="ABU"/>
    <s v="JP7269167608"/>
    <n v="0"/>
    <n v="17536.285714285714"/>
    <n v="17536.285714285714"/>
    <x v="2"/>
    <m/>
    <m/>
    <m/>
    <m/>
  </r>
  <r>
    <x v="8"/>
    <n v="9"/>
    <s v="SINGGIH INDRA MAWAN"/>
    <s v="MAWAR"/>
    <s v="SHOPEE DAWNSTORE"/>
    <s v="LOA BUAH JLN TERATAI, GG HIJRAH RT.20 RW.07 NO RUMAH DISAMPING RMH NO.18 RMH WARNA PUTIH, KOTA SAMARINDA, SUNGAI KUNJANG, KALIMANTAN TIMUR, ID, 75126"/>
    <n v="85375143862"/>
    <x v="100"/>
    <n v="1"/>
    <s v="TEDY NAVY"/>
    <s v="NAVY"/>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82"/>
    <n v="1"/>
    <s v="PANDA"/>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10"/>
    <n v="1"/>
    <s v="STRIPE LITTLE  BLACK"/>
    <s v="BLACK"/>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85"/>
    <n v="1"/>
    <s v="BOLA BASKET"/>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103"/>
    <n v="1"/>
    <s v="STARY NAVY"/>
    <s v="NAVY"/>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31"/>
    <n v="1"/>
    <s v="CARS CHAMPION ABU"/>
    <s v="ABU"/>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93"/>
    <n v="1"/>
    <s v="KANAYA"/>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99"/>
    <n v="1"/>
    <s v="LEOPARD"/>
    <s v="ABU"/>
    <s v="JP1503744083"/>
    <n v="0"/>
    <n v="17536.25"/>
    <n v="17536.25"/>
    <x v="2"/>
    <m/>
    <m/>
    <m/>
    <m/>
  </r>
  <r>
    <x v="8"/>
    <n v="10"/>
    <s v="MOHAMAD ISKANDAR"/>
    <s v="MAWAR"/>
    <s v="SHOPEE DAWNSTORE"/>
    <s v="JL.MERPATI 2 NO.38 RT.04/06 PESANGGRAHAN, JAKARTA SELATAN (KONTRAKAN PAK HUTA SUHUD), KOTA JAKARTA SELATAN, PESANGGRAHAN, DKI JAKARTA, ID, 12320"/>
    <n v="89505748220"/>
    <x v="75"/>
    <n v="1"/>
    <s v="DORAEMON BALING"/>
    <s v="RED"/>
    <s v="JP1824157031"/>
    <n v="0"/>
    <n v="16918"/>
    <n v="16918"/>
    <x v="2"/>
    <m/>
    <m/>
    <m/>
    <m/>
  </r>
  <r>
    <x v="8"/>
    <n v="10"/>
    <s v="MOHAMAD ISKANDAR"/>
    <s v="MAWAR"/>
    <s v="SHOPEE DAWNSTORE"/>
    <s v="JL.MERPATI 2 NO.38 RT.04/06 PESANGGRAHAN, JAKARTA SELATAN (KONTRAKAN PAK HUTA SUHUD), KOTA JAKARTA SELATAN, PESANGGRAHAN, DKI JAKARTA, ID, 12320"/>
    <n v="89505748220"/>
    <x v="103"/>
    <n v="1"/>
    <s v="STARY NAVY"/>
    <s v="NAVY"/>
    <s v="JP1824157031"/>
    <n v="0"/>
    <n v="16918"/>
    <n v="16918"/>
    <x v="2"/>
    <m/>
    <m/>
    <m/>
    <m/>
  </r>
  <r>
    <x v="8"/>
    <n v="10"/>
    <s v="MOHAMAD ISKANDAR"/>
    <s v="MAWAR"/>
    <s v="SHOPEE DAWNSTORE"/>
    <s v="JL.MERPATI 2 NO.38 RT.04/06 PESANGGRAHAN, JAKARTA SELATAN (KONTRAKAN PAK HUTA SUHUD), KOTA JAKARTA SELATAN, PESANGGRAHAN, DKI JAKARTA, ID, 12320"/>
    <n v="89505748220"/>
    <x v="94"/>
    <n v="1"/>
    <s v="ROCKET"/>
    <s v=" NAVY"/>
    <s v="JP1824157031"/>
    <n v="0"/>
    <n v="16918"/>
    <n v="16918"/>
    <x v="2"/>
    <m/>
    <m/>
    <m/>
    <m/>
  </r>
  <r>
    <x v="8"/>
    <n v="11"/>
    <s v="NICOLAS DETANTO"/>
    <s v="MAWAR"/>
    <s v="SHOPEE DAWNSTORE"/>
    <s v="NICOLAS , GG M.SOLEH RT 07 RW 06 NO 19 JAKARTA BARAT, KOTA JAKARTA BARAT, KALIDERES, DKI JAKARTA, ID, 11840"/>
    <n v="85692701839"/>
    <x v="94"/>
    <n v="1"/>
    <s v="ROCKET"/>
    <s v=" NAVY"/>
    <s v="JP4857123593"/>
    <n v="0"/>
    <n v="17536"/>
    <n v="17536"/>
    <x v="2"/>
    <m/>
    <m/>
    <m/>
    <m/>
  </r>
  <r>
    <x v="8"/>
    <n v="11"/>
    <s v="NICOLAS DETANTO"/>
    <s v="MAWAR"/>
    <s v="SHOPEE DAWNSTORE"/>
    <s v="NICOLAS , GG M.SOLEH RT 07 RW 06 NO 19 JAKARTA BARAT, KOTA JAKARTA BARAT, KALIDERES, DKI JAKARTA, ID, 11840"/>
    <n v="85692701839"/>
    <x v="96"/>
    <n v="1"/>
    <s v="GARIS RAINBOW"/>
    <s v="RAINBOW"/>
    <s v="JP4857123593"/>
    <n v="0"/>
    <n v="17536"/>
    <n v="17536"/>
    <x v="2"/>
    <m/>
    <m/>
    <m/>
    <m/>
  </r>
  <r>
    <x v="8"/>
    <n v="12"/>
    <s v="AGUNG ZIKRIYANSYAH"/>
    <s v="MAWAR"/>
    <s v="SHOPEE DAWNSTORE"/>
    <s v="JALAN KENANGA SIALANG 1 RT. 02 RW. 1. SIALANG INDAH , PANGKALAN KURAS, PELALAWAN, KAB. PELALAWAN, PANGKALAN KURAS, RIAU, ID, 28382"/>
    <n v="81378065550"/>
    <x v="93"/>
    <n v="1"/>
    <s v="KANAYA"/>
    <s v="HITAM"/>
    <s v="JP5889758156"/>
    <n v="0"/>
    <n v="17536"/>
    <n v="17536"/>
    <x v="2"/>
    <m/>
    <m/>
    <m/>
    <m/>
  </r>
  <r>
    <x v="8"/>
    <n v="13"/>
    <s v="CORRY"/>
    <s v="MAWAR"/>
    <s v="SHOPEE DAWNSTORE"/>
    <s v="JL. TUKAD IRAWADI GANG XII NO. 60. LANTAI 3 KAMAR NO. 3, KOTA DENPASAR, DENPASAR SELATAN, BALI, ID, 80225"/>
    <n v="81936172322"/>
    <x v="90"/>
    <n v="1"/>
    <s v="BEAR CARTOON"/>
    <s v="WHITE"/>
    <s v="JP1004053955"/>
    <n v="0"/>
    <n v="15681.75"/>
    <n v="15681.75"/>
    <x v="2"/>
    <m/>
    <m/>
    <m/>
    <m/>
  </r>
  <r>
    <x v="8"/>
    <n v="13"/>
    <s v="CORRY"/>
    <s v="MAWAR"/>
    <s v="SHOPEE DAWNSTORE"/>
    <s v="JL. TUKAD IRAWADI GANG XII NO. 60. LANTAI 3 KAMAR NO. 3, KOTA DENPASAR, DENPASAR SELATAN, BALI, ID, 80225"/>
    <n v="81936172322"/>
    <x v="54"/>
    <n v="1"/>
    <s v="OWL NAVY"/>
    <s v="NAVY"/>
    <s v="JP1004053955"/>
    <n v="0"/>
    <n v="15681.75"/>
    <n v="15681.75"/>
    <x v="2"/>
    <m/>
    <m/>
    <m/>
    <m/>
  </r>
  <r>
    <x v="8"/>
    <n v="13"/>
    <s v="CORRY"/>
    <s v="MAWAR"/>
    <s v="SHOPEE DAWNSTORE"/>
    <s v="JL. TUKAD IRAWADI GANG XII NO. 60. LANTAI 3 KAMAR NO. 3, KOTA DENPASAR, DENPASAR SELATAN, BALI, ID, 80225"/>
    <n v="81936172322"/>
    <x v="75"/>
    <n v="1"/>
    <s v="DORAEMON BALING"/>
    <s v="RED"/>
    <s v="JP1004053955"/>
    <n v="0"/>
    <n v="15681.75"/>
    <n v="15681.75"/>
    <x v="2"/>
    <m/>
    <m/>
    <m/>
    <m/>
  </r>
  <r>
    <x v="8"/>
    <n v="13"/>
    <s v="CORRY"/>
    <s v="MAWAR"/>
    <s v="SHOPEE DAWNSTORE"/>
    <s v="JL. TUKAD IRAWADI GANG XII NO. 60. LANTAI 3 KAMAR NO. 3, KOTA DENPASAR, DENPASAR SELATAN, BALI, ID, 80225"/>
    <n v="81936172322"/>
    <x v="86"/>
    <n v="1"/>
    <s v="HELOKOPTER"/>
    <s v="HITAM"/>
    <s v="JP1004053955"/>
    <n v="0"/>
    <n v="15681.75"/>
    <n v="15681.75"/>
    <x v="2"/>
    <m/>
    <m/>
    <m/>
    <m/>
  </r>
  <r>
    <x v="8"/>
    <n v="14"/>
    <s v="MELINDA DWI PRATIWI"/>
    <s v="MAWAR"/>
    <s v="SHOPEE DAWNSTORE"/>
    <s v="JL. RAMAWIJAYA NO. 24B RT 04/ RW 02 KELURAHAN SURODIKRAMAN, KAB. PONOROGO, PONOROGO, JAWA TIMUR, ID, 63419"/>
    <n v="89527066056"/>
    <x v="74"/>
    <n v="1"/>
    <s v="RABBIT MINI BLUE"/>
    <s v="BLUE"/>
    <s v="JP1446421098"/>
    <n v="0"/>
    <n v="17536"/>
    <n v="17536"/>
    <x v="2"/>
    <m/>
    <m/>
    <m/>
    <m/>
  </r>
  <r>
    <x v="8"/>
    <n v="14"/>
    <s v="MELINDA DWI PRATIWI"/>
    <s v="MAWAR"/>
    <s v="SHOPEE DAWNSTORE"/>
    <s v="JL. RAMAWIJAYA NO. 24B RT 04/ RW 02 KELURAHAN SURODIKRAMAN, KAB. PONOROGO, PONOROGO, JAWA TIMUR, ID, 63419"/>
    <n v="89527066056"/>
    <x v="17"/>
    <n v="1"/>
    <s v="BEAR FACE"/>
    <s v="NAVY"/>
    <s v="JP1446421098"/>
    <n v="0"/>
    <n v="17536"/>
    <n v="17536"/>
    <x v="2"/>
    <m/>
    <m/>
    <m/>
    <m/>
  </r>
  <r>
    <x v="8"/>
    <n v="15"/>
    <s v="PENCARI RECEH"/>
    <s v="MAWAR"/>
    <s v="SHOPEE DAWNSTORE"/>
    <s v="GUB.SURYO 3-B/42 RT 1 RW 1 TLOGO POJOK GRESIK, KAB. GRESIK, GRESIK, JAWA TIMUR, ID, 61111"/>
    <n v="85606199704"/>
    <x v="93"/>
    <n v="1"/>
    <s v="KANAYA"/>
    <s v="HITAM"/>
    <s v="JP6627944641"/>
    <n v="0"/>
    <n v="17536"/>
    <n v="17536"/>
    <x v="2"/>
    <m/>
    <m/>
    <m/>
    <m/>
  </r>
  <r>
    <x v="8"/>
    <n v="15"/>
    <s v="PENCARI RECEH"/>
    <s v="MAWAR"/>
    <s v="SHOPEE DAWNSTORE"/>
    <s v="GUB.SURYO 3-B/42 RT 1 RW 1 TLOGO POJOK GRESIK, KAB. GRESIK, GRESIK, JAWA TIMUR, ID, 61111"/>
    <n v="85606199704"/>
    <x v="96"/>
    <n v="1"/>
    <s v="GARIS RAINBOW"/>
    <s v="RAINBOW"/>
    <s v="JP6627944641"/>
    <n v="0"/>
    <n v="17536"/>
    <n v="17536"/>
    <x v="2"/>
    <m/>
    <m/>
    <m/>
    <m/>
  </r>
  <r>
    <x v="8"/>
    <n v="16"/>
    <s v="ECHA"/>
    <s v="MAWAR"/>
    <s v="SHOPEE DAWNSTORE"/>
    <s v="JL. TERATAI 1 NO.108 HELVETIA TENGAH MEDAN, KOTA MEDAN, MEDAN HELVETIA, SUMATERA UTARA, ID, 20124"/>
    <n v="895340954640"/>
    <x v="45"/>
    <n v="1"/>
    <s v="FLAMINGGO SUMMER PINK"/>
    <s v="PINK"/>
    <s v="JP9177881485"/>
    <n v="0"/>
    <n v="17536"/>
    <n v="17536"/>
    <x v="2"/>
    <m/>
    <m/>
    <m/>
    <m/>
  </r>
  <r>
    <x v="8"/>
    <n v="20"/>
    <s v="MANDA P"/>
    <s v="MAWAR"/>
    <s v="SHOPEE DAWNSTORE"/>
    <s v="KEDURUS DUKUH IXS/BUNTU NO.60, KOTA SURABAYA, KARANGPILANG, JAWA TIMUR, ID, 60223"/>
    <n v="85895946881"/>
    <x v="27"/>
    <n v="1"/>
    <s v="LIFTOFF SPACE"/>
    <s v="NAVY"/>
    <s v="JP2868114983"/>
    <n v="0"/>
    <n v="17536"/>
    <n v="17536"/>
    <x v="2"/>
    <m/>
    <m/>
    <m/>
    <m/>
  </r>
  <r>
    <x v="8"/>
    <n v="23"/>
    <s v="FAISHAL LUTHFY"/>
    <s v="MAWAR"/>
    <s v="SHOPEE DAWNSTORE"/>
    <s v="JL. KENANGA NO. 10 RT 01 RW 03 KELURAHAN WIROGUNAN KECAMATAN PURWOREJO KOTA PASURUAN, KOTA PASURUAN, PURWOREJO, JAWA TIMUR, ID, 67118"/>
    <n v="81212910868"/>
    <x v="76"/>
    <n v="1"/>
    <s v="POOH AND FRIENDS"/>
    <s v="YELLOW"/>
    <s v="JP6132975064"/>
    <n v="0"/>
    <n v="15681.75"/>
    <n v="15681.75"/>
    <x v="2"/>
    <m/>
    <m/>
    <m/>
    <m/>
  </r>
  <r>
    <x v="8"/>
    <n v="23"/>
    <s v="FAISHAL LUTHFY"/>
    <s v="MAWAR"/>
    <s v="SHOPEE DAWNSTORE"/>
    <s v="JL. KENANGA NO. 10 RT 01 RW 03 KELURAHAN WIROGUNAN KECAMATAN PURWOREJO KOTA PASURUAN, KOTA PASURUAN, PURWOREJO, JAWA TIMUR, ID, 67118"/>
    <n v="81212910868"/>
    <x v="74"/>
    <n v="1"/>
    <s v="RABBIT MINI BLUE"/>
    <s v="BLUE"/>
    <s v="JP6132975064"/>
    <n v="0"/>
    <n v="15681.75"/>
    <n v="15681.75"/>
    <x v="2"/>
    <m/>
    <m/>
    <m/>
    <m/>
  </r>
  <r>
    <x v="8"/>
    <n v="23"/>
    <s v="FAISHAL LUTHFY"/>
    <s v="MAWAR"/>
    <s v="SHOPEE DAWNSTORE"/>
    <s v="JL. KENANGA NO. 10 RT 01 RW 03 KELURAHAN WIROGUNAN KECAMATAN PURWOREJO KOTA PASURUAN, KOTA PASURUAN, PURWOREJO, JAWA TIMUR, ID, 67118"/>
    <n v="81212910868"/>
    <x v="90"/>
    <n v="1"/>
    <s v="BEAR CARTOON"/>
    <s v="WHITE"/>
    <s v="JP6132975064"/>
    <n v="0"/>
    <n v="15681.75"/>
    <n v="15681.75"/>
    <x v="2"/>
    <m/>
    <m/>
    <m/>
    <m/>
  </r>
  <r>
    <x v="8"/>
    <n v="23"/>
    <s v="FAISHAL LUTHFY"/>
    <s v="MAWAR"/>
    <s v="SHOPEE DAWNSTORE"/>
    <s v="JL. KENANGA NO. 10 RT 01 RW 03 KELURAHAN WIROGUNAN KECAMATAN PURWOREJO KOTA PASURUAN, KOTA PASURUAN, PURWOREJO, JAWA TIMUR, ID, 67118"/>
    <n v="81212910868"/>
    <x v="80"/>
    <n v="1"/>
    <s v="LEOPARD"/>
    <s v="UNGU"/>
    <s v="JP6132975064"/>
    <n v="0"/>
    <n v="15681.75"/>
    <n v="15681.75"/>
    <x v="2"/>
    <m/>
    <m/>
    <m/>
    <m/>
  </r>
  <r>
    <x v="8"/>
    <n v="24"/>
    <s v="WAHYU SETIYANINGSIH"/>
    <s v="MAWAR"/>
    <s v="SHOPEE DAWNSTORE"/>
    <s v="SIDOREJO, BAGOR, MIRI, SRAGEN, KAB. SRAGEN, MIRI, JAWA TENGAH, ID, 57276"/>
    <n v="8886871166"/>
    <x v="10"/>
    <n v="1"/>
    <s v="STRIPE LITTLE  BLACK"/>
    <s v="BLACK"/>
    <s v="JP6031007700"/>
    <n v="0"/>
    <n v="17536.333333333332"/>
    <n v="17536.333333333332"/>
    <x v="2"/>
    <m/>
    <m/>
    <m/>
    <m/>
  </r>
  <r>
    <x v="8"/>
    <n v="24"/>
    <s v="WAHYU SETIYANINGSIH"/>
    <s v="MAWAR"/>
    <s v="SHOPEE DAWNSTORE"/>
    <s v="SIDOREJO, BAGOR, MIRI, SRAGEN, KAB. SRAGEN, MIRI, JAWA TENGAH, ID, 57276"/>
    <n v="8886871166"/>
    <x v="18"/>
    <n v="1"/>
    <s v="BULAN SABIT YELLOW"/>
    <s v="YELLOW"/>
    <s v="JP6031007700"/>
    <n v="0"/>
    <n v="17536.333333333332"/>
    <n v="17536.333333333332"/>
    <x v="2"/>
    <m/>
    <m/>
    <m/>
    <m/>
  </r>
  <r>
    <x v="8"/>
    <n v="24"/>
    <s v="WAHYU SETIYANINGSIH"/>
    <s v="MAWAR"/>
    <s v="SHOPEE DAWNSTORE"/>
    <s v="SIDOREJO, BAGOR, MIRI, SRAGEN, KAB. SRAGEN, MIRI, JAWA TENGAH, ID, 57276"/>
    <n v="8886871166"/>
    <x v="44"/>
    <n v="1"/>
    <s v="DORAEMON WHITE"/>
    <s v="NAVY"/>
    <s v="JP6031007700"/>
    <n v="0"/>
    <n v="17536.333333333332"/>
    <n v="17536.333333333332"/>
    <x v="2"/>
    <m/>
    <m/>
    <m/>
    <m/>
  </r>
  <r>
    <x v="8"/>
    <n v="24"/>
    <s v="WAHYU SETIYANINGSIH"/>
    <s v="MAWAR"/>
    <s v="SHOPEE DAWNSTORE"/>
    <s v="SIDOREJO, BAGOR, MIRI, SRAGEN, KAB. SRAGEN, MIRI, JAWA TENGAH, ID, 57276"/>
    <n v="8886871166"/>
    <x v="26"/>
    <n v="2"/>
    <s v="STITCH RED"/>
    <s v="RED"/>
    <s v="JP6031007700"/>
    <n v="0"/>
    <n v="17536.333333333332"/>
    <n v="35072.666666666664"/>
    <x v="2"/>
    <m/>
    <m/>
    <m/>
    <m/>
  </r>
  <r>
    <x v="8"/>
    <n v="24"/>
    <s v="WAHYU SETIYANINGSIH"/>
    <s v="MAWAR"/>
    <s v="SHOPEE DAWNSTORE"/>
    <s v="SIDOREJO, BAGOR, MIRI, SRAGEN, KAB. SRAGEN, MIRI, JAWA TENGAH, ID, 57276"/>
    <n v="8886871166"/>
    <x v="66"/>
    <n v="1"/>
    <s v="FLOWER"/>
    <s v="BLACK"/>
    <s v="JP6031007700"/>
    <n v="0"/>
    <n v="17536.333333333332"/>
    <n v="17536.333333333332"/>
    <x v="2"/>
    <m/>
    <m/>
    <m/>
    <m/>
  </r>
  <r>
    <x v="8"/>
    <n v="25"/>
    <s v="ARDI APRIYANTO"/>
    <s v="MAWAR"/>
    <s v="SHOPEE DAWNSTORE"/>
    <s v="LINK SUKAMAJU RT 006/006 NO 65 (GANG ASOKA), KOTA CILEGON, PULOMERAK, BANTEN, ID, 42438"/>
    <n v="83119265677"/>
    <x v="102"/>
    <n v="1"/>
    <s v="ZARAGOZA (B)"/>
    <s v="KUNING"/>
    <s v="JP4418134027"/>
    <n v="0"/>
    <n v="17536.2"/>
    <n v="17536.2"/>
    <x v="2"/>
    <m/>
    <m/>
    <m/>
    <m/>
  </r>
  <r>
    <x v="8"/>
    <n v="25"/>
    <s v="ARDI APRIYANTO"/>
    <s v="MAWAR"/>
    <s v="SHOPEE DAWNSTORE"/>
    <s v="LINK SUKAMAJU RT 006/006 NO 65 (GANG ASOKA), KOTA CILEGON, PULOMERAK, BANTEN, ID, 42438"/>
    <n v="83119265677"/>
    <x v="46"/>
    <n v="1"/>
    <s v="FLAMINGGO TROPICAL  TOSCA"/>
    <s v="TOSCA"/>
    <s v="JP4418134027"/>
    <n v="0"/>
    <n v="17536.2"/>
    <n v="17536.2"/>
    <x v="2"/>
    <m/>
    <m/>
    <m/>
    <m/>
  </r>
  <r>
    <x v="8"/>
    <n v="25"/>
    <s v="ARDI APRIYANTO"/>
    <s v="MAWAR"/>
    <s v="SHOPEE DAWNSTORE"/>
    <s v="LINK SUKAMAJU RT 006/006 NO 65 (GANG ASOKA), KOTA CILEGON, PULOMERAK, BANTEN, ID, 42438"/>
    <n v="83119265677"/>
    <x v="103"/>
    <n v="1"/>
    <s v="STARY NAVY"/>
    <s v="NAVY"/>
    <s v="JP4418134027"/>
    <n v="0"/>
    <n v="17536.2"/>
    <n v="17536.2"/>
    <x v="2"/>
    <m/>
    <m/>
    <m/>
    <m/>
  </r>
  <r>
    <x v="8"/>
    <n v="25"/>
    <s v="ARDI APRIYANTO"/>
    <s v="MAWAR"/>
    <s v="SHOPEE DAWNSTORE"/>
    <s v="LINK SUKAMAJU RT 006/006 NO 65 (GANG ASOKA), KOTA CILEGON, PULOMERAK, BANTEN, ID, 42438"/>
    <n v="83119265677"/>
    <x v="41"/>
    <n v="1"/>
    <s v="DINO SMILE CREAM"/>
    <s v="CREAM"/>
    <s v="JP4418134027"/>
    <n v="0"/>
    <n v="17536.2"/>
    <n v="17536.2"/>
    <x v="2"/>
    <m/>
    <m/>
    <m/>
    <m/>
  </r>
  <r>
    <x v="8"/>
    <n v="25"/>
    <s v="ARDI APRIYANTO"/>
    <s v="MAWAR"/>
    <s v="SHOPEE DAWNSTORE"/>
    <s v="LINK SUKAMAJU RT 006/006 NO 65 (GANG ASOKA), KOTA CILEGON, PULOMERAK, BANTEN, ID, 42438"/>
    <n v="83119265677"/>
    <x v="99"/>
    <n v="1"/>
    <s v="LEOPARD"/>
    <s v="ABU"/>
    <s v="JP4418134027"/>
    <n v="0"/>
    <n v="17536.2"/>
    <n v="17536.2"/>
    <x v="2"/>
    <m/>
    <m/>
    <m/>
    <m/>
  </r>
  <r>
    <x v="8"/>
    <n v="26"/>
    <s v="MUHAMMAD AHLIS"/>
    <s v="MAWAR"/>
    <s v="SHOPEE DAWNSTORE"/>
    <s v="DUKUH LEBAK DESA GEMIRINGKIDUL RT 01 RW 05 KECAMATAN NALUMSARI KABUPATEN JEPARA, KAB. JEPARA, NALUMSARI, JAWA TENGAH, ID, 59466"/>
    <n v="85601985705"/>
    <x v="102"/>
    <n v="1"/>
    <s v="ZARAGOZA (B)"/>
    <s v="KUNING"/>
    <s v="JP1262525323"/>
    <n v="0"/>
    <n v="17536"/>
    <n v="17536"/>
    <x v="2"/>
    <m/>
    <m/>
    <m/>
    <m/>
  </r>
  <r>
    <x v="8"/>
    <n v="26"/>
    <s v="MUHAMMAD AHLIS"/>
    <s v="MAWAR"/>
    <s v="SHOPEE DAWNSTORE"/>
    <s v="DUKUH LEBAK DESA GEMIRINGKIDUL RT 01 RW 05 KECAMATAN NALUMSARI KABUPATEN JEPARA, KAB. JEPARA, NALUMSARI, JAWA TENGAH, ID, 59466"/>
    <n v="85601985705"/>
    <x v="10"/>
    <n v="1"/>
    <s v="STRIPE LITTLE  BLACK"/>
    <s v="BLACK"/>
    <s v="JP1262525323"/>
    <n v="0"/>
    <n v="17536"/>
    <n v="17536"/>
    <x v="2"/>
    <m/>
    <m/>
    <m/>
    <m/>
  </r>
  <r>
    <x v="8"/>
    <n v="32"/>
    <s v="ENDARSIH (EEN) /ALFIN"/>
    <s v="MAWAR"/>
    <s v="SHOPEE DAWNSTORE"/>
    <s v="JLN.H.SA'ALAN KOANG JAYA , RINDANG 1, NO 60 RT/RW 002/03 PASARBARU, KOTA TANGERANG, KARAWACI, BANTEN, ID, 15112"/>
    <n v="81218624124"/>
    <x v="97"/>
    <n v="1"/>
    <s v="TEDY BEAR ABU"/>
    <s v="ABU"/>
    <n v="8825112074436090"/>
    <n v="0"/>
    <n v="17536"/>
    <n v="17536"/>
    <x v="2"/>
    <m/>
    <m/>
    <m/>
    <m/>
  </r>
  <r>
    <x v="8"/>
    <n v="32"/>
    <s v="ENDARSIH (EEN) /ALFIN"/>
    <s v="MAWAR"/>
    <s v="SHOPEE DAWNSTORE"/>
    <s v="JLN.H.SA'ALAN KOANG JAYA , RINDANG 1, NO 60 RT/RW 002/03 PASARBARU, KOTA TANGERANG, KARAWACI, BANTEN, ID, 15112"/>
    <n v="81218624124"/>
    <x v="91"/>
    <n v="2"/>
    <s v="MONYET KUNING"/>
    <s v="KUNING"/>
    <n v="8825112074436090"/>
    <n v="0"/>
    <n v="17536"/>
    <n v="35072"/>
    <x v="2"/>
    <m/>
    <m/>
    <m/>
    <m/>
  </r>
  <r>
    <x v="8"/>
    <n v="32"/>
    <s v="ENDARSIH (EEN) /ALFIN"/>
    <s v="MAWAR"/>
    <s v="SHOPEE DAWNSTORE"/>
    <s v="JLN.H.SA'ALAN KOANG JAYA , RINDANG 1, NO 60 RT/RW 002/03 PASARBARU, KOTA TANGERANG, KARAWACI, BANTEN, ID, 15112"/>
    <n v="81218624124"/>
    <x v="85"/>
    <n v="1"/>
    <s v="BOLA BASKET"/>
    <s v="HITAM"/>
    <n v="8825112074436090"/>
    <n v="0"/>
    <n v="17536"/>
    <n v="17536"/>
    <x v="2"/>
    <m/>
    <m/>
    <m/>
    <m/>
  </r>
  <r>
    <x v="8"/>
    <n v="32"/>
    <s v="ENDARSIH (EEN) /ALFIN"/>
    <s v="MAWAR"/>
    <s v="SHOPEE DAWNSTORE"/>
    <s v="JLN.H.SA'ALAN KOANG JAYA , RINDANG 1, NO 60 RT/RW 002/03 PASARBARU, KOTA TANGERANG, KARAWACI, BANTEN, ID, 15112"/>
    <n v="81218624124"/>
    <x v="101"/>
    <n v="1"/>
    <s v="MONYET BIRU"/>
    <s v="BIRU"/>
    <n v="8825112074436090"/>
    <n v="0"/>
    <n v="17536"/>
    <n v="17536"/>
    <x v="2"/>
    <m/>
    <m/>
    <m/>
    <m/>
  </r>
  <r>
    <x v="9"/>
    <n v="37"/>
    <s v="RADITYO ICHSAN"/>
    <s v="MAWAR"/>
    <s v="BOXERGUE"/>
    <s v="JALAN DURIAN 2 BLOK E4 NO 10. PAMULANG ESTATE. TANGERANG SELATAN. 15417"/>
    <n v="81295478183"/>
    <x v="90"/>
    <n v="1"/>
    <s v="BEAR CARTOON"/>
    <s v="WHITE"/>
    <s v="JNE OKE"/>
    <n v="14000"/>
    <n v="18000"/>
    <n v="18000"/>
    <x v="0"/>
    <n v="68000"/>
    <s v=" TRSF E-BANKING CR 1210/FTSCY/WS95011 68000.00HELGA AL RAHIM"/>
    <m/>
    <m/>
  </r>
  <r>
    <x v="9"/>
    <n v="37"/>
    <s v="RADITYO ICHSAN"/>
    <s v="MAWAR"/>
    <s v="BOXERGUE"/>
    <s v="JALAN DURIAN 2 BLOK E4 NO 10. PAMULANG ESTATE. TANGERANG SELATAN. 15417"/>
    <n v="81295478183"/>
    <x v="53"/>
    <n v="1"/>
    <s v="DORAEMON CATUR BLUE"/>
    <s v="BLUE"/>
    <s v="JNE OKE"/>
    <n v="14000"/>
    <n v="18000"/>
    <n v="18000"/>
    <x v="0"/>
    <n v="68000"/>
    <s v=" TRSF E-BANKING CR 1210/FTSCY/WS95011 68000.00HELGA AL RAHIM"/>
    <m/>
    <m/>
  </r>
  <r>
    <x v="9"/>
    <n v="37"/>
    <s v="RADITYO ICHSAN"/>
    <s v="MAWAR"/>
    <s v="BOXERGUE"/>
    <s v="JALAN DURIAN 2 BLOK E4 NO 10. PAMULANG ESTATE. TANGERANG SELATAN. 15417"/>
    <n v="81295478183"/>
    <x v="45"/>
    <n v="1"/>
    <s v="FLAMINGGO SUMMER PINK"/>
    <s v="PINK"/>
    <s v="JNE OKE"/>
    <n v="14000"/>
    <n v="18000"/>
    <n v="18000"/>
    <x v="0"/>
    <n v="68000"/>
    <s v=" TRSF E-BANKING CR 1210/FTSCY/WS95011 68000.00HELGA AL RAHIM"/>
    <m/>
    <m/>
  </r>
  <r>
    <x v="9"/>
    <n v="36"/>
    <s v="ANGGI MANDA PUTRA"/>
    <s v="MAWAR"/>
    <s v="DAWNSTORE"/>
    <s v="PROPICT CAMERA RENT,JL. ANGSANA RAYA NO.31 RT.7/RW.12 KAPUK, CENGKARENG, WEST JAKARTA CITY, JAKARTA 11720"/>
    <n v="87777087249"/>
    <x v="93"/>
    <n v="1"/>
    <s v="KANAYA"/>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8"/>
    <n v="1"/>
    <s v="SPONGEBOB"/>
    <s v="KUNING"/>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7"/>
    <n v="1"/>
    <s v="TEDY BEAR ABU"/>
    <s v="ABU"/>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85"/>
    <n v="1"/>
    <s v="BOLA BASKET"/>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82"/>
    <n v="1"/>
    <s v="PANDA"/>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100"/>
    <n v="1"/>
    <s v="TEDY NAVY"/>
    <s v="NAVY"/>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9"/>
    <n v="1"/>
    <s v="LEOPARD"/>
    <s v="ABU"/>
    <s v="JNE OKE"/>
    <n v="13000"/>
    <n v="18000"/>
    <n v="18000"/>
    <x v="0"/>
    <n v="139000"/>
    <s v="TRSF E-BANKING CR 10/12 95031 ANGGI 7PCS ANGGI MANDA PUTRA"/>
    <m/>
    <m/>
  </r>
  <r>
    <x v="9"/>
    <n v="53"/>
    <s v="ALFON"/>
    <s v="MAWAR"/>
    <s v="DAWNSTORE"/>
    <s v="KARANG EMPAT GG 3 NO 1 KELURAHAN PLOSO KECAMATAN TAMBAKSARI KOTA SURABAYA KODEPOS : 60133"/>
    <n v="82225128847"/>
    <x v="37"/>
    <n v="2"/>
    <s v="DAUN PISANG KECIL"/>
    <s v="ORANGE"/>
    <s v="WAHANA"/>
    <n v="12000"/>
    <n v="17500"/>
    <n v="35000"/>
    <x v="0"/>
    <n v="257000"/>
    <s v="SWITCHING CR TRANSFER DR 213 ALFON JULIO SETIAWBTPN"/>
    <m/>
    <m/>
  </r>
  <r>
    <x v="9"/>
    <n v="53"/>
    <s v="ALFON"/>
    <s v="MAWAR"/>
    <s v="DAWNSTORE"/>
    <s v="KARANG EMPAT GG 3 NO 1 KELURAHAN PLOSO KECAMATAN TAMBAKSARI KOTA SURABAYA KODEPOS : 60133"/>
    <n v="82225128847"/>
    <x v="44"/>
    <n v="1"/>
    <s v="DORAEMON WHITE"/>
    <s v="NAVY"/>
    <s v="WAHANA"/>
    <n v="12000"/>
    <n v="17500"/>
    <n v="17500"/>
    <x v="0"/>
    <n v="257000"/>
    <s v="SWITCHING CR TRANSFER DR 213 ALFON JULIO SETIAWBTPN"/>
    <m/>
    <m/>
  </r>
  <r>
    <x v="9"/>
    <n v="53"/>
    <s v="ALFON"/>
    <s v="MAWAR"/>
    <s v="DAWNSTORE"/>
    <s v="KARANG EMPAT GG 3 NO 1 KELURAHAN PLOSO KECAMATAN TAMBAKSARI KOTA SURABAYA KODEPOS : 60133"/>
    <n v="82225128847"/>
    <x v="91"/>
    <n v="1"/>
    <s v="MONYET KUNING"/>
    <s v="KUNING"/>
    <s v="WAHANA"/>
    <n v="12000"/>
    <n v="17500"/>
    <n v="17500"/>
    <x v="0"/>
    <n v="257000"/>
    <s v="SWITCHING CR TRANSFER DR 213 ALFON JULIO SETIAWBTPN"/>
    <m/>
    <m/>
  </r>
  <r>
    <x v="9"/>
    <n v="53"/>
    <s v="ALFON"/>
    <s v="MAWAR"/>
    <s v="DAWNSTORE"/>
    <s v="KARANG EMPAT GG 3 NO 1 KELURAHAN PLOSO KECAMATAN TAMBAKSARI KOTA SURABAYA KODEPOS : 60133"/>
    <n v="82225128847"/>
    <x v="36"/>
    <n v="1"/>
    <s v="ELMO FACE BLACK"/>
    <s v="BLACK"/>
    <s v="WAHANA"/>
    <n v="12000"/>
    <n v="17500"/>
    <n v="17500"/>
    <x v="0"/>
    <n v="257000"/>
    <s v="SWITCHING CR TRANSFER DR 213 ALFON JULIO SETIAWBTPN"/>
    <m/>
    <m/>
  </r>
  <r>
    <x v="9"/>
    <n v="53"/>
    <s v="ALFON"/>
    <s v="MAWAR"/>
    <s v="DAWNSTORE"/>
    <s v="KARANG EMPAT GG 3 NO 1 KELURAHAN PLOSO KECAMATAN TAMBAKSARI KOTA SURABAYA KODEPOS : 60133"/>
    <n v="82225128847"/>
    <x v="66"/>
    <n v="1"/>
    <s v="FLOWER"/>
    <s v="BLACK"/>
    <s v="WAHANA"/>
    <n v="12000"/>
    <n v="17500"/>
    <n v="17500"/>
    <x v="0"/>
    <n v="257000"/>
    <s v="SWITCHING CR TRANSFER DR 213 ALFON JULIO SETIAWBTPN"/>
    <m/>
    <m/>
  </r>
  <r>
    <x v="9"/>
    <n v="53"/>
    <s v="ALFON"/>
    <s v="MAWAR"/>
    <s v="DAWNSTORE"/>
    <s v="KARANG EMPAT GG 3 NO 1 KELURAHAN PLOSO KECAMATAN TAMBAKSARI KOTA SURABAYA KODEPOS : 60133"/>
    <n v="82225128847"/>
    <x v="93"/>
    <n v="1"/>
    <s v="KANAYA"/>
    <s v="HITAM"/>
    <s v="WAHANA"/>
    <n v="12000"/>
    <n v="17500"/>
    <n v="17500"/>
    <x v="0"/>
    <n v="257000"/>
    <s v="SWITCHING CR TRANSFER DR 213 ALFON JULIO SETIAWBTPN"/>
    <m/>
    <m/>
  </r>
  <r>
    <x v="9"/>
    <n v="53"/>
    <s v="ALFON"/>
    <s v="MAWAR"/>
    <s v="DAWNSTORE"/>
    <s v="KARANG EMPAT GG 3 NO 1 KELURAHAN PLOSO KECAMATAN TAMBAKSARI KOTA SURABAYA KODEPOS : 60133"/>
    <n v="82225128847"/>
    <x v="94"/>
    <n v="1"/>
    <s v="ROCKET"/>
    <s v=" NAVY"/>
    <s v="WAHANA"/>
    <n v="12000"/>
    <n v="17500"/>
    <n v="17500"/>
    <x v="0"/>
    <n v="257000"/>
    <s v="SWITCHING CR TRANSFER DR 213 ALFON JULIO SETIAWBTPN"/>
    <m/>
    <m/>
  </r>
  <r>
    <x v="9"/>
    <n v="53"/>
    <s v="ALFON"/>
    <s v="MAWAR"/>
    <s v="DAWNSTORE"/>
    <s v="KARANG EMPAT GG 3 NO 1 KELURAHAN PLOSO KECAMATAN TAMBAKSARI KOTA SURABAYA KODEPOS : 60133"/>
    <n v="82225128847"/>
    <x v="92"/>
    <n v="1"/>
    <s v="LIVIA (B)"/>
    <s v="BIRU"/>
    <s v="WAHANA"/>
    <n v="12000"/>
    <n v="17500"/>
    <n v="17500"/>
    <x v="0"/>
    <n v="257000"/>
    <s v="SWITCHING CR TRANSFER DR 213 ALFON JULIO SETIAWBTPN"/>
    <m/>
    <m/>
  </r>
  <r>
    <x v="9"/>
    <n v="53"/>
    <s v="ALFON"/>
    <s v="MAWAR"/>
    <s v="DAWNSTORE"/>
    <s v="KARANG EMPAT GG 3 NO 1 KELURAHAN PLOSO KECAMATAN TAMBAKSARI KOTA SURABAYA KODEPOS : 60133"/>
    <n v="82225128847"/>
    <x v="15"/>
    <n v="1"/>
    <s v="STRIPE LITTLE  NAVY"/>
    <s v="NAVY"/>
    <s v="WAHANA"/>
    <n v="12000"/>
    <n v="17500"/>
    <n v="17500"/>
    <x v="0"/>
    <n v="257000"/>
    <s v="SWITCHING CR TRANSFER DR 213 ALFON JULIO SETIAWBTPN"/>
    <m/>
    <m/>
  </r>
  <r>
    <x v="9"/>
    <n v="53"/>
    <s v="ALFON"/>
    <s v="MAWAR"/>
    <s v="DAWNSTORE"/>
    <s v="KARANG EMPAT GG 3 NO 1 KELURAHAN PLOSO KECAMATAN TAMBAKSARI KOTA SURABAYA KODEPOS : 60133"/>
    <n v="82225128847"/>
    <x v="96"/>
    <n v="2"/>
    <s v="GARIS RAINBOW"/>
    <s v="RAINBOW"/>
    <s v="WAHANA"/>
    <n v="12000"/>
    <n v="17500"/>
    <n v="35000"/>
    <x v="0"/>
    <n v="257000"/>
    <s v="SWITCHING CR TRANSFER DR 213 ALFON JULIO SETIAWBTPN"/>
    <m/>
    <m/>
  </r>
  <r>
    <x v="9"/>
    <n v="53"/>
    <s v="ALFON"/>
    <s v="MAWAR"/>
    <s v="DAWNSTORE"/>
    <s v="KARANG EMPAT GG 3 NO 1 KELURAHAN PLOSO KECAMATAN TAMBAKSARI KOTA SURABAYA KODEPOS : 60133"/>
    <n v="82225128847"/>
    <x v="10"/>
    <n v="2"/>
    <s v="STRIPE LITTLE  BLACK"/>
    <s v="BLACK"/>
    <s v="WAHANA"/>
    <n v="12000"/>
    <n v="17500"/>
    <n v="35000"/>
    <x v="0"/>
    <n v="257000"/>
    <s v="SWITCHING CR TRANSFER DR 213 ALFON JULIO SETIAWBTPN"/>
    <m/>
    <m/>
  </r>
  <r>
    <x v="9"/>
    <n v="58"/>
    <s v="VIKKY DARMAWAN"/>
    <s v="MAWAR"/>
    <s v="DAWNSTORE"/>
    <s v="JL. LETJEND SUPRAPTO RT 2 RW 5 DEMAAN JEPARA KODE POS 59419"/>
    <n v="81226328704"/>
    <x v="98"/>
    <n v="2"/>
    <s v="SPONGEBOB"/>
    <s v="KUNING"/>
    <s v="JNE JTR"/>
    <n v="62000"/>
    <n v="16000"/>
    <n v="32000"/>
    <x v="0"/>
    <n v="1854000"/>
    <s v="TRSF E-BANKING CR 10/12 95031 SETIAWATI"/>
    <m/>
    <m/>
  </r>
  <r>
    <x v="9"/>
    <n v="58"/>
    <s v="VIKKY DARMAWAN"/>
    <s v="MAWAR"/>
    <s v="DAWNSTORE"/>
    <s v="JL. LETJEND SUPRAPTO RT 2 RW 5 DEMAAN JEPARA KODE POS 59419"/>
    <n v="81226328704"/>
    <x v="95"/>
    <n v="2"/>
    <s v="BULAN BINTANG HIJAU"/>
    <s v="HIJAU"/>
    <s v="JNE JTR"/>
    <n v="62000"/>
    <n v="16000"/>
    <n v="32000"/>
    <x v="0"/>
    <n v="1854000"/>
    <s v="TRSF E-BANKING CR 10/12 95031 SETIAWATI"/>
    <m/>
    <m/>
  </r>
  <r>
    <x v="9"/>
    <n v="58"/>
    <s v="VIKKY DARMAWAN"/>
    <s v="MAWAR"/>
    <s v="DAWNSTORE"/>
    <s v="JL. LETJEND SUPRAPTO RT 2 RW 5 DEMAAN JEPARA KODE POS 59419"/>
    <n v="81226328704"/>
    <x v="94"/>
    <n v="2"/>
    <s v="ROCKET"/>
    <s v=" NAVY"/>
    <s v="JNE JTR"/>
    <n v="62000"/>
    <n v="16000"/>
    <n v="32000"/>
    <x v="0"/>
    <n v="1854000"/>
    <s v="TRSF E-BANKING CR 10/12 95031 SETIAWATI"/>
    <m/>
    <m/>
  </r>
  <r>
    <x v="9"/>
    <n v="58"/>
    <s v="VIKKY DARMAWAN"/>
    <s v="MAWAR"/>
    <s v="DAWNSTORE"/>
    <s v="JL. LETJEND SUPRAPTO RT 2 RW 5 DEMAAN JEPARA KODE POS 59419"/>
    <n v="81226328704"/>
    <x v="92"/>
    <n v="4"/>
    <s v="LIVIA (B)"/>
    <s v="BIRU"/>
    <s v="JNE JTR"/>
    <n v="62000"/>
    <n v="16000"/>
    <n v="64000"/>
    <x v="0"/>
    <n v="1854000"/>
    <s v="TRSF E-BANKING CR 10/12 95031 SETIAWATI"/>
    <m/>
    <m/>
  </r>
  <r>
    <x v="9"/>
    <n v="58"/>
    <s v="VIKKY DARMAWAN"/>
    <s v="MAWAR"/>
    <s v="DAWNSTORE"/>
    <s v="JL. LETJEND SUPRAPTO RT 2 RW 5 DEMAAN JEPARA KODE POS 59419"/>
    <n v="81226328704"/>
    <x v="55"/>
    <n v="1"/>
    <s v="BABY PANDA BLUE"/>
    <s v="BLUE"/>
    <s v="JNE JTR"/>
    <n v="62000"/>
    <n v="16000"/>
    <n v="16000"/>
    <x v="0"/>
    <n v="1854000"/>
    <s v="TRSF E-BANKING CR 10/12 95031 SETIAWATI"/>
    <m/>
    <m/>
  </r>
  <r>
    <x v="9"/>
    <n v="58"/>
    <s v="VIKKY DARMAWAN"/>
    <s v="MAWAR"/>
    <s v="DAWNSTORE"/>
    <s v="JL. LETJEND SUPRAPTO RT 2 RW 5 DEMAAN JEPARA KODE POS 59419"/>
    <n v="81226328704"/>
    <x v="73"/>
    <n v="2"/>
    <s v="BABY PANDA YELLOW"/>
    <s v="YELLOW"/>
    <s v="JNE JTR"/>
    <n v="62000"/>
    <n v="16000"/>
    <n v="32000"/>
    <x v="0"/>
    <n v="1854000"/>
    <s v="TRSF E-BANKING CR 10/12 95031 SETIAWATI"/>
    <m/>
    <m/>
  </r>
  <r>
    <x v="9"/>
    <n v="58"/>
    <s v="VIKKY DARMAWAN"/>
    <s v="MAWAR"/>
    <s v="DAWNSTORE"/>
    <s v="JL. LETJEND SUPRAPTO RT 2 RW 5 DEMAAN JEPARA KODE POS 59419"/>
    <n v="81226328704"/>
    <x v="65"/>
    <n v="1"/>
    <s v="SHEEP BLUE"/>
    <s v="BLUE"/>
    <s v="JNE JTR"/>
    <n v="62000"/>
    <n v="16000"/>
    <n v="16000"/>
    <x v="0"/>
    <n v="1854000"/>
    <s v="TRSF E-BANKING CR 10/12 95031 SETIAWATI"/>
    <m/>
    <m/>
  </r>
  <r>
    <x v="9"/>
    <n v="58"/>
    <s v="VIKKY DARMAWAN"/>
    <s v="MAWAR"/>
    <s v="DAWNSTORE"/>
    <s v="JL. LETJEND SUPRAPTO RT 2 RW 5 DEMAAN JEPARA KODE POS 59419"/>
    <n v="81226328704"/>
    <x v="54"/>
    <n v="1"/>
    <s v="OWL NAVY"/>
    <s v="NAVY"/>
    <s v="JNE JTR"/>
    <n v="62000"/>
    <n v="16000"/>
    <n v="16000"/>
    <x v="0"/>
    <n v="1854000"/>
    <s v="TRSF E-BANKING CR 10/12 95031 SETIAWATI"/>
    <m/>
    <m/>
  </r>
  <r>
    <x v="9"/>
    <n v="58"/>
    <s v="VIKKY DARMAWAN"/>
    <s v="MAWAR"/>
    <s v="DAWNSTORE"/>
    <s v="JL. LETJEND SUPRAPTO RT 2 RW 5 DEMAAN JEPARA KODE POS 59419"/>
    <n v="81226328704"/>
    <x v="53"/>
    <n v="1"/>
    <s v="DORAEMON CATUR BLUE"/>
    <s v="BLUE"/>
    <s v="JNE JTR"/>
    <n v="62000"/>
    <n v="16000"/>
    <n v="16000"/>
    <x v="0"/>
    <n v="1854000"/>
    <s v="TRSF E-BANKING CR 10/12 95031 SETIAWATI"/>
    <m/>
    <m/>
  </r>
  <r>
    <x v="9"/>
    <n v="58"/>
    <s v="VIKKY DARMAWAN"/>
    <s v="MAWAR"/>
    <s v="DAWNSTORE"/>
    <s v="JL. LETJEND SUPRAPTO RT 2 RW 5 DEMAAN JEPARA KODE POS 59419"/>
    <n v="81226328704"/>
    <x v="105"/>
    <n v="1"/>
    <s v="OWL RED"/>
    <s v="RED"/>
    <s v="JNE JTR"/>
    <n v="62000"/>
    <n v="16000"/>
    <n v="16000"/>
    <x v="0"/>
    <n v="1854000"/>
    <s v="TRSF E-BANKING CR 10/12 95031 SETIAWATI"/>
    <m/>
    <m/>
  </r>
  <r>
    <x v="9"/>
    <n v="58"/>
    <s v="VIKKY DARMAWAN"/>
    <s v="MAWAR"/>
    <s v="DAWNSTORE"/>
    <s v="JL. LETJEND SUPRAPTO RT 2 RW 5 DEMAAN JEPARA KODE POS 59419"/>
    <n v="81226328704"/>
    <x v="36"/>
    <n v="1"/>
    <s v="ELMO FACE BLACK"/>
    <s v="BLACK"/>
    <s v="JNE JTR"/>
    <n v="62000"/>
    <n v="16000"/>
    <n v="16000"/>
    <x v="0"/>
    <n v="1854000"/>
    <s v="TRSF E-BANKING CR 10/12 95031 SETIAWATI"/>
    <m/>
    <m/>
  </r>
  <r>
    <x v="9"/>
    <n v="58"/>
    <s v="VIKKY DARMAWAN"/>
    <s v="MAWAR"/>
    <s v="DAWNSTORE"/>
    <s v="JL. LETJEND SUPRAPTO RT 2 RW 5 DEMAAN JEPARA KODE POS 59419"/>
    <n v="81226328704"/>
    <x v="62"/>
    <n v="2"/>
    <s v="ELMO FACE BLUE"/>
    <s v="BLUE"/>
    <s v="JNE JTR"/>
    <n v="62000"/>
    <n v="16000"/>
    <n v="32000"/>
    <x v="0"/>
    <n v="1854000"/>
    <s v="TRSF E-BANKING CR 10/12 95031 SETIAWATI"/>
    <m/>
    <m/>
  </r>
  <r>
    <x v="9"/>
    <n v="58"/>
    <s v="VIKKY DARMAWAN"/>
    <s v="MAWAR"/>
    <s v="DAWNSTORE"/>
    <s v="JL. LETJEND SUPRAPTO RT 2 RW 5 DEMAAN JEPARA KODE POS 59419"/>
    <n v="81226328704"/>
    <x v="100"/>
    <n v="3"/>
    <s v="TEDY NAVY"/>
    <s v="NAVY"/>
    <s v="JNE JTR"/>
    <n v="62000"/>
    <n v="16000"/>
    <n v="48000"/>
    <x v="0"/>
    <n v="1854000"/>
    <s v="TRSF E-BANKING CR 10/12 95031 SETIAWATI"/>
    <m/>
    <m/>
  </r>
  <r>
    <x v="9"/>
    <n v="58"/>
    <s v="VIKKY DARMAWAN"/>
    <s v="MAWAR"/>
    <s v="DAWNSTORE"/>
    <s v="JL. LETJEND SUPRAPTO RT 2 RW 5 DEMAAN JEPARA KODE POS 59419"/>
    <n v="81226328704"/>
    <x v="102"/>
    <n v="3"/>
    <s v="ZARAGOZA (B)"/>
    <s v="KUNING"/>
    <s v="JNE JTR"/>
    <n v="62000"/>
    <n v="16000"/>
    <n v="48000"/>
    <x v="0"/>
    <n v="1854000"/>
    <s v="TRSF E-BANKING CR 10/12 95031 SETIAWATI"/>
    <m/>
    <m/>
  </r>
  <r>
    <x v="9"/>
    <n v="58"/>
    <s v="VIKKY DARMAWAN"/>
    <s v="MAWAR"/>
    <s v="DAWNSTORE"/>
    <s v="JL. LETJEND SUPRAPTO RT 2 RW 5 DEMAAN JEPARA KODE POS 59419"/>
    <n v="81226328704"/>
    <x v="106"/>
    <n v="4"/>
    <s v="DAUN PINK"/>
    <s v=" PINK"/>
    <s v="JNE JTR"/>
    <n v="62000"/>
    <n v="16000"/>
    <n v="64000"/>
    <x v="0"/>
    <n v="1854000"/>
    <s v="TRSF E-BANKING CR 10/12 95031 SETIAWATI"/>
    <m/>
    <m/>
  </r>
  <r>
    <x v="9"/>
    <n v="58"/>
    <s v="VIKKY DARMAWAN"/>
    <s v="MAWAR"/>
    <s v="DAWNSTORE"/>
    <s v="JL. LETJEND SUPRAPTO RT 2 RW 5 DEMAAN JEPARA KODE POS 59419"/>
    <n v="81226328704"/>
    <x v="66"/>
    <n v="1"/>
    <s v="FLOWER"/>
    <s v="BLACK"/>
    <s v="JNE JTR"/>
    <n v="62000"/>
    <n v="16000"/>
    <n v="16000"/>
    <x v="0"/>
    <n v="1854000"/>
    <s v="TRSF E-BANKING CR 10/12 95031 SETIAWATI"/>
    <m/>
    <m/>
  </r>
  <r>
    <x v="9"/>
    <n v="58"/>
    <s v="VIKKY DARMAWAN"/>
    <s v="MAWAR"/>
    <s v="DAWNSTORE"/>
    <s v="JL. LETJEND SUPRAPTO RT 2 RW 5 DEMAAN JEPARA KODE POS 59419"/>
    <n v="81226328704"/>
    <x v="42"/>
    <n v="3"/>
    <s v="BEAR FACE CREAM"/>
    <s v="CREAM"/>
    <s v="JNE JTR"/>
    <n v="62000"/>
    <n v="16000"/>
    <n v="48000"/>
    <x v="0"/>
    <n v="1854000"/>
    <s v="TRSF E-BANKING CR 10/12 95031 SETIAWATI"/>
    <m/>
    <m/>
  </r>
  <r>
    <x v="9"/>
    <n v="58"/>
    <s v="VIKKY DARMAWAN"/>
    <s v="MAWAR"/>
    <s v="DAWNSTORE"/>
    <s v="JL. LETJEND SUPRAPTO RT 2 RW 5 DEMAAN JEPARA KODE POS 59419"/>
    <n v="81226328704"/>
    <x v="28"/>
    <n v="2"/>
    <s v="ROSE STRIPE"/>
    <s v="WHITE"/>
    <s v="JNE JTR"/>
    <n v="62000"/>
    <n v="16000"/>
    <n v="32000"/>
    <x v="0"/>
    <n v="1854000"/>
    <s v="TRSF E-BANKING CR 10/12 95031 SETIAWATI"/>
    <m/>
    <m/>
  </r>
  <r>
    <x v="9"/>
    <n v="58"/>
    <s v="VIKKY DARMAWAN"/>
    <s v="MAWAR"/>
    <s v="DAWNSTORE"/>
    <s v="JL. LETJEND SUPRAPTO RT 2 RW 5 DEMAAN JEPARA KODE POS 59419"/>
    <n v="81226328704"/>
    <x v="2"/>
    <n v="2"/>
    <s v="KOTAK NAVY"/>
    <s v="NAVY"/>
    <s v="JNE JTR"/>
    <n v="62000"/>
    <n v="16000"/>
    <n v="32000"/>
    <x v="0"/>
    <n v="1854000"/>
    <s v="TRSF E-BANKING CR 10/12 95031 SETIAWATI"/>
    <m/>
    <m/>
  </r>
  <r>
    <x v="9"/>
    <n v="58"/>
    <s v="VIKKY DARMAWAN"/>
    <s v="MAWAR"/>
    <s v="DAWNSTORE"/>
    <s v="JL. LETJEND SUPRAPTO RT 2 RW 5 DEMAAN JEPARA KODE POS 59419"/>
    <n v="81226328704"/>
    <x v="24"/>
    <n v="2"/>
    <s v="STAR BLUE"/>
    <s v="BLUE"/>
    <s v="JNE JTR"/>
    <n v="62000"/>
    <n v="16000"/>
    <n v="32000"/>
    <x v="0"/>
    <n v="1854000"/>
    <s v="TRSF E-BANKING CR 10/12 95031 SETIAWATI"/>
    <m/>
    <m/>
  </r>
  <r>
    <x v="9"/>
    <n v="58"/>
    <s v="VIKKY DARMAWAN"/>
    <s v="MAWAR"/>
    <s v="DAWNSTORE"/>
    <s v="JL. LETJEND SUPRAPTO RT 2 RW 5 DEMAAN JEPARA KODE POS 59419"/>
    <n v="81226328704"/>
    <x v="59"/>
    <n v="1"/>
    <s v="RABBIT MINI PINK"/>
    <s v="PINK"/>
    <s v="JNE JTR"/>
    <n v="62000"/>
    <n v="16000"/>
    <n v="16000"/>
    <x v="0"/>
    <n v="1854000"/>
    <s v="TRSF E-BANKING CR 10/12 95031 SETIAWATI"/>
    <m/>
    <m/>
  </r>
  <r>
    <x v="9"/>
    <n v="58"/>
    <s v="VIKKY DARMAWAN"/>
    <s v="MAWAR"/>
    <s v="DAWNSTORE"/>
    <s v="JL. LETJEND SUPRAPTO RT 2 RW 5 DEMAAN JEPARA KODE POS 59419"/>
    <n v="81226328704"/>
    <x v="61"/>
    <n v="2"/>
    <s v="RABBIT MINI YELLOW"/>
    <s v="YELLOW"/>
    <s v="JNE JTR"/>
    <n v="62000"/>
    <n v="16000"/>
    <n v="32000"/>
    <x v="0"/>
    <n v="1854000"/>
    <s v="TRSF E-BANKING CR 10/12 95031 SETIAWATI"/>
    <m/>
    <m/>
  </r>
  <r>
    <x v="9"/>
    <n v="58"/>
    <s v="VIKKY DARMAWAN"/>
    <s v="MAWAR"/>
    <s v="DAWNSTORE"/>
    <s v="JL. LETJEND SUPRAPTO RT 2 RW 5 DEMAAN JEPARA KODE POS 59419"/>
    <n v="81226328704"/>
    <x v="74"/>
    <n v="2"/>
    <s v="RABBIT MINI BLUE"/>
    <s v="BLUE"/>
    <s v="JNE JTR"/>
    <n v="62000"/>
    <n v="16000"/>
    <n v="32000"/>
    <x v="0"/>
    <n v="1854000"/>
    <s v="TRSF E-BANKING CR 10/12 95031 SETIAWATI"/>
    <m/>
    <m/>
  </r>
  <r>
    <x v="9"/>
    <n v="58"/>
    <s v="VIKKY DARMAWAN"/>
    <s v="MAWAR"/>
    <s v="DAWNSTORE"/>
    <s v="JL. LETJEND SUPRAPTO RT 2 RW 5 DEMAAN JEPARA KODE POS 59419"/>
    <n v="81226328704"/>
    <x v="86"/>
    <n v="2"/>
    <s v="HELOKOPTER"/>
    <s v="HITAM"/>
    <s v="JNE JTR"/>
    <n v="62000"/>
    <n v="16000"/>
    <n v="32000"/>
    <x v="0"/>
    <n v="1854000"/>
    <s v="TRSF E-BANKING CR 10/12 95031 SETIAWATI"/>
    <m/>
    <m/>
  </r>
  <r>
    <x v="9"/>
    <n v="58"/>
    <s v="VIKKY DARMAWAN"/>
    <s v="MAWAR"/>
    <s v="DAWNSTORE"/>
    <s v="JL. LETJEND SUPRAPTO RT 2 RW 5 DEMAAN JEPARA KODE POS 59419"/>
    <n v="81226328704"/>
    <x v="82"/>
    <n v="3"/>
    <s v="PANDA"/>
    <s v="HITAM"/>
    <s v="JNE JTR"/>
    <n v="62000"/>
    <n v="16000"/>
    <n v="48000"/>
    <x v="0"/>
    <n v="1854000"/>
    <s v="TRSF E-BANKING CR 10/12 95031 SETIAWATI"/>
    <m/>
    <m/>
  </r>
  <r>
    <x v="9"/>
    <n v="58"/>
    <s v="VIKKY DARMAWAN"/>
    <s v="MAWAR"/>
    <s v="DAWNSTORE"/>
    <s v="JL. LETJEND SUPRAPTO RT 2 RW 5 DEMAAN JEPARA KODE POS 59419"/>
    <n v="81226328704"/>
    <x v="93"/>
    <n v="3"/>
    <s v="KANAYA"/>
    <s v="HITAM"/>
    <s v="JNE JTR"/>
    <n v="62000"/>
    <n v="16000"/>
    <n v="48000"/>
    <x v="0"/>
    <n v="1854000"/>
    <s v="TRSF E-BANKING CR 10/12 95031 SETIAWATI"/>
    <m/>
    <m/>
  </r>
  <r>
    <x v="9"/>
    <n v="58"/>
    <s v="VIKKY DARMAWAN"/>
    <s v="MAWAR"/>
    <s v="DAWNSTORE"/>
    <s v="JL. LETJEND SUPRAPTO RT 2 RW 5 DEMAAN JEPARA KODE POS 59419"/>
    <n v="81226328704"/>
    <x v="97"/>
    <n v="3"/>
    <s v="TEDY BEAR ABU"/>
    <s v="ABU"/>
    <s v="JNE JTR"/>
    <n v="62000"/>
    <n v="16000"/>
    <n v="48000"/>
    <x v="0"/>
    <n v="1854000"/>
    <s v="TRSF E-BANKING CR 10/12 95031 SETIAWATI"/>
    <m/>
    <m/>
  </r>
  <r>
    <x v="9"/>
    <n v="58"/>
    <s v="VIKKY DARMAWAN"/>
    <s v="MAWAR"/>
    <s v="DAWNSTORE"/>
    <s v="JL. LETJEND SUPRAPTO RT 2 RW 5 DEMAAN JEPARA KODE POS 59419"/>
    <n v="81226328704"/>
    <x v="101"/>
    <n v="4"/>
    <s v="MONYET BIRU"/>
    <s v="BIRU"/>
    <s v="JNE JTR"/>
    <n v="62000"/>
    <n v="16000"/>
    <n v="64000"/>
    <x v="0"/>
    <n v="1854000"/>
    <s v="TRSF E-BANKING CR 10/12 95031 SETIAWATI"/>
    <m/>
    <m/>
  </r>
  <r>
    <x v="9"/>
    <n v="58"/>
    <s v="VIKKY DARMAWAN"/>
    <s v="MAWAR"/>
    <s v="DAWNSTORE"/>
    <s v="JL. LETJEND SUPRAPTO RT 2 RW 5 DEMAAN JEPARA KODE POS 59419"/>
    <n v="81226328704"/>
    <x v="90"/>
    <n v="1"/>
    <s v="BEAR CARTOON"/>
    <s v="WHITE"/>
    <s v="JNE JTR"/>
    <n v="62000"/>
    <n v="16000"/>
    <n v="16000"/>
    <x v="0"/>
    <n v="1854000"/>
    <s v="TRSF E-BANKING CR 10/12 95031 SETIAWATI"/>
    <m/>
    <m/>
  </r>
  <r>
    <x v="9"/>
    <n v="58"/>
    <s v="VIKKY DARMAWAN"/>
    <s v="MAWAR"/>
    <s v="DAWNSTORE"/>
    <s v="JL. LETJEND SUPRAPTO RT 2 RW 5 DEMAAN JEPARA KODE POS 59419"/>
    <n v="81226328704"/>
    <x v="103"/>
    <n v="3"/>
    <s v="STARY NAVY"/>
    <s v="NAVY"/>
    <s v="JNE JTR"/>
    <n v="62000"/>
    <n v="16000"/>
    <n v="48000"/>
    <x v="0"/>
    <n v="1854000"/>
    <s v="TRSF E-BANKING CR 10/12 95031 SETIAWATI"/>
    <m/>
    <m/>
  </r>
  <r>
    <x v="9"/>
    <n v="58"/>
    <s v="VIKKY DARMAWAN"/>
    <s v="MAWAR"/>
    <s v="DAWNSTORE"/>
    <s v="JL. LETJEND SUPRAPTO RT 2 RW 5 DEMAAN JEPARA KODE POS 59419"/>
    <n v="81226328704"/>
    <x v="99"/>
    <n v="3"/>
    <s v="LEOPARD"/>
    <s v="ABU"/>
    <s v="JNE JTR"/>
    <n v="62000"/>
    <n v="16000"/>
    <n v="48000"/>
    <x v="0"/>
    <n v="1854000"/>
    <s v="TRSF E-BANKING CR 10/12 95031 SETIAWATI"/>
    <m/>
    <m/>
  </r>
  <r>
    <x v="9"/>
    <n v="58"/>
    <s v="VIKKY DARMAWAN"/>
    <s v="MAWAR"/>
    <s v="DAWNSTORE"/>
    <s v="JL. LETJEND SUPRAPTO RT 2 RW 5 DEMAAN JEPARA KODE POS 59419"/>
    <n v="81226328704"/>
    <x v="104"/>
    <n v="3"/>
    <s v="SPONGEBOB NEW"/>
    <s v="NEW KUNING"/>
    <s v="JNE JTR"/>
    <n v="62000"/>
    <n v="16000"/>
    <n v="48000"/>
    <x v="0"/>
    <n v="1854000"/>
    <s v="TRSF E-BANKING CR 10/12 95031 SETIAWATI"/>
    <m/>
    <m/>
  </r>
  <r>
    <x v="9"/>
    <n v="58"/>
    <s v="VIKKY DARMAWAN"/>
    <s v="MAWAR"/>
    <s v="DAWNSTORE"/>
    <s v="JL. LETJEND SUPRAPTO RT 2 RW 5 DEMAAN JEPARA KODE POS 59419"/>
    <n v="81226328704"/>
    <x v="78"/>
    <n v="1"/>
    <s v="MICKEY MOUSE YELLOW"/>
    <s v="YELLOW"/>
    <s v="JNE JTR"/>
    <n v="62000"/>
    <n v="16000"/>
    <n v="16000"/>
    <x v="0"/>
    <n v="1854000"/>
    <s v="TRSF E-BANKING CR 10/12 95031 SETIAWATI"/>
    <m/>
    <m/>
  </r>
  <r>
    <x v="9"/>
    <n v="58"/>
    <s v="VIKKY DARMAWAN"/>
    <s v="MAWAR"/>
    <s v="DAWNSTORE"/>
    <s v="JL. LETJEND SUPRAPTO RT 2 RW 5 DEMAAN JEPARA KODE POS 59419"/>
    <n v="81226328704"/>
    <x v="17"/>
    <n v="3"/>
    <s v="BEAR FACE"/>
    <s v="NAVY"/>
    <s v="JNE JTR"/>
    <n v="62000"/>
    <n v="16000"/>
    <n v="48000"/>
    <x v="0"/>
    <n v="1854000"/>
    <s v="TRSF E-BANKING CR 10/12 95031 SETIAWATI"/>
    <m/>
    <m/>
  </r>
  <r>
    <x v="9"/>
    <n v="58"/>
    <s v="VIKKY DARMAWAN"/>
    <s v="MAWAR"/>
    <s v="DAWNSTORE"/>
    <s v="JL. LETJEND SUPRAPTO RT 2 RW 5 DEMAAN JEPARA KODE POS 59419"/>
    <n v="81226328704"/>
    <x v="13"/>
    <n v="3"/>
    <s v="MINION BLUE"/>
    <s v="BLUE"/>
    <s v="JNE JTR"/>
    <n v="62000"/>
    <n v="16000"/>
    <n v="48000"/>
    <x v="0"/>
    <n v="1854000"/>
    <s v="TRSF E-BANKING CR 10/12 95031 SETIAWATI"/>
    <m/>
    <m/>
  </r>
  <r>
    <x v="9"/>
    <n v="58"/>
    <s v="VIKKY DARMAWAN"/>
    <s v="MAWAR"/>
    <s v="DAWNSTORE"/>
    <s v="JL. LETJEND SUPRAPTO RT 2 RW 5 DEMAAN JEPARA KODE POS 59419"/>
    <n v="81226328704"/>
    <x v="18"/>
    <n v="3"/>
    <s v="BULAN SABIT YELLOW"/>
    <s v="YELLOW"/>
    <s v="JNE JTR"/>
    <n v="62000"/>
    <n v="16000"/>
    <n v="48000"/>
    <x v="0"/>
    <n v="1854000"/>
    <s v="TRSF E-BANKING CR 10/12 95031 SETIAWATI"/>
    <m/>
    <m/>
  </r>
  <r>
    <x v="9"/>
    <n v="58"/>
    <s v="VIKKY DARMAWAN"/>
    <s v="MAWAR"/>
    <s v="DAWNSTORE"/>
    <s v="JL. LETJEND SUPRAPTO RT 2 RW 5 DEMAAN JEPARA KODE POS 59419"/>
    <n v="81226328704"/>
    <x v="15"/>
    <n v="3"/>
    <s v="STRIPE LITTLE  NAVY"/>
    <s v="NAVY"/>
    <s v="JNE JTR"/>
    <n v="62000"/>
    <n v="16000"/>
    <n v="48000"/>
    <x v="0"/>
    <n v="1854000"/>
    <s v="TRSF E-BANKING CR 10/12 95031 SETIAWATI"/>
    <m/>
    <m/>
  </r>
  <r>
    <x v="9"/>
    <n v="58"/>
    <s v="VIKKY DARMAWAN"/>
    <s v="MAWAR"/>
    <s v="DAWNSTORE"/>
    <s v="JL. LETJEND SUPRAPTO RT 2 RW 5 DEMAAN JEPARA KODE POS 59419"/>
    <n v="81226328704"/>
    <x v="44"/>
    <n v="2"/>
    <s v="DORAEMON WHITE"/>
    <s v="NAVY"/>
    <s v="JNE JTR"/>
    <n v="62000"/>
    <n v="16000"/>
    <n v="32000"/>
    <x v="0"/>
    <n v="1854000"/>
    <s v="TRSF E-BANKING CR 10/12 95031 SETIAWATI"/>
    <m/>
    <m/>
  </r>
  <r>
    <x v="9"/>
    <n v="58"/>
    <s v="VIKKY DARMAWAN"/>
    <s v="MAWAR"/>
    <s v="DAWNSTORE"/>
    <s v="JL. LETJEND SUPRAPTO RT 2 RW 5 DEMAAN JEPARA KODE POS 59419"/>
    <n v="81226328704"/>
    <x v="10"/>
    <n v="5"/>
    <s v="STRIPE LITTLE  BLACK"/>
    <s v="BLACK"/>
    <s v="JNE JTR"/>
    <n v="62000"/>
    <n v="16000"/>
    <n v="80000"/>
    <x v="0"/>
    <n v="1854000"/>
    <s v="TRSF E-BANKING CR 10/12 95031 SETIAWATI"/>
    <m/>
    <m/>
  </r>
  <r>
    <x v="9"/>
    <n v="58"/>
    <s v="VIKKY DARMAWAN"/>
    <s v="MAWAR"/>
    <s v="DAWNSTORE"/>
    <s v="JL. LETJEND SUPRAPTO RT 2 RW 5 DEMAAN JEPARA KODE POS 59419"/>
    <n v="81226328704"/>
    <x v="32"/>
    <n v="2"/>
    <s v="DINO STRONAUT NAVY"/>
    <s v="NAVY"/>
    <s v="JNE JTR"/>
    <n v="62000"/>
    <n v="16000"/>
    <n v="32000"/>
    <x v="0"/>
    <n v="1854000"/>
    <s v="TRSF E-BANKING CR 10/12 95031 SETIAWATI"/>
    <m/>
    <m/>
  </r>
  <r>
    <x v="9"/>
    <n v="58"/>
    <s v="VIKKY DARMAWAN"/>
    <s v="MAWAR"/>
    <s v="DAWNSTORE"/>
    <s v="JL. LETJEND SUPRAPTO RT 2 RW 5 DEMAAN JEPARA KODE POS 59419"/>
    <n v="81226328704"/>
    <x v="46"/>
    <n v="2"/>
    <s v="FLAMINGGO TROPICAL  TOSCA"/>
    <s v="TOSCA"/>
    <s v="JNE JTR"/>
    <n v="62000"/>
    <n v="16000"/>
    <n v="32000"/>
    <x v="0"/>
    <n v="1854000"/>
    <s v="TRSF E-BANKING CR 10/12 95031 SETIAWATI"/>
    <m/>
    <m/>
  </r>
  <r>
    <x v="9"/>
    <n v="58"/>
    <s v="VIKKY DARMAWAN"/>
    <s v="MAWAR"/>
    <s v="DAWNSTORE"/>
    <s v="JL. LETJEND SUPRAPTO RT 2 RW 5 DEMAAN JEPARA KODE POS 59419"/>
    <n v="81226328704"/>
    <x v="12"/>
    <n v="3"/>
    <s v="STITCH NAVY"/>
    <s v="NAVY"/>
    <s v="JNE JTR"/>
    <n v="62000"/>
    <n v="16000"/>
    <n v="48000"/>
    <x v="0"/>
    <n v="1854000"/>
    <s v="TRSF E-BANKING CR 10/12 95031 SETIAWATI"/>
    <m/>
    <m/>
  </r>
  <r>
    <x v="9"/>
    <n v="58"/>
    <s v="VIKKY DARMAWAN"/>
    <s v="MAWAR"/>
    <s v="DAWNSTORE"/>
    <s v="JL. LETJEND SUPRAPTO RT 2 RW 5 DEMAAN JEPARA KODE POS 59419"/>
    <n v="81226328704"/>
    <x v="49"/>
    <n v="2"/>
    <s v="FLAMINGGO SUMMER YELLOW"/>
    <s v="YELLOW"/>
    <s v="JNE JTR"/>
    <n v="62000"/>
    <n v="16000"/>
    <n v="32000"/>
    <x v="0"/>
    <n v="1854000"/>
    <s v="TRSF E-BANKING CR 10/12 95031 SETIAWATI"/>
    <m/>
    <m/>
  </r>
  <r>
    <x v="9"/>
    <n v="58"/>
    <s v="VIKKY DARMAWAN"/>
    <s v="MAWAR"/>
    <s v="DAWNSTORE"/>
    <s v="JL. LETJEND SUPRAPTO RT 2 RW 5 DEMAAN JEPARA KODE POS 59419"/>
    <n v="81226328704"/>
    <x v="45"/>
    <n v="1"/>
    <s v="FLAMINGGO SUMMER PINK"/>
    <s v="PINK"/>
    <s v="JNE JTR"/>
    <n v="62000"/>
    <n v="16000"/>
    <n v="16000"/>
    <x v="0"/>
    <n v="1854000"/>
    <s v="TRSF E-BANKING CR 10/12 95031 SETIAWATI"/>
    <m/>
    <m/>
  </r>
  <r>
    <x v="9"/>
    <n v="58"/>
    <s v="VIKKY DARMAWAN"/>
    <s v="MAWAR"/>
    <s v="DAWNSTORE"/>
    <s v="JL. LETJEND SUPRAPTO RT 2 RW 5 DEMAAN JEPARA KODE POS 59419"/>
    <n v="81226328704"/>
    <x v="19"/>
    <n v="3"/>
    <s v="LEAF ARMY"/>
    <s v="ARMY"/>
    <s v="JNE JTR"/>
    <n v="62000"/>
    <n v="16000"/>
    <n v="48000"/>
    <x v="0"/>
    <n v="1854000"/>
    <s v="TRSF E-BANKING CR 10/12 95031 SETIAWATI"/>
    <m/>
    <m/>
  </r>
  <r>
    <x v="9"/>
    <n v="58"/>
    <s v="VIKKY DARMAWAN"/>
    <s v="MAWAR"/>
    <s v="DAWNSTORE"/>
    <s v="JL. LETJEND SUPRAPTO RT 2 RW 5 DEMAAN JEPARA KODE POS 59419"/>
    <n v="81226328704"/>
    <x v="96"/>
    <n v="4"/>
    <s v="GARIS RAINBOW"/>
    <s v="RAINBOW"/>
    <s v="JNE JTR"/>
    <n v="62000"/>
    <n v="16000"/>
    <n v="64000"/>
    <x v="0"/>
    <n v="1854000"/>
    <s v="TRSF E-BANKING CR 10/12 95031 SETIAWATI"/>
    <m/>
    <m/>
  </r>
  <r>
    <x v="9"/>
    <n v="58"/>
    <s v="VIKKY DARMAWAN"/>
    <s v="MAWAR"/>
    <s v="DAWNSTORE"/>
    <s v="JL. LETJEND SUPRAPTO RT 2 RW 5 DEMAAN JEPARA KODE POS 59419"/>
    <n v="81226328704"/>
    <x v="91"/>
    <n v="5"/>
    <s v="MONYET KUNING"/>
    <s v="KUNING"/>
    <s v="JNE JTR"/>
    <n v="62000"/>
    <n v="16000"/>
    <n v="80000"/>
    <x v="0"/>
    <n v="1854000"/>
    <s v="TRSF E-BANKING CR 10/12 95031 SETIAWATI"/>
    <m/>
    <m/>
  </r>
  <r>
    <x v="9"/>
    <n v="38"/>
    <s v="MUHAMAD IVAN AKBAR"/>
    <s v="RIZAL"/>
    <s v="OCTOBOX"/>
    <s v="JL. AREN 1 RT.09/03 NO.21, KOTA TANGERANG SELATAN, PONDOK AREN, BANTEN, ID, 15221"/>
    <n v="85693080558"/>
    <x v="86"/>
    <n v="1"/>
    <s v="HELOKOPTER"/>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82"/>
    <n v="1"/>
    <s v="PANDA"/>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85"/>
    <n v="1"/>
    <s v="BOLA BASKET"/>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15"/>
    <n v="1"/>
    <s v="STRIPE LITTLE  NAVY"/>
    <s v="NAVY"/>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27"/>
    <n v="1"/>
    <s v="LIFTOFF SPACE"/>
    <s v="NAVY"/>
    <n v="8825112080752700"/>
    <n v="0"/>
    <n v="16000"/>
    <n v="16000"/>
    <x v="0"/>
    <n v="108000"/>
    <s v="TRSF E-BANKING CR 10/12 95031 MUHAMMAD IVAN 7PCSMUHAMMAD RIZAL BAC"/>
    <m/>
    <m/>
  </r>
  <r>
    <x v="9"/>
    <n v="38"/>
    <s v="MUHAMAD IVAN AKBAR"/>
    <s v="RIZAL"/>
    <s v="OCTOBOX"/>
    <s v="JL. AREN 1 RT.09/03 NO.21, KOTA TANGERANG SELATAN, PONDOK AREN, BANTEN, ID, 15221"/>
    <n v="85693080558"/>
    <x v="2"/>
    <n v="1"/>
    <s v="KOTAK NAVY"/>
    <s v="NAVY"/>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107"/>
    <n v="1"/>
    <s v="ZIGZAG TOSCA"/>
    <s v="WHITE"/>
    <n v="8825112080752700"/>
    <n v="0"/>
    <n v="16000"/>
    <n v="16000"/>
    <x v="0"/>
    <n v="108000"/>
    <s v="TRSF E-BANKING CR 10/12 95031 MUHAMMAD IVAN 7PCSMUHAMMAD RIZAL BAC"/>
    <m/>
    <m/>
  </r>
  <r>
    <x v="9"/>
    <n v="39"/>
    <s v="WARKOP UNGAH UNGUH"/>
    <s v="RIZAL"/>
    <s v="OCTOBOX"/>
    <s v="WARKOP UNGGAH UNGGUH JL. WISNU WARDHANA NO.8, KALIWUNGU, KAB. JOMBANG, JOMBANG, JAWA TIMUR, ID, 61419"/>
    <n v="81252708068"/>
    <x v="100"/>
    <n v="1"/>
    <s v="TEDY NAVY"/>
    <s v="NAVY"/>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93"/>
    <n v="1"/>
    <s v="KANAYA"/>
    <s v="HITAM"/>
    <s v="JP9817166673"/>
    <n v="0"/>
    <n v="16000"/>
    <n v="16000"/>
    <x v="0"/>
    <n v="76000"/>
    <s v="TRSF E-BANKING CR 10/12 95031 WARKOP 5PCS MUHAMMAD RIZAL BAC"/>
    <m/>
    <m/>
  </r>
  <r>
    <x v="9"/>
    <n v="39"/>
    <s v="WARKOP UNGAH UNGUH"/>
    <s v="RIZAL"/>
    <s v="OCTOBOX"/>
    <s v="WARKOP UNGGAH UNGGUH JL. WISNU WARDHANA NO.8, KALIWUNGU, KAB. JOMBANG, JOMBANG, JAWA TIMUR, ID, 61419"/>
    <n v="81252708068"/>
    <x v="82"/>
    <n v="1"/>
    <s v="PANDA"/>
    <s v="HITAM"/>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17"/>
    <n v="1"/>
    <s v="BEAR FACE"/>
    <s v="NAVY"/>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13"/>
    <n v="1"/>
    <s v="MINION BLUE"/>
    <s v="BLUE"/>
    <s v="JP9817166673"/>
    <n v="0"/>
    <n v="15000"/>
    <n v="15000"/>
    <x v="0"/>
    <n v="76000"/>
    <s v="TRSF E-BANKING CR 10/12 95031 WARKOP 5PCS MUHAMMAD RIZAL BAC"/>
    <m/>
    <m/>
  </r>
  <r>
    <x v="9"/>
    <n v="40"/>
    <s v="RANI KRISNAYANTI"/>
    <s v="RIZAL"/>
    <s v="OCTOBOX"/>
    <s v="PEDAK NO.15 RT 01 / RW 05 (TERAS KERAMIK WARNA MERAH) SINDUHARJO NGAGLIK SLEMAN YOGYAKARTA, KAB. SLEMAN, NGAGLIK, DI YOGYAKARTA, ID, 55581"/>
    <n v="87739541169"/>
    <x v="98"/>
    <n v="1"/>
    <s v="SPONGEBOB"/>
    <s v="KUNING"/>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95"/>
    <n v="1"/>
    <s v="BULAN BINTANG HIJAU"/>
    <s v="HIJAU"/>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100"/>
    <n v="1"/>
    <s v="TEDY NAVY"/>
    <s v="NAVY"/>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82"/>
    <n v="1"/>
    <s v="PANDA"/>
    <s v="HITAM"/>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42"/>
    <n v="1"/>
    <s v="BEAR FACE CREAM"/>
    <s v="CREAM"/>
    <s v="JP6894972867"/>
    <n v="0"/>
    <n v="15000"/>
    <n v="15000"/>
    <x v="0"/>
    <n v="75000"/>
    <s v="TRSF E-BANKING CR 10/12 95031 RANI 5PCS MUHAMMAD RIZAL BAC"/>
    <m/>
    <m/>
  </r>
  <r>
    <x v="9"/>
    <n v="41"/>
    <s v="BUDI SILDRA"/>
    <s v="RIZAL"/>
    <s v="OCTOBOX"/>
    <s v="PERUMAHAN SUKODADI INDAH RESIDANCE 1 BLOK F NO 20, KAB. PROBOLINGGO, PAITON, JAWA TIMUR, ID, 67291"/>
    <n v="81261955374"/>
    <x v="96"/>
    <n v="1"/>
    <s v="GARIS RAINBOW"/>
    <s v="RAINBOW"/>
    <s v="JP0078627764"/>
    <n v="0"/>
    <n v="16000"/>
    <n v="16000"/>
    <x v="0"/>
    <n v="31000"/>
    <s v="TRSF E-BANKING CR 10/12 95031 BUDI 2PCS MUHAMMAD RIZAL BAC"/>
    <m/>
    <m/>
  </r>
  <r>
    <x v="9"/>
    <n v="41"/>
    <s v="BUDI SILDRA"/>
    <s v="RIZAL"/>
    <s v="OCTOBOX"/>
    <s v="PERUMAHAN SUKODADI INDAH RESIDANCE 1 BLOK F NO 20, KAB. PROBOLINGGO, PAITON, JAWA TIMUR, ID, 67291"/>
    <n v="81261955374"/>
    <x v="15"/>
    <n v="1"/>
    <s v="STRIPE LITTLE  NAVY"/>
    <s v="NAVY"/>
    <s v="JP0078627764"/>
    <n v="0"/>
    <n v="15000"/>
    <n v="15000"/>
    <x v="0"/>
    <n v="31000"/>
    <s v="TRSF E-BANKING CR 10/12 95031 BUDI 2PCS MUHAMMAD RIZAL BAC"/>
    <m/>
    <m/>
  </r>
  <r>
    <x v="9"/>
    <n v="56"/>
    <s v="NANDA LEDUN"/>
    <s v="RIZAL"/>
    <s v="OCTOBOX"/>
    <s v="JL. VETERAN NO. 38 BANJAR UMACANDI, BUDUK, KAB. BADUNG, MENGWI, BALI, ID, 80351"/>
    <n v="85829619320"/>
    <x v="87"/>
    <n v="1"/>
    <s v="SPONGEBOB"/>
    <s v="NAVY"/>
    <s v="JP7836391973"/>
    <n v="0"/>
    <n v="15000"/>
    <n v="15000"/>
    <x v="0"/>
    <n v="305000"/>
    <s v="TRSF E-BANKING CR 10/12 95031 NANDA LEDUN 20PCS MUHAMMAD RIZAL BAC"/>
    <m/>
    <m/>
  </r>
  <r>
    <x v="9"/>
    <n v="56"/>
    <s v="NANDA LEDUN"/>
    <s v="RIZAL"/>
    <s v="OCTOBOX"/>
    <s v="JL. VETERAN NO. 38 BANJAR UMACANDI, BUDUK, KAB. BADUNG, MENGWI, BALI, ID, 80351"/>
    <n v="85829619320"/>
    <x v="85"/>
    <n v="2"/>
    <s v="BOLA BASKET"/>
    <s v="HITAM"/>
    <s v="JP7836391973"/>
    <n v="0"/>
    <n v="15000"/>
    <n v="30000"/>
    <x v="0"/>
    <n v="305000"/>
    <s v="TRSF E-BANKING CR 10/12 95031 NANDA LEDUN 20PCS MUHAMMAD RIZAL BAC"/>
    <m/>
    <m/>
  </r>
  <r>
    <x v="9"/>
    <n v="56"/>
    <s v="NANDA LEDUN"/>
    <s v="RIZAL"/>
    <s v="OCTOBOX"/>
    <s v="JL. VETERAN NO. 38 BANJAR UMACANDI, BUDUK, KAB. BADUNG, MENGWI, BALI, ID, 80351"/>
    <n v="85829619320"/>
    <x v="86"/>
    <n v="1"/>
    <s v="HELOKOPTER"/>
    <s v="HITAM"/>
    <s v="JP7836391973"/>
    <n v="0"/>
    <n v="15000"/>
    <n v="15000"/>
    <x v="0"/>
    <n v="305000"/>
    <s v="TRSF E-BANKING CR 10/12 95031 NANDA LEDUN 20PCS MUHAMMAD RIZAL BAC"/>
    <m/>
    <m/>
  </r>
  <r>
    <x v="9"/>
    <n v="56"/>
    <s v="NANDA LEDUN"/>
    <s v="RIZAL"/>
    <s v="OCTOBOX"/>
    <s v="JL. VETERAN NO. 38 BANJAR UMACANDI, BUDUK, KAB. BADUNG, MENGWI, BALI, ID, 80351"/>
    <n v="85829619320"/>
    <x v="94"/>
    <n v="1"/>
    <s v="ROCKET"/>
    <s v=" NAVY"/>
    <s v="JP7836391973"/>
    <n v="0"/>
    <n v="15000"/>
    <n v="15000"/>
    <x v="0"/>
    <n v="305000"/>
    <s v="TRSF E-BANKING CR 10/12 95031 NANDA LEDUN 20PCS MUHAMMAD RIZAL BAC"/>
    <m/>
    <m/>
  </r>
  <r>
    <x v="9"/>
    <n v="56"/>
    <s v="NANDA LEDUN"/>
    <s v="RIZAL"/>
    <s v="OCTOBOX"/>
    <s v="JL. VETERAN NO. 38 BANJAR UMACANDI, BUDUK, KAB. BADUNG, MENGWI, BALI, ID, 80351"/>
    <n v="85829619320"/>
    <x v="92"/>
    <n v="1"/>
    <s v="LIVIA (B)"/>
    <s v="BIRU"/>
    <s v="JP7836391973"/>
    <n v="0"/>
    <n v="15000"/>
    <n v="15000"/>
    <x v="0"/>
    <n v="305000"/>
    <s v="TRSF E-BANKING CR 10/12 95031 NANDA LEDUN 20PCS MUHAMMAD RIZAL BAC"/>
    <m/>
    <m/>
  </r>
  <r>
    <x v="9"/>
    <n v="56"/>
    <s v="NANDA LEDUN"/>
    <s v="RIZAL"/>
    <s v="OCTOBOX"/>
    <s v="JL. VETERAN NO. 38 BANJAR UMACANDI, BUDUK, KAB. BADUNG, MENGWI, BALI, ID, 80351"/>
    <n v="85829619320"/>
    <x v="101"/>
    <n v="1"/>
    <s v="MONYET BIRU"/>
    <s v="BIRU"/>
    <s v="JP7836391973"/>
    <n v="0"/>
    <n v="15000"/>
    <n v="15000"/>
    <x v="0"/>
    <n v="305000"/>
    <s v="TRSF E-BANKING CR 10/12 95031 NANDA LEDUN 20PCS MUHAMMAD RIZAL BAC"/>
    <m/>
    <m/>
  </r>
  <r>
    <x v="9"/>
    <n v="56"/>
    <s v="NANDA LEDUN"/>
    <s v="RIZAL"/>
    <s v="OCTOBOX"/>
    <s v="JL. VETERAN NO. 38 BANJAR UMACANDI, BUDUK, KAB. BADUNG, MENGWI, BALI, ID, 80351"/>
    <n v="85829619320"/>
    <x v="36"/>
    <n v="1"/>
    <s v="ELMO FACE BLACK"/>
    <s v="BLACK"/>
    <s v="JP7836391973"/>
    <n v="0"/>
    <n v="16000"/>
    <n v="16000"/>
    <x v="0"/>
    <n v="305000"/>
    <s v="TRSF E-BANKING CR 10/12 95031 NANDA LEDUN 20PCS MUHAMMAD RIZAL BAC"/>
    <m/>
    <m/>
  </r>
  <r>
    <x v="9"/>
    <n v="56"/>
    <s v="NANDA LEDUN"/>
    <s v="RIZAL"/>
    <s v="OCTOBOX"/>
    <s v="JL. VETERAN NO. 38 BANJAR UMACANDI, BUDUK, KAB. BADUNG, MENGWI, BALI, ID, 80351"/>
    <n v="85829619320"/>
    <x v="18"/>
    <n v="2"/>
    <s v="BULAN SABIT YELLOW"/>
    <s v="YELLOW"/>
    <s v="JP7836391973"/>
    <n v="0"/>
    <n v="15000"/>
    <n v="30000"/>
    <x v="0"/>
    <n v="305000"/>
    <s v="TRSF E-BANKING CR 10/12 95031 NANDA LEDUN 20PCS MUHAMMAD RIZAL BAC"/>
    <m/>
    <m/>
  </r>
  <r>
    <x v="9"/>
    <n v="56"/>
    <s v="NANDA LEDUN"/>
    <s v="RIZAL"/>
    <s v="OCTOBOX"/>
    <s v="JL. VETERAN NO. 38 BANJAR UMACANDI, BUDUK, KAB. BADUNG, MENGWI, BALI, ID, 80351"/>
    <n v="85829619320"/>
    <x v="95"/>
    <n v="2"/>
    <s v="BULAN BINTANG HIJAU"/>
    <s v="HIJAU"/>
    <s v="JP7836391973"/>
    <n v="0"/>
    <n v="15000"/>
    <n v="30000"/>
    <x v="0"/>
    <n v="305000"/>
    <s v="TRSF E-BANKING CR 10/12 95031 NANDA LEDUN 20PCS MUHAMMAD RIZAL BAC"/>
    <m/>
    <m/>
  </r>
  <r>
    <x v="9"/>
    <n v="56"/>
    <s v="NANDA LEDUN"/>
    <s v="RIZAL"/>
    <s v="OCTOBOX"/>
    <s v="JL. VETERAN NO. 38 BANJAR UMACANDI, BUDUK, KAB. BADUNG, MENGWI, BALI, ID, 80351"/>
    <n v="85829619320"/>
    <x v="93"/>
    <n v="2"/>
    <s v="KANAYA"/>
    <s v="HITAM"/>
    <s v="JP7836391973"/>
    <n v="0"/>
    <n v="16000"/>
    <n v="32000"/>
    <x v="0"/>
    <n v="305000"/>
    <s v="TRSF E-BANKING CR 10/12 95031 NANDA LEDUN 20PCS MUHAMMAD RIZAL BAC"/>
    <m/>
    <m/>
  </r>
  <r>
    <x v="9"/>
    <n v="56"/>
    <s v="NANDA LEDUN"/>
    <s v="RIZAL"/>
    <s v="OCTOBOX"/>
    <s v="JL. VETERAN NO. 38 BANJAR UMACANDI, BUDUK, KAB. BADUNG, MENGWI, BALI, ID, 80351"/>
    <n v="85829619320"/>
    <x v="96"/>
    <n v="2"/>
    <s v="GARIS RAINBOW"/>
    <s v="RAINBOW"/>
    <s v="JP7836391973"/>
    <n v="0"/>
    <n v="16000"/>
    <n v="32000"/>
    <x v="0"/>
    <n v="305000"/>
    <s v="TRSF E-BANKING CR 10/12 95031 NANDA LEDUN 20PCS MUHAMMAD RIZAL BAC"/>
    <m/>
    <m/>
  </r>
  <r>
    <x v="9"/>
    <n v="56"/>
    <s v="NANDA LEDUN"/>
    <s v="RIZAL"/>
    <s v="OCTOBOX"/>
    <s v="JL. VETERAN NO. 38 BANJAR UMACANDI, BUDUK, KAB. BADUNG, MENGWI, BALI, ID, 80351"/>
    <n v="85829619320"/>
    <x v="82"/>
    <n v="2"/>
    <s v="PANDA"/>
    <s v="HITAM"/>
    <s v="JP7836391973"/>
    <n v="0"/>
    <n v="15000"/>
    <n v="30000"/>
    <x v="0"/>
    <n v="305000"/>
    <s v="TRSF E-BANKING CR 10/12 95031 NANDA LEDUN 20PCS MUHAMMAD RIZAL BAC"/>
    <m/>
    <m/>
  </r>
  <r>
    <x v="9"/>
    <n v="56"/>
    <s v="NANDA LEDUN"/>
    <s v="RIZAL"/>
    <s v="OCTOBOX"/>
    <s v="JL. VETERAN NO. 38 BANJAR UMACANDI, BUDUK, KAB. BADUNG, MENGWI, BALI, ID, 80351"/>
    <n v="85829619320"/>
    <x v="10"/>
    <n v="2"/>
    <s v="STRIPE LITTLE  BLACK"/>
    <s v="BLACK"/>
    <s v="JP7836391973"/>
    <n v="0"/>
    <n v="15000"/>
    <n v="30000"/>
    <x v="0"/>
    <n v="305000"/>
    <s v="TRSF E-BANKING CR 10/12 95031 NANDA LEDUN 20PCS MUHAMMAD RIZAL BAC"/>
    <m/>
    <m/>
  </r>
  <r>
    <x v="9"/>
    <n v="57"/>
    <s v="DINI NURSOLEHAH"/>
    <s v="RIZAL"/>
    <s v="OCTOBOX"/>
    <s v="KP. MANGGAHANG2 RT01/RW05 KEL. MANGGAHANG (GANG H. SOMAD), KAB. BANDUNG, BALEENDAH, JAWA BARAT, ID, 40375"/>
    <n v="89671422379"/>
    <x v="104"/>
    <n v="1"/>
    <s v="SPONGEBOB NEW"/>
    <s v="NEW KUNING"/>
    <s v="JP0336934348"/>
    <n v="0"/>
    <n v="15000"/>
    <n v="15000"/>
    <x v="0"/>
    <n v="15000"/>
    <s v="TRSF E-BANKING CR 10/12 95031 DINI NUR SHOLEHAH1PCS MUHAMMAD RIZAL BAC"/>
    <m/>
    <m/>
  </r>
  <r>
    <x v="9"/>
    <n v="42"/>
    <s v="FIKRAM ISMID"/>
    <s v="YUDHA"/>
    <s v="ROANOCA"/>
    <s v="JLN. PEMUDA, SIKO LAMPU MERAH JLN DARA TEPAT DI TH.COLECTION &amp; LAUNDRY SEPATU KOTA: TERNATE  KECAMATAN: TERNATE UTARA"/>
    <n v="82337676907"/>
    <x v="10"/>
    <n v="2"/>
    <s v="STRIPE LITTLE  BLACK"/>
    <s v="BLACK"/>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5"/>
    <n v="2"/>
    <s v="STRIPE LITTLE  NAVY"/>
    <s v="NAVY"/>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03"/>
    <n v="2"/>
    <s v="STARY NAVY"/>
    <s v="NAVY"/>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00"/>
    <n v="1"/>
    <s v="TEDY NAVY"/>
    <s v="NAVY"/>
    <s v="JNT"/>
    <n v="61000"/>
    <n v="15000"/>
    <n v="15000"/>
    <x v="0"/>
    <n v="213000"/>
    <s v="TRSF E-BANKING CR 10/12 95031 ROANOCA FIKRAM YUDHA PAKUSADEWA H"/>
    <m/>
    <m/>
  </r>
  <r>
    <x v="9"/>
    <n v="42"/>
    <s v="FIKRAM ISMID"/>
    <s v="YUDHA"/>
    <s v="ROANOCA"/>
    <s v="JLN. PEMUDA, SIKO LAMPU MERAH JLN DARA TEPAT DI TH.COLECTION &amp; LAUNDRY SEPATU KOTA: TERNATE  KECAMATAN: TERNATE UTARA"/>
    <n v="82337676907"/>
    <x v="93"/>
    <n v="1"/>
    <s v="KANAYA"/>
    <s v="HITAM"/>
    <s v="JNT"/>
    <n v="61000"/>
    <n v="16000"/>
    <n v="16000"/>
    <x v="0"/>
    <n v="213000"/>
    <s v="TRSF E-BANKING CR 10/12 95031 ROANOCA FIKRAM YUDHA PAKUSADEWA H"/>
    <m/>
    <m/>
  </r>
  <r>
    <x v="9"/>
    <n v="42"/>
    <s v="FIKRAM ISMID"/>
    <s v="YUDHA"/>
    <s v="ROANOCA"/>
    <s v="JLN. PEMUDA, SIKO LAMPU MERAH JLN DARA TEPAT DI TH.COLECTION &amp; LAUNDRY SEPATU KOTA: TERNATE  KECAMATAN: TERNATE UTARA"/>
    <n v="82337676907"/>
    <x v="96"/>
    <n v="1"/>
    <s v="GARIS RAINBOW"/>
    <s v="RAINBOW"/>
    <s v="JNT"/>
    <n v="61000"/>
    <n v="16000"/>
    <n v="16000"/>
    <x v="0"/>
    <n v="213000"/>
    <s v="TRSF E-BANKING CR 10/12 95031 ROANOCA FIKRAM YUDHA PAKUSADEWA H"/>
    <m/>
    <m/>
  </r>
  <r>
    <x v="9"/>
    <n v="42"/>
    <s v="FIKRAM ISMID"/>
    <s v="YUDHA"/>
    <s v="ROANOCA"/>
    <s v="JLN. PEMUDA, SIKO LAMPU MERAH JLN DARA TEPAT DI TH.COLECTION &amp; LAUNDRY SEPATU KOTA: TERNATE  KECAMATAN: TERNATE UTARA"/>
    <n v="82337676907"/>
    <x v="18"/>
    <n v="1"/>
    <s v="BULAN SABIT YELLOW"/>
    <s v="YELLOW"/>
    <s v="JNT"/>
    <n v="61000"/>
    <n v="15000"/>
    <n v="15000"/>
    <x v="0"/>
    <n v="213000"/>
    <s v="TRSF E-BANKING CR 10/12 95031 ROANOCA FIKRAM YUDHA PAKUSADEWA H"/>
    <m/>
    <m/>
  </r>
  <r>
    <x v="9"/>
    <n v="43"/>
    <s v="BEVAN"/>
    <s v="YUDHA"/>
    <s v="ROANOCA"/>
    <s v="JL KEBON ANGGREK NOMOR 18 B1 TOWN HOUSE, KOTA JAKARTA SELATAN, CILANDAK, DKI JAKARTA, ID, 12410"/>
    <n v="81288742390"/>
    <x v="28"/>
    <n v="1"/>
    <s v="ROSE STRIPE"/>
    <s v="WHITE"/>
    <s v="JP0468349431"/>
    <n v="0"/>
    <n v="15000"/>
    <n v="15000"/>
    <x v="0"/>
    <n v="75000"/>
    <s v="TRSF E-BANKING CR 10/12 95031 ROANOCA BEVAN YUDHA PAKUSADEWA H"/>
    <m/>
    <m/>
  </r>
  <r>
    <x v="9"/>
    <n v="43"/>
    <s v="BEVAN"/>
    <s v="YUDHA"/>
    <s v="ROANOCA"/>
    <s v="JL KEBON ANGGREK NOMOR 18 B1 TOWN HOUSE, KOTA JAKARTA SELATAN, CILANDAK, DKI JAKARTA, ID, 12410"/>
    <n v="81288742390"/>
    <x v="37"/>
    <n v="1"/>
    <s v="DAUN PISANG KECIL"/>
    <s v="ORANGE"/>
    <s v="JP0468349431"/>
    <n v="0"/>
    <n v="15000"/>
    <n v="15000"/>
    <x v="0"/>
    <n v="75000"/>
    <s v="TRSF E-BANKING CR 10/12 95031 ROANOCA BEVAN YUDHA PAKUSADEWA H"/>
    <m/>
    <m/>
  </r>
  <r>
    <x v="9"/>
    <n v="43"/>
    <s v="BEVAN"/>
    <s v="YUDHA"/>
    <s v="ROANOCA"/>
    <s v="JL KEBON ANGGREK NOMOR 18 B1 TOWN HOUSE, KOTA JAKARTA SELATAN, CILANDAK, DKI JAKARTA, ID, 12410"/>
    <n v="81288742390"/>
    <x v="91"/>
    <n v="1"/>
    <s v="MONYET KUNING"/>
    <s v="KUNING"/>
    <s v="JP0468349431"/>
    <n v="0"/>
    <n v="15000"/>
    <n v="15000"/>
    <x v="0"/>
    <n v="75000"/>
    <s v="TRSF E-BANKING CR 10/12 95031 ROANOCA BEVAN YUDHA PAKUSADEWA H"/>
    <m/>
    <m/>
  </r>
  <r>
    <x v="9"/>
    <n v="43"/>
    <s v="BEVAN"/>
    <s v="YUDHA"/>
    <s v="ROANOCA"/>
    <s v="JL KEBON ANGGREK NOMOR 18 B1 TOWN HOUSE, KOTA JAKARTA SELATAN, CILANDAK, DKI JAKARTA, ID, 12410"/>
    <n v="81288742390"/>
    <x v="15"/>
    <n v="1"/>
    <s v="STRIPE LITTLE  NAVY"/>
    <s v="NAVY"/>
    <s v="JP0468349431"/>
    <n v="0"/>
    <n v="15000"/>
    <n v="15000"/>
    <x v="0"/>
    <n v="75000"/>
    <s v="TRSF E-BANKING CR 10/12 95031 ROANOCA BEVAN YUDHA PAKUSADEWA H"/>
    <m/>
    <m/>
  </r>
  <r>
    <x v="9"/>
    <n v="43"/>
    <s v="BEVAN"/>
    <s v="YUDHA"/>
    <s v="ROANOCA"/>
    <s v="JL KEBON ANGGREK NOMOR 18 B1 TOWN HOUSE, KOTA JAKARTA SELATAN, CILANDAK, DKI JAKARTA, ID, 12410"/>
    <n v="81288742390"/>
    <x v="2"/>
    <n v="1"/>
    <s v="KOTAK NAVY"/>
    <s v="NAVY"/>
    <s v="JP0468349431"/>
    <n v="0"/>
    <n v="15000"/>
    <n v="15000"/>
    <x v="0"/>
    <n v="75000"/>
    <s v="TRSF E-BANKING CR 10/12 95031 ROANOCA BEVAN YUDHA PAKUSADEWA H"/>
    <m/>
    <m/>
  </r>
  <r>
    <x v="9"/>
    <n v="44"/>
    <s v="FATURRAHMAN"/>
    <s v="YUDHA"/>
    <s v="ROANOCA"/>
    <s v="KOMP.TAMAN CILEGON INDAH RT03 RW05 BLOK H 2 NO 24 KEL SUKMAJAYA  KOTA CILEGON - JOMBANG BA, KOTA CILEGON, JOMBANG, BANTEN, ID, 42411"/>
    <n v="82320863338"/>
    <x v="13"/>
    <n v="1"/>
    <s v="MINION BLUE"/>
    <s v="BLUE"/>
    <s v="JP0196113028"/>
    <n v="0"/>
    <n v="15000"/>
    <n v="15000"/>
    <x v="0"/>
    <n v="30000"/>
    <s v="TRSF E-BANKING CR 10/12 95031 ROANOCA FATURAHMANYUDHA PAKUSADEWA H"/>
    <m/>
    <m/>
  </r>
  <r>
    <x v="9"/>
    <n v="44"/>
    <s v="FATURRAHMAN"/>
    <s v="YUDHA"/>
    <s v="ROANOCA"/>
    <s v="KOMP.TAMAN CILEGON INDAH RT03 RW05 BLOK H 2 NO 24 KEL SUKMAJAYA  KOTA CILEGON - JOMBANG BA, KOTA CILEGON, JOMBANG, BANTEN, ID, 42411"/>
    <n v="82320863338"/>
    <x v="44"/>
    <n v="1"/>
    <s v="DORAEMON WHITE"/>
    <s v="NAVY"/>
    <s v="JP0196113028"/>
    <n v="0"/>
    <n v="15000"/>
    <n v="15000"/>
    <x v="0"/>
    <n v="30000"/>
    <s v="TRSF E-BANKING CR 10/12 95031 ROANOCA FATURAHMANYUDHA PAKUSADEWA H"/>
    <m/>
    <m/>
  </r>
  <r>
    <x v="9"/>
    <n v="45"/>
    <s v="MUKLIS"/>
    <s v="YUDHA"/>
    <s v="ROANOCA"/>
    <s v="PERUMAHAN PANJI PERMAI BLOK KK. 17, KAB. SITUBONDO, PANJI, JAWA TIMUR, ID, 68322"/>
    <n v="82320863338"/>
    <x v="87"/>
    <n v="3"/>
    <s v="SPONGEBOB"/>
    <s v="NAVY"/>
    <s v="JP6453289464"/>
    <n v="0"/>
    <n v="15000"/>
    <n v="45000"/>
    <x v="0"/>
    <n v="45000"/>
    <s v="TRSF E-BANKING CR 10/12 95031 ROANOCA MUKLIS YUDHA PAKUSADEWA H"/>
    <m/>
    <m/>
  </r>
  <r>
    <x v="9"/>
    <n v="46"/>
    <s v="ASVIN NOVALINA"/>
    <s v="YUDHA"/>
    <s v="ROANOCA"/>
    <s v="DUSUN KUWUT RT 1 RW 7 DESA KEMLOKO KECAMATAN NGLEGOK KABUPATEN BLITAR, KAB. BLITAR, NGLEGOK, JAWA TIMUR, ID, 66181"/>
    <n v="85607311443"/>
    <x v="96"/>
    <n v="1"/>
    <s v="GARIS RAINBOW"/>
    <s v="RAINBOW"/>
    <s v="JP2372051549"/>
    <n v="0"/>
    <n v="16000"/>
    <n v="16000"/>
    <x v="0"/>
    <n v="16000"/>
    <s v="TRSF E-BANKING CR 10/12 95031 ROANOCA ASVIN YUDHA PAKUSADEWA H"/>
    <m/>
    <m/>
  </r>
  <r>
    <x v="9"/>
    <n v="47"/>
    <s v="ATIE"/>
    <s v="YUDHA"/>
    <s v="ROANOCA"/>
    <s v="INDOMARET KARYA UTAMA(T37B)  JL. KARYA UTAMA NO. 68 RT:03 RW:03.SRENGSENG. JAKARTA BARAT., KOTA JAKARTA BARAT, KEMBANGAN, DKI JAKARTA, ID, 11630"/>
    <n v="85868987128"/>
    <x v="44"/>
    <n v="1"/>
    <s v="DORAEMON WHITE"/>
    <s v="NAVY"/>
    <s v="JP2126361601"/>
    <n v="0"/>
    <n v="15000"/>
    <n v="15000"/>
    <x v="0"/>
    <n v="30000"/>
    <s v="TRSF E-BANKING CR 10/12 95031 ROANOCA ATIE YUDHA PAKUSADEWA H"/>
    <m/>
    <m/>
  </r>
  <r>
    <x v="9"/>
    <n v="47"/>
    <s v="ATIE"/>
    <s v="YUDHA"/>
    <s v="ROANOCA"/>
    <s v="INDOMARET KARYA UTAMA(T37B)  JL. KARYA UTAMA NO. 68 RT:03 RW:03.SRENGSENG. JAKARTA BARAT., KOTA JAKARTA BARAT, KEMBANGAN, DKI JAKARTA, ID, 11630"/>
    <n v="85868987128"/>
    <x v="53"/>
    <n v="1"/>
    <s v="DORAEMON CATUR BLUE"/>
    <s v="BLUE"/>
    <s v="JP2126361601"/>
    <n v="0"/>
    <n v="15000"/>
    <n v="15000"/>
    <x v="0"/>
    <n v="30000"/>
    <s v="TRSF E-BANKING CR 10/12 95031 ROANOCA ATIE YUDHA PAKUSADEWA H"/>
    <m/>
    <m/>
  </r>
  <r>
    <x v="9"/>
    <n v="48"/>
    <s v="MIRNA DESIRNA"/>
    <s v="YUDHA"/>
    <s v="ROANOCA"/>
    <s v="KP:RANCAJIGANG RT03/09 DESA: PADAMULYA KECAMATAN: MAJALAYA, KAB. BANDUNG, MAJALAYA, JAWA BARAT, ID, 40382"/>
    <n v="83107778395"/>
    <x v="18"/>
    <n v="1"/>
    <s v="BULAN SABIT YELLOW"/>
    <s v="YELLOW"/>
    <s v="JP7719137010"/>
    <n v="0"/>
    <n v="15000"/>
    <n v="15000"/>
    <x v="0"/>
    <n v="30000"/>
    <s v="TRSF E-BANKING CR 10/12 95031 ROANOCA MIRNA DESIRNA YUDHA PAKUSADEWA H"/>
    <m/>
    <m/>
  </r>
  <r>
    <x v="9"/>
    <n v="48"/>
    <s v="MIRNA DESIRNA"/>
    <s v="YUDHA"/>
    <s v="ROANOCA"/>
    <s v="KP:RANCAJIGANG RT03/09 DESA: PADAMULYA KECAMATAN: MAJALAYA, KAB. BANDUNG, MAJALAYA, JAWA BARAT, ID, 40382"/>
    <n v="83107778395"/>
    <x v="67"/>
    <n v="1"/>
    <s v="BATMAN BOOM BLUE"/>
    <s v="BLUE"/>
    <s v="JP7719137010"/>
    <n v="0"/>
    <n v="15000"/>
    <n v="15000"/>
    <x v="0"/>
    <n v="30000"/>
    <s v="TRSF E-BANKING CR 10/12 95031 ROANOCA MIRNA DESIRNA YUDHA PAKUSADEWA H"/>
    <m/>
    <m/>
  </r>
  <r>
    <x v="9"/>
    <n v="49"/>
    <s v="DALMO HATMOKO"/>
    <s v="YUDHA"/>
    <s v="ROANOCA"/>
    <s v="KARANGBULU RT03 RW01 MUDAL BOYOLALI , KODE POS 57351"/>
    <n v="85848140533"/>
    <x v="103"/>
    <n v="1"/>
    <s v="STARY NAVY"/>
    <s v="NAVY"/>
    <s v="JNE REG"/>
    <n v="6000"/>
    <n v="15000"/>
    <n v="15000"/>
    <x v="0"/>
    <n v="98000"/>
    <s v="TRSF E-BANKING CR 10/12 95031 ROANOCA DALMO YUDHA PAKUSADEWA H"/>
    <m/>
    <m/>
  </r>
  <r>
    <x v="9"/>
    <n v="49"/>
    <s v="DALMO HATMOKO"/>
    <s v="YUDHA"/>
    <s v="ROANOCA"/>
    <s v="KARANGBULU RT03 RW01 MUDAL BOYOLALI , KODE POS 57351"/>
    <n v="85848140533"/>
    <x v="45"/>
    <n v="1"/>
    <s v="FLAMINGGO SUMMER PINK"/>
    <s v="PINK"/>
    <s v="JNE REG"/>
    <n v="6000"/>
    <n v="16000"/>
    <n v="16000"/>
    <x v="0"/>
    <n v="98000"/>
    <s v="TRSF E-BANKING CR 10/12 95031 ROANOCA DALMO YUDHA PAKUSADEWA H"/>
    <m/>
    <m/>
  </r>
  <r>
    <x v="9"/>
    <n v="49"/>
    <s v="DALMO HATMOKO"/>
    <s v="YUDHA"/>
    <s v="ROANOCA"/>
    <s v="KARANGBULU RT03 RW01 MUDAL BOYOLALI , KODE POS 57351"/>
    <n v="85848140533"/>
    <x v="18"/>
    <n v="1"/>
    <s v="BULAN SABIT YELLOW"/>
    <s v="YELLOW"/>
    <s v="JNE REG"/>
    <n v="6000"/>
    <n v="15000"/>
    <n v="15000"/>
    <x v="0"/>
    <n v="98000"/>
    <s v="TRSF E-BANKING CR 10/12 95031 ROANOCA DALMO YUDHA PAKUSADEWA H"/>
    <m/>
    <m/>
  </r>
  <r>
    <x v="9"/>
    <n v="49"/>
    <s v="DALMO HATMOKO"/>
    <s v="YUDHA"/>
    <s v="ROANOCA"/>
    <s v="KARANGBULU RT03 RW01 MUDAL BOYOLALI , KODE POS 57351"/>
    <n v="85848140533"/>
    <x v="102"/>
    <n v="1"/>
    <s v="ZARAGOZA (B)"/>
    <s v="KUNING"/>
    <s v="JNE REG"/>
    <n v="6000"/>
    <n v="16000"/>
    <n v="16000"/>
    <x v="0"/>
    <n v="98000"/>
    <s v="TRSF E-BANKING CR 10/12 95031 ROANOCA DALMO YUDHA PAKUSADEWA H"/>
    <m/>
    <m/>
  </r>
  <r>
    <x v="9"/>
    <n v="49"/>
    <s v="DALMO HATMOKO"/>
    <s v="YUDHA"/>
    <s v="ROANOCA"/>
    <s v="KARANGBULU RT03 RW01 MUDAL BOYOLALI , KODE POS 57351"/>
    <n v="85848140533"/>
    <x v="98"/>
    <n v="1"/>
    <s v="SPONGEBOB"/>
    <s v="KUNING"/>
    <s v="JNE REG"/>
    <n v="6000"/>
    <n v="15000"/>
    <n v="15000"/>
    <x v="0"/>
    <n v="98000"/>
    <s v="TRSF E-BANKING CR 10/12 95031 ROANOCA DALMO YUDHA PAKUSADEWA H"/>
    <m/>
    <m/>
  </r>
  <r>
    <x v="9"/>
    <n v="49"/>
    <s v="DALMO HATMOKO"/>
    <s v="YUDHA"/>
    <s v="ROANOCA"/>
    <s v="KARANGBULU RT03 RW01 MUDAL BOYOLALI , KODE POS 57351"/>
    <n v="85848140533"/>
    <x v="94"/>
    <n v="1"/>
    <s v="ROCKET"/>
    <s v=" NAVY"/>
    <s v="JNE REG"/>
    <n v="6000"/>
    <n v="15000"/>
    <n v="15000"/>
    <x v="0"/>
    <n v="98000"/>
    <s v="TRSF E-BANKING CR 10/12 95031 ROANOCA DALMO YUDHA PAKUSADEWA H"/>
    <m/>
    <m/>
  </r>
  <r>
    <x v="9"/>
    <n v="1"/>
    <s v="KENZIE.NET_IRFAN"/>
    <s v="MAWAR"/>
    <s v="SHOPEE DAWNSTORE"/>
    <s v="BLOK KEDUNG DESA WARU RT 2 RW 1, KAB. INDRAMAYU, LOHBENER, JAWA BARAT, ID, 45252"/>
    <n v="87718594365"/>
    <x v="94"/>
    <n v="1"/>
    <s v="ROCKET"/>
    <s v=" NAVY"/>
    <s v="JP8862194487"/>
    <n v="0"/>
    <n v="17536.2"/>
    <n v="17536.2"/>
    <x v="2"/>
    <m/>
    <m/>
    <m/>
    <m/>
  </r>
  <r>
    <x v="9"/>
    <n v="1"/>
    <s v="KENZIE.NET_IRFAN"/>
    <s v="MAWAR"/>
    <s v="SHOPEE DAWNSTORE"/>
    <s v="BLOK KEDUNG DESA WARU RT 2 RW 1, KAB. INDRAMAYU, LOHBENER, JAWA BARAT, ID, 45252"/>
    <n v="87718594365"/>
    <x v="87"/>
    <n v="1"/>
    <s v="SPONGEBOB"/>
    <s v="NAVY"/>
    <s v="JP8862194487"/>
    <n v="0"/>
    <n v="17536.2"/>
    <n v="17536.2"/>
    <x v="2"/>
    <m/>
    <m/>
    <m/>
    <m/>
  </r>
  <r>
    <x v="9"/>
    <n v="1"/>
    <s v="KENZIE.NET_IRFAN"/>
    <s v="MAWAR"/>
    <s v="SHOPEE DAWNSTORE"/>
    <s v="BLOK KEDUNG DESA WARU RT 2 RW 1, KAB. INDRAMAYU, LOHBENER, JAWA BARAT, ID, 45252"/>
    <n v="87718594365"/>
    <x v="104"/>
    <n v="1"/>
    <s v="SPONGEBOB NEW"/>
    <s v="NEW KUNING"/>
    <s v="JP8862194487"/>
    <n v="0"/>
    <n v="17536.2"/>
    <n v="17536.2"/>
    <x v="2"/>
    <m/>
    <m/>
    <m/>
    <m/>
  </r>
  <r>
    <x v="9"/>
    <n v="1"/>
    <s v="KENZIE.NET_IRFAN"/>
    <s v="MAWAR"/>
    <s v="SHOPEE DAWNSTORE"/>
    <s v="BLOK KEDUNG DESA WARU RT 2 RW 1, KAB. INDRAMAYU, LOHBENER, JAWA BARAT, ID, 45252"/>
    <n v="87718594365"/>
    <x v="75"/>
    <n v="1"/>
    <s v="DORAEMON BALING"/>
    <s v="RED"/>
    <s v="JP8862194487"/>
    <n v="0"/>
    <n v="17536.2"/>
    <n v="17536.2"/>
    <x v="2"/>
    <m/>
    <m/>
    <m/>
    <m/>
  </r>
  <r>
    <x v="9"/>
    <n v="1"/>
    <s v="KENZIE.NET_IRFAN"/>
    <s v="MAWAR"/>
    <s v="SHOPEE DAWNSTORE"/>
    <s v="BLOK KEDUNG DESA WARU RT 2 RW 1, KAB. INDRAMAYU, LOHBENER, JAWA BARAT, ID, 45252"/>
    <n v="87718594365"/>
    <x v="40"/>
    <n v="1"/>
    <s v="DINO STRONAUT ABU"/>
    <s v="ABU"/>
    <s v="JP8862194487"/>
    <n v="0"/>
    <n v="17536.2"/>
    <n v="17536.2"/>
    <x v="2"/>
    <m/>
    <m/>
    <m/>
    <m/>
  </r>
  <r>
    <x v="9"/>
    <n v="2"/>
    <s v="BUNGA"/>
    <s v="MAWAR"/>
    <s v="SHOPEE DAWNSTORE"/>
    <s v="DESA BERAHAN WETAN RT. 03/01 KEC. WEDUNG KAB.DEMAK 085697055199, KAB. DEMAK, WEDUNG, JAWA TENGAH, ID, 59554"/>
    <n v="85697055199"/>
    <x v="24"/>
    <n v="1"/>
    <s v="STAR BLUE"/>
    <s v="BLUE"/>
    <s v="JP9636841044"/>
    <n v="0"/>
    <n v="17536.2"/>
    <n v="17536.2"/>
    <x v="2"/>
    <m/>
    <m/>
    <m/>
    <m/>
  </r>
  <r>
    <x v="9"/>
    <n v="2"/>
    <s v="BUNGA"/>
    <s v="MAWAR"/>
    <s v="SHOPEE DAWNSTORE"/>
    <s v="DESA BERAHAN WETAN RT. 03/01 KEC. WEDUNG KAB.DEMAK 085697055199, KAB. DEMAK, WEDUNG, JAWA TENGAH, ID, 59554"/>
    <n v="85697055199"/>
    <x v="10"/>
    <n v="1"/>
    <s v="STRIPE LITTLE  BLACK"/>
    <s v="BLACK"/>
    <s v="JP9636841044"/>
    <n v="0"/>
    <n v="17536.2"/>
    <n v="17536.2"/>
    <x v="2"/>
    <m/>
    <m/>
    <m/>
    <m/>
  </r>
  <r>
    <x v="9"/>
    <n v="2"/>
    <s v="BUNGA"/>
    <s v="MAWAR"/>
    <s v="SHOPEE DAWNSTORE"/>
    <s v="DESA BERAHAN WETAN RT. 03/01 KEC. WEDUNG KAB.DEMAK 085697055199, KAB. DEMAK, WEDUNG, JAWA TENGAH, ID, 59554"/>
    <n v="85697055199"/>
    <x v="92"/>
    <n v="1"/>
    <s v="LIVIA (B)"/>
    <s v="BIRU"/>
    <s v="JP9636841044"/>
    <n v="0"/>
    <n v="17536.2"/>
    <n v="17536.2"/>
    <x v="2"/>
    <m/>
    <m/>
    <m/>
    <m/>
  </r>
  <r>
    <x v="9"/>
    <n v="2"/>
    <s v="BUNGA"/>
    <s v="MAWAR"/>
    <s v="SHOPEE DAWNSTORE"/>
    <s v="DESA BERAHAN WETAN RT. 03/01 KEC. WEDUNG KAB.DEMAK 085697055199, KAB. DEMAK, WEDUNG, JAWA TENGAH, ID, 59554"/>
    <n v="85697055199"/>
    <x v="93"/>
    <n v="2"/>
    <s v="KANAYA"/>
    <s v="HITAM"/>
    <s v="JP9636841044"/>
    <n v="0"/>
    <n v="17536.2"/>
    <n v="35072.400000000001"/>
    <x v="2"/>
    <m/>
    <m/>
    <m/>
    <m/>
  </r>
  <r>
    <x v="9"/>
    <n v="3"/>
    <s v="AUDY/TOKO TIGA PUTRI"/>
    <s v="MAWAR"/>
    <s v="SHOPEE DAWNSTORE"/>
    <s v="TOKO TIGA PUTRI, JL.TUBANAN 7/4 PASAR DUREN KEMBANG JEPARA, KAB. JEPARA, KEMBANG, JAWA TENGAH, ID, 59457"/>
    <n v="82241146723"/>
    <x v="82"/>
    <n v="1"/>
    <s v="PANDA"/>
    <s v="HITAM"/>
    <s v="JP1661975068"/>
    <n v="0"/>
    <n v="17536"/>
    <n v="17536"/>
    <x v="2"/>
    <m/>
    <m/>
    <m/>
    <m/>
  </r>
  <r>
    <x v="9"/>
    <n v="3"/>
    <s v="AUDY/TOKO TIGA PUTRI"/>
    <s v="MAWAR"/>
    <s v="SHOPEE DAWNSTORE"/>
    <s v="TOKO TIGA PUTRI, JL.TUBANAN 7/4 PASAR DUREN KEMBANG JEPARA, KAB. JEPARA, KEMBANG, JAWA TENGAH, ID, 59457"/>
    <n v="82241146723"/>
    <x v="28"/>
    <n v="1"/>
    <s v="ROSE STRIPE"/>
    <s v="WHITE"/>
    <s v="JP1661975068"/>
    <n v="0"/>
    <n v="17536"/>
    <n v="17536"/>
    <x v="2"/>
    <m/>
    <m/>
    <m/>
    <m/>
  </r>
  <r>
    <x v="9"/>
    <n v="3"/>
    <s v="AUDY/TOKO TIGA PUTRI"/>
    <s v="MAWAR"/>
    <s v="SHOPEE DAWNSTORE"/>
    <s v="TOKO TIGA PUTRI, JL.TUBANAN 7/4 PASAR DUREN KEMBANG JEPARA, KAB. JEPARA, KEMBANG, JAWA TENGAH, ID, 59457"/>
    <n v="82241146723"/>
    <x v="45"/>
    <n v="1"/>
    <s v="FLAMINGGO SUMMER PINK"/>
    <s v="PINK"/>
    <s v="JP1661975068"/>
    <n v="0"/>
    <n v="17536"/>
    <n v="17536"/>
    <x v="2"/>
    <m/>
    <m/>
    <m/>
    <m/>
  </r>
  <r>
    <x v="9"/>
    <n v="4"/>
    <s v="SAGIONO/PENGGRAJIAN KAYU GLUGU"/>
    <s v="MAWAR"/>
    <s v="SHOPEE DAWNSTORE"/>
    <s v="PENGGRAJIAN KAYU GLUGU,RT 2 RW 2,PANDANREJO, BANYURIPAN,KEC.BAYAT,KAB.KLATEN,JAWA TENGGAH, KAB. KLATEN, BAYAT, JAWA TENGAH, ID, 57462"/>
    <n v="82132845449"/>
    <x v="94"/>
    <n v="1"/>
    <s v="ROCKET"/>
    <s v=" NAVY"/>
    <s v="JP6262666675"/>
    <n v="0"/>
    <n v="17536"/>
    <n v="17536"/>
    <x v="2"/>
    <m/>
    <m/>
    <m/>
    <m/>
  </r>
  <r>
    <x v="9"/>
    <n v="4"/>
    <s v="SAGIONO/PENGGRAJIAN KAYU GLUGU"/>
    <s v="MAWAR"/>
    <s v="SHOPEE DAWNSTORE"/>
    <s v="PENGGRAJIAN KAYU GLUGU,RT 2 RW 2,PANDANREJO, BANYURIPAN,KEC.BAYAT,KAB.KLATEN,JAWA TENGGAH, KAB. KLATEN, BAYAT, JAWA TENGAH, ID, 57462"/>
    <n v="82132845449"/>
    <x v="17"/>
    <n v="2"/>
    <s v="BEAR FACE"/>
    <s v="NAVY"/>
    <s v="JP6262666675"/>
    <n v="0"/>
    <n v="17536"/>
    <n v="35072"/>
    <x v="2"/>
    <m/>
    <m/>
    <m/>
    <m/>
  </r>
  <r>
    <x v="9"/>
    <n v="5"/>
    <s v="STEVEN"/>
    <s v="MAWAR"/>
    <s v="SHOPEE DAWNSTORE"/>
    <s v="JL RAWA 1 KOMPLEK THE ALLUGIO RESIDENCE NO 88E, KOTA MEDAN, MEDAN DENAI, SUMATERA UTARA, ID, 20227"/>
    <n v="81377233766"/>
    <x v="102"/>
    <n v="1"/>
    <s v="ZARAGOZA (B)"/>
    <s v="KUNING"/>
    <s v="JP6628528574"/>
    <n v="0"/>
    <n v="17536"/>
    <n v="17536"/>
    <x v="2"/>
    <m/>
    <m/>
    <m/>
    <m/>
  </r>
  <r>
    <x v="9"/>
    <n v="5"/>
    <s v="STEVEN"/>
    <s v="MAWAR"/>
    <s v="SHOPEE DAWNSTORE"/>
    <s v="JL RAWA 1 KOMPLEK THE ALLUGIO RESIDENCE NO 88E, KOTA MEDAN, MEDAN DENAI, SUMATERA UTARA, ID, 20227"/>
    <n v="81377233766"/>
    <x v="10"/>
    <n v="1"/>
    <s v="STRIPE LITTLE  BLACK"/>
    <s v="BLACK"/>
    <s v="JP6628528574"/>
    <n v="0"/>
    <n v="17536"/>
    <n v="17536"/>
    <x v="2"/>
    <m/>
    <m/>
    <m/>
    <m/>
  </r>
  <r>
    <x v="9"/>
    <n v="5"/>
    <s v="STEVEN"/>
    <s v="MAWAR"/>
    <s v="SHOPEE DAWNSTORE"/>
    <s v="JL RAWA 1 KOMPLEK THE ALLUGIO RESIDENCE NO 88E, KOTA MEDAN, MEDAN DENAI, SUMATERA UTARA, ID, 20227"/>
    <n v="81377233766"/>
    <x v="93"/>
    <n v="1"/>
    <s v="KANAYA"/>
    <s v="HITAM"/>
    <s v="JP6628528574"/>
    <n v="0"/>
    <n v="17536"/>
    <n v="17536"/>
    <x v="2"/>
    <m/>
    <m/>
    <m/>
    <m/>
  </r>
  <r>
    <x v="9"/>
    <n v="6"/>
    <s v="ERYC FERDIANSYAH (BU LILIK)"/>
    <s v="MAWAR"/>
    <s v="SHOPEE DAWNSTORE"/>
    <s v="DSN.KRAJAN .JALAN SERUNI RT/RW 01/05 NO 21 WATUGEDE, KAB. MALANG, SINGOSARI, JAWA TIMUR, ID, 65153"/>
    <n v="83835743472"/>
    <x v="94"/>
    <n v="1"/>
    <s v="ROCKET"/>
    <s v=" NAVY"/>
    <n v="8825112079560450"/>
    <n v="0"/>
    <n v="17536"/>
    <n v="17536"/>
    <x v="2"/>
    <m/>
    <m/>
    <m/>
    <m/>
  </r>
  <r>
    <x v="9"/>
    <n v="6"/>
    <s v="ERYC FERDIANSYAH (BU LILIK)"/>
    <s v="MAWAR"/>
    <s v="SHOPEE DAWNSTORE"/>
    <s v="DSN.KRAJAN .JALAN SERUNI RT/RW 01/05 NO 21 WATUGEDE, KAB. MALANG, SINGOSARI, JAWA TIMUR, ID, 65153"/>
    <n v="83835743472"/>
    <x v="40"/>
    <n v="1"/>
    <s v="DINO STRONAUT ABU"/>
    <s v="ABU"/>
    <n v="8825112079560450"/>
    <n v="0"/>
    <n v="17536"/>
    <n v="17536"/>
    <x v="2"/>
    <m/>
    <m/>
    <m/>
    <m/>
  </r>
  <r>
    <x v="9"/>
    <n v="7"/>
    <s v="AMANDA"/>
    <s v="MAWAR"/>
    <s v="SHOPEE DAWNSTORE"/>
    <s v="TAMAN PONDOK JATI BLOK AB-2, KAB. SIDOARJO, TAMAN, JAWA TIMUR, ID, 61257"/>
    <n v="82228337241"/>
    <x v="47"/>
    <n v="1"/>
    <s v="ROSE"/>
    <s v="CREAM"/>
    <n v="8825112079531980"/>
    <n v="0"/>
    <n v="17536.333333333332"/>
    <n v="17536.333333333332"/>
    <x v="2"/>
    <m/>
    <m/>
    <m/>
    <m/>
  </r>
  <r>
    <x v="9"/>
    <n v="7"/>
    <s v="AMANDA"/>
    <s v="MAWAR"/>
    <s v="SHOPEE DAWNSTORE"/>
    <s v="TAMAN PONDOK JATI BLOK AB-2, KAB. SIDOARJO, TAMAN, JAWA TIMUR, ID, 61257"/>
    <n v="82228337241"/>
    <x v="91"/>
    <n v="1"/>
    <s v="MONYET KUNING"/>
    <s v="KUNING"/>
    <n v="8825112079531980"/>
    <n v="0"/>
    <n v="17536.333333333332"/>
    <n v="17536.333333333332"/>
    <x v="2"/>
    <m/>
    <m/>
    <m/>
    <m/>
  </r>
  <r>
    <x v="9"/>
    <n v="7"/>
    <s v="AMANDA"/>
    <s v="MAWAR"/>
    <s v="SHOPEE DAWNSTORE"/>
    <s v="TAMAN PONDOK JATI BLOK AB-2, KAB. SIDOARJO, TAMAN, JAWA TIMUR, ID, 61257"/>
    <n v="82228337241"/>
    <x v="18"/>
    <n v="1"/>
    <s v="BULAN SABIT YELLOW"/>
    <s v="YELLOW"/>
    <n v="8825112079531980"/>
    <n v="0"/>
    <n v="17536.333333333332"/>
    <n v="17536.333333333332"/>
    <x v="2"/>
    <m/>
    <m/>
    <m/>
    <m/>
  </r>
  <r>
    <x v="9"/>
    <n v="7"/>
    <s v="AMANDA"/>
    <s v="MAWAR"/>
    <s v="SHOPEE DAWNSTORE"/>
    <s v="TAMAN PONDOK JATI BLOK AB-2, KAB. SIDOARJO, TAMAN, JAWA TIMUR, ID, 61257"/>
    <n v="82228337241"/>
    <x v="101"/>
    <n v="1"/>
    <s v="MONYET BIRU"/>
    <s v="BIRU"/>
    <n v="8825112079531980"/>
    <n v="0"/>
    <n v="17536.333333333332"/>
    <n v="17536.333333333332"/>
    <x v="2"/>
    <m/>
    <m/>
    <m/>
    <m/>
  </r>
  <r>
    <x v="9"/>
    <n v="7"/>
    <s v="AMANDA"/>
    <s v="MAWAR"/>
    <s v="SHOPEE DAWNSTORE"/>
    <s v="TAMAN PONDOK JATI BLOK AB-2, KAB. SIDOARJO, TAMAN, JAWA TIMUR, ID, 61257"/>
    <n v="82228337241"/>
    <x v="103"/>
    <n v="1"/>
    <s v="STARY NAVY"/>
    <s v="NAVY"/>
    <n v="8825112079531980"/>
    <n v="0"/>
    <n v="17536.333333333332"/>
    <n v="17536.333333333332"/>
    <x v="2"/>
    <m/>
    <m/>
    <m/>
    <m/>
  </r>
  <r>
    <x v="9"/>
    <n v="7"/>
    <s v="AMANDA"/>
    <s v="MAWAR"/>
    <s v="SHOPEE DAWNSTORE"/>
    <s v="TAMAN PONDOK JATI BLOK AB-2, KAB. SIDOARJO, TAMAN, JAWA TIMUR, ID, 61257"/>
    <n v="82228337241"/>
    <x v="99"/>
    <n v="1"/>
    <s v="LEOPARD"/>
    <s v="ABU"/>
    <n v="8825112079531980"/>
    <n v="0"/>
    <n v="17536.333333333332"/>
    <n v="17536.333333333332"/>
    <x v="2"/>
    <m/>
    <m/>
    <m/>
    <m/>
  </r>
  <r>
    <x v="9"/>
    <n v="8"/>
    <s v="NORTHSTICKY.ID"/>
    <s v="MAWAR"/>
    <s v="SHOPEE DAWNSTORE"/>
    <s v="JL.BULAK BANTENG KIDUL NO 16, KOTA SURABAYA, KENJERAN, JAWA TIMUR, ID, 60128"/>
    <n v="895406670802"/>
    <x v="93"/>
    <n v="1"/>
    <s v="KANAYA"/>
    <s v="HITAM"/>
    <s v="JP1229697284"/>
    <n v="0"/>
    <n v="17536"/>
    <n v="17536"/>
    <x v="2"/>
    <m/>
    <m/>
    <m/>
    <m/>
  </r>
  <r>
    <x v="9"/>
    <n v="9"/>
    <s v="ARUM YANTI"/>
    <s v="MAWAR"/>
    <s v="SHOPEE DAWNSTORE"/>
    <s v="PERUM BINAGRIYA JL ELOK NO 46 PRINGREJO, KOTA PEKALONGAN, PEKALONGAN BARAT, JAWA TENGAH, ID, 51116"/>
    <n v="82149034477"/>
    <x v="59"/>
    <n v="1"/>
    <s v="RABBIT MINI PINK"/>
    <s v="PINK"/>
    <s v="JP7566152564"/>
    <n v="0"/>
    <n v="17536"/>
    <n v="17536"/>
    <x v="2"/>
    <m/>
    <m/>
    <m/>
    <m/>
  </r>
  <r>
    <x v="9"/>
    <n v="9"/>
    <s v="ARUM YANTI"/>
    <s v="MAWAR"/>
    <s v="SHOPEE DAWNSTORE"/>
    <s v="PERUM BINAGRIYA JL ELOK NO 46 PRINGREJO, KOTA PEKALONGAN, PEKALONGAN BARAT, JAWA TENGAH, ID, 51116"/>
    <n v="82149034477"/>
    <x v="96"/>
    <n v="1"/>
    <s v="GARIS RAINBOW"/>
    <s v="RAINBOW"/>
    <s v="JP7566152564"/>
    <n v="0"/>
    <n v="17536"/>
    <n v="17536"/>
    <x v="2"/>
    <m/>
    <m/>
    <m/>
    <m/>
  </r>
  <r>
    <x v="9"/>
    <n v="10"/>
    <s v="DINIARISA RISKY"/>
    <s v="MAWAR"/>
    <s v="SHOPEE DAWNSTORE"/>
    <s v="JALAN BULAK CUMPAT BARAT GANG 2 NO 30, KOTA SURABAYA, BULAK, JAWA TIMUR, ID, 60124"/>
    <n v="82240750288"/>
    <x v="104"/>
    <n v="1"/>
    <s v="SPONGEBOB NEW"/>
    <s v="NEW KUNING"/>
    <s v="JP6527194544"/>
    <n v="0"/>
    <n v="17536"/>
    <n v="17536"/>
    <x v="2"/>
    <m/>
    <m/>
    <m/>
    <m/>
  </r>
  <r>
    <x v="9"/>
    <n v="10"/>
    <s v="DINIARISA RISKY"/>
    <s v="MAWAR"/>
    <s v="SHOPEE DAWNSTORE"/>
    <s v="JALAN BULAK CUMPAT BARAT GANG 2 NO 30, KOTA SURABAYA, BULAK, JAWA TIMUR, ID, 60124"/>
    <n v="82240750288"/>
    <x v="36"/>
    <n v="1"/>
    <s v="ELMO FACE BLACK"/>
    <s v="BLACK"/>
    <s v="JP6527194544"/>
    <n v="0"/>
    <n v="17536"/>
    <n v="17536"/>
    <x v="2"/>
    <m/>
    <m/>
    <m/>
    <m/>
  </r>
  <r>
    <x v="9"/>
    <n v="11"/>
    <s v="KOSAN PAK URIP"/>
    <s v="MAWAR"/>
    <s v="SHOPEE DAWNSTORE"/>
    <s v="KONTRAKAN H URIP, KP KADU RT 003/001 DESA KADU KEC CURUG 15810, KAB. TANGERANG, CURUG, BANTEN, ID, 15810"/>
    <n v="87895946361"/>
    <x v="100"/>
    <n v="1"/>
    <s v="TEDY NAVY"/>
    <s v="NAVY"/>
    <s v="JP1654676319"/>
    <n v="0"/>
    <n v="17536"/>
    <n v="17536"/>
    <x v="2"/>
    <m/>
    <m/>
    <m/>
    <m/>
  </r>
  <r>
    <x v="9"/>
    <n v="12"/>
    <s v="NIA SILVANA"/>
    <s v="MAWAR"/>
    <s v="SHOPEE DAWNSTORE"/>
    <s v="KP.PALAHLAR RT 02/01 DS.BUDIMULYA NO 24, KAB. TANGERANG, CIKUPA, BANTEN, ID, 15710"/>
    <n v="895331668560"/>
    <x v="82"/>
    <n v="1"/>
    <s v="PANDA"/>
    <s v="HITAM"/>
    <s v="JP7571252304"/>
    <n v="0"/>
    <n v="17536"/>
    <n v="17536"/>
    <x v="2"/>
    <m/>
    <m/>
    <m/>
    <m/>
  </r>
  <r>
    <x v="9"/>
    <n v="12"/>
    <s v="NIA SILVANA"/>
    <s v="MAWAR"/>
    <s v="SHOPEE DAWNSTORE"/>
    <s v="KP.PALAHLAR RT 02/01 DS.BUDIMULYA NO 24, KAB. TANGERANG, CIKUPA, BANTEN, ID, 15710"/>
    <n v="895331668560"/>
    <x v="98"/>
    <n v="1"/>
    <s v="SPONGEBOB"/>
    <s v="KUNING"/>
    <s v="JP7571252304"/>
    <n v="0"/>
    <n v="17536"/>
    <n v="17536"/>
    <x v="2"/>
    <m/>
    <m/>
    <m/>
    <m/>
  </r>
  <r>
    <x v="9"/>
    <n v="13"/>
    <s v="SHOPIA SHOPIA"/>
    <s v="MAWAR"/>
    <s v="SHOPEE DAWNSTORE"/>
    <s v="JL. DEKENG ATAS RT. 1/9 NO.999, KOTA BOGOR, BOGOR SELATAN - KOTA, JAWA BARAT, ID, 16133"/>
    <n v="89607374664"/>
    <x v="15"/>
    <n v="1"/>
    <s v="STRIPE LITTLE  NAVY"/>
    <s v="NAVY"/>
    <s v="JP9714118708"/>
    <n v="0"/>
    <n v="17536"/>
    <n v="17536"/>
    <x v="2"/>
    <m/>
    <m/>
    <m/>
    <m/>
  </r>
  <r>
    <x v="9"/>
    <n v="14"/>
    <s v="LALA"/>
    <s v="MAWAR"/>
    <s v="SHOPEE DAWNSTORE"/>
    <s v="PERUMNAS MUKA KUNING PERMAI 2, JL. PULAU MIDAI RAYA NO 52, RT/RW:007/020, KEL. BULIANG, KOTA BATAM, BATU AJI, KEPULAUAN RIAU, ID, 29438"/>
    <n v="82268083527"/>
    <x v="93"/>
    <n v="2"/>
    <s v="KANAYA"/>
    <s v="HITAM"/>
    <s v="JP4837583717"/>
    <n v="0"/>
    <n v="17478"/>
    <n v="34956"/>
    <x v="2"/>
    <m/>
    <m/>
    <m/>
    <m/>
  </r>
  <r>
    <x v="9"/>
    <n v="15"/>
    <s v="SHINTAA (HARIYADI)"/>
    <s v="MAWAR"/>
    <s v="SHOPEE DAWNSTORE"/>
    <s v="PANGGUNG SARI RT 09 NO 188 RW 23 SARIHARJO NGAGLIK SLEMAN YOGYAKARTA, KAB. SLEMAN, NGAGLIK, DI YOGYAKARTA, ID, 55581"/>
    <n v="89681912443"/>
    <x v="104"/>
    <n v="1"/>
    <s v="SPONGEBOB NEW"/>
    <s v="NEW KUNING"/>
    <s v="JP0602999414"/>
    <n v="0"/>
    <n v="17536"/>
    <n v="17536"/>
    <x v="2"/>
    <m/>
    <m/>
    <m/>
    <m/>
  </r>
  <r>
    <x v="9"/>
    <n v="15"/>
    <s v="SHINTAA (HARIYADI)"/>
    <s v="MAWAR"/>
    <s v="SHOPEE DAWNSTORE"/>
    <s v="PANGGUNG SARI RT 09 NO 188 RW 23 SARIHARJO NGAGLIK SLEMAN YOGYAKARTA, KAB. SLEMAN, NGAGLIK, DI YOGYAKARTA, ID, 55581"/>
    <n v="89681912443"/>
    <x v="40"/>
    <n v="1"/>
    <s v="DINO STRONAUT ABU"/>
    <s v="ABU"/>
    <s v="JP0602999414"/>
    <n v="0"/>
    <n v="17536"/>
    <n v="17536"/>
    <x v="2"/>
    <m/>
    <m/>
    <m/>
    <m/>
  </r>
  <r>
    <x v="9"/>
    <n v="16"/>
    <s v="CAHYATI SUCI PERMATASARI (LALA (CIMBULOFFICIAL)"/>
    <s v="MAWAR"/>
    <s v="SHOPEE DAWNSTORE"/>
    <s v="PERUMAHAN MUTIARA PASIR KUDA BLOK B19, JL. JABARU II, RT/RW:03/02, PASIR KUDA, KOTA BOGOR, BOGOR BARAT - KOTA, JAWA BARAT, ID, 16119"/>
    <n v="81319414425"/>
    <x v="71"/>
    <n v="1"/>
    <s v="HELLO KITTY "/>
    <s v="BLACK PINK"/>
    <s v="JP3578044653"/>
    <n v="0"/>
    <n v="17478"/>
    <n v="17478"/>
    <x v="2"/>
    <m/>
    <m/>
    <m/>
    <m/>
  </r>
  <r>
    <x v="9"/>
    <n v="16"/>
    <s v="CAHYATI SUCI PERMATASARI (LALA (CIMBULOFFICIAL)"/>
    <s v="MAWAR"/>
    <s v="SHOPEE DAWNSTORE"/>
    <s v="PERUMAHAN MUTIARA PASIR KUDA BLOK B19, JL. JABARU II, RT/RW:03/02, PASIR KUDA, KOTA BOGOR, BOGOR BARAT - KOTA, JAWA BARAT, ID, 16119"/>
    <n v="81319414425"/>
    <x v="93"/>
    <n v="1"/>
    <s v="KANAYA"/>
    <s v="HITAM"/>
    <s v="JP3578044653"/>
    <n v="0"/>
    <n v="17478"/>
    <n v="17478"/>
    <x v="2"/>
    <m/>
    <m/>
    <m/>
    <m/>
  </r>
  <r>
    <x v="9"/>
    <n v="17"/>
    <s v="NADIA PUTRI (LALA (CIMBULOFFICIAL)"/>
    <s v="MAWAR"/>
    <s v="SHOPEE DAWNSTORE"/>
    <s v="JL. RAYA ULUWATU NO. 146 KAMAR NO. 4 KELAN TUBAN, KAB. BADUNG, KUTA, BALI, ID, 80361"/>
    <n v="81226236326"/>
    <x v="92"/>
    <n v="1"/>
    <s v="LIVIA (B)"/>
    <s v="BIRU"/>
    <s v="JP5055863405"/>
    <n v="0"/>
    <n v="17478"/>
    <n v="17478"/>
    <x v="2"/>
    <m/>
    <m/>
    <m/>
    <m/>
  </r>
  <r>
    <x v="9"/>
    <n v="18"/>
    <s v="FREDYKA BADAR VIRMANSYAH"/>
    <s v="MAWAR"/>
    <s v="SHOPEE DAWNSTORE"/>
    <s v="KRANGGAN MARGOREJO NO 13H, KOTA SURABAYA, WONOCOLO, JAWA TIMUR, ID, 60238"/>
    <n v="81381977216"/>
    <x v="28"/>
    <n v="1"/>
    <s v="ROSE STRIPE"/>
    <s v="WHITE"/>
    <s v="JP0138555017"/>
    <n v="0"/>
    <n v="17536.25"/>
    <n v="17536.25"/>
    <x v="2"/>
    <m/>
    <m/>
    <m/>
    <m/>
  </r>
  <r>
    <x v="9"/>
    <n v="18"/>
    <s v="FREDYKA BADAR VIRMANSYAH"/>
    <s v="MAWAR"/>
    <s v="SHOPEE DAWNSTORE"/>
    <s v="KRANGGAN MARGOREJO NO 13H, KOTA SURABAYA, WONOCOLO, JAWA TIMUR, ID, 60238"/>
    <n v="81381977216"/>
    <x v="10"/>
    <n v="1"/>
    <s v="STRIPE LITTLE  BLACK"/>
    <s v="BLACK"/>
    <s v="JP0138555017"/>
    <n v="0"/>
    <n v="17536.25"/>
    <n v="17536.25"/>
    <x v="2"/>
    <m/>
    <m/>
    <m/>
    <m/>
  </r>
  <r>
    <x v="9"/>
    <n v="18"/>
    <s v="FREDYKA BADAR VIRMANSYAH"/>
    <s v="MAWAR"/>
    <s v="SHOPEE DAWNSTORE"/>
    <s v="KRANGGAN MARGOREJO NO 13H, KOTA SURABAYA, WONOCOLO, JAWA TIMUR, ID, 60238"/>
    <n v="81381977216"/>
    <x v="37"/>
    <n v="1"/>
    <s v="DAUN PISANG KECIL"/>
    <s v="ORANGE"/>
    <s v="JP0138555017"/>
    <n v="0"/>
    <n v="17536.25"/>
    <n v="17536.25"/>
    <x v="2"/>
    <m/>
    <m/>
    <m/>
    <m/>
  </r>
  <r>
    <x v="9"/>
    <n v="18"/>
    <s v="FREDYKA BADAR VIRMANSYAH"/>
    <s v="MAWAR"/>
    <s v="SHOPEE DAWNSTORE"/>
    <s v="KRANGGAN MARGOREJO NO 13H, KOTA SURABAYA, WONOCOLO, JAWA TIMUR, ID, 60238"/>
    <n v="81381977216"/>
    <x v="103"/>
    <n v="1"/>
    <s v="STARY NAVY"/>
    <s v="NAVY"/>
    <s v="JP0138555017"/>
    <n v="0"/>
    <n v="17536.25"/>
    <n v="17536.25"/>
    <x v="2"/>
    <m/>
    <m/>
    <m/>
    <m/>
  </r>
  <r>
    <x v="9"/>
    <n v="19"/>
    <s v="RAMA"/>
    <s v="MAWAR"/>
    <s v="SHOPEE DAWNSTORE"/>
    <s v="GUARDIAN PAKUWON INDAH SUPERMALL LT LG NO 35, KOTA SURABAYA, WIYUNG, JAWA TIMUR, ID, 60227"/>
    <n v="81239791690"/>
    <x v="100"/>
    <n v="1"/>
    <s v="TEDY NAVY"/>
    <s v="NAVY"/>
    <s v="JP3733892940"/>
    <n v="0"/>
    <n v="17536.25"/>
    <n v="17536.25"/>
    <x v="2"/>
    <m/>
    <m/>
    <m/>
    <m/>
  </r>
  <r>
    <x v="9"/>
    <n v="19"/>
    <s v="RAMA"/>
    <s v="MAWAR"/>
    <s v="SHOPEE DAWNSTORE"/>
    <s v="GUARDIAN PAKUWON INDAH SUPERMALL LT LG NO 35, KOTA SURABAYA, WIYUNG, JAWA TIMUR, ID, 60227"/>
    <n v="81239791690"/>
    <x v="78"/>
    <n v="1"/>
    <s v="MICKEY MOUSE YELLOW"/>
    <s v="YELLOW"/>
    <s v="JP3733892940"/>
    <n v="0"/>
    <n v="17536.25"/>
    <n v="17536.25"/>
    <x v="2"/>
    <m/>
    <m/>
    <m/>
    <m/>
  </r>
  <r>
    <x v="9"/>
    <n v="19"/>
    <s v="RAMA"/>
    <s v="MAWAR"/>
    <s v="SHOPEE DAWNSTORE"/>
    <s v="GUARDIAN PAKUWON INDAH SUPERMALL LT LG NO 35, KOTA SURABAYA, WIYUNG, JAWA TIMUR, ID, 60227"/>
    <n v="81239791690"/>
    <x v="27"/>
    <n v="1"/>
    <s v="LIFTOFF SPACE"/>
    <s v="NAVY"/>
    <s v="JP3733892940"/>
    <n v="0"/>
    <n v="17536.25"/>
    <n v="17536.25"/>
    <x v="2"/>
    <m/>
    <m/>
    <m/>
    <m/>
  </r>
  <r>
    <x v="9"/>
    <n v="19"/>
    <s v="RAMA"/>
    <s v="MAWAR"/>
    <s v="SHOPEE DAWNSTORE"/>
    <s v="GUARDIAN PAKUWON INDAH SUPERMALL LT LG NO 35, KOTA SURABAYA, WIYUNG, JAWA TIMUR, ID, 60227"/>
    <n v="81239791690"/>
    <x v="36"/>
    <n v="1"/>
    <s v="ELMO FACE BLACK"/>
    <s v="BLACK"/>
    <s v="JP3733892940"/>
    <n v="0"/>
    <n v="17536.25"/>
    <n v="17536.25"/>
    <x v="2"/>
    <m/>
    <m/>
    <m/>
    <m/>
  </r>
  <r>
    <x v="9"/>
    <n v="20"/>
    <s v="ERNI SRI LESTARI"/>
    <s v="MAWAR"/>
    <s v="SHOPEE DAWNSTORE"/>
    <s v="JL. CIGANITRI MUKTI TIMUR V NO. 7A RT. 05 RW. 11 KECAMATAN BOJONGSOANG DESA CIPAGALO KAB. BANDUNG, KAB. BANDUNG, BOJONGSOANG, JAWA BARAT, ID, 40287"/>
    <n v="83822740319"/>
    <x v="17"/>
    <n v="1"/>
    <s v="BEAR FACE"/>
    <s v="NAVY"/>
    <s v="JP9102390510"/>
    <n v="0"/>
    <n v="17536"/>
    <n v="17536"/>
    <x v="2"/>
    <m/>
    <m/>
    <m/>
    <m/>
  </r>
  <r>
    <x v="9"/>
    <n v="21"/>
    <s v="GERDHI ARJO JUDANTO"/>
    <s v="MAWAR"/>
    <s v="SHOPEE DAWNSTORE"/>
    <s v="JALAN AL MABRUK 2 RT 03 RW 003 CONDET BALEKAMBANG JAKARTA TIMUR, KOTA JAKARTA TIMUR, KRAMAT JATI, DKI JAKARTA, ID, 13530"/>
    <n v="85817239031"/>
    <x v="13"/>
    <n v="1"/>
    <s v="MINION BLUE"/>
    <s v="BLUE"/>
    <s v="JP1753184316"/>
    <n v="0"/>
    <n v="17536"/>
    <n v="17536"/>
    <x v="2"/>
    <m/>
    <m/>
    <m/>
    <m/>
  </r>
  <r>
    <x v="9"/>
    <n v="21"/>
    <s v="GERDHI ARJO JUDANTO"/>
    <s v="MAWAR"/>
    <s v="SHOPEE DAWNSTORE"/>
    <s v="JALAN AL MABRUK 2 RT 03 RW 003 CONDET BALEKAMBANG JAKARTA TIMUR, KOTA JAKARTA TIMUR, KRAMAT JATI, DKI JAKARTA, ID, 13530"/>
    <n v="85817239031"/>
    <x v="24"/>
    <n v="1"/>
    <s v="STAR BLUE"/>
    <s v="BLUE"/>
    <s v="JP1753184316"/>
    <n v="0"/>
    <n v="17536"/>
    <n v="17536"/>
    <x v="2"/>
    <m/>
    <m/>
    <m/>
    <m/>
  </r>
  <r>
    <x v="9"/>
    <n v="21"/>
    <s v="GERDHI ARJO JUDANTO"/>
    <s v="MAWAR"/>
    <s v="SHOPEE DAWNSTORE"/>
    <s v="JALAN AL MABRUK 2 RT 03 RW 003 CONDET BALEKAMBANG JAKARTA TIMUR, KOTA JAKARTA TIMUR, KRAMAT JATI, DKI JAKARTA, ID, 13530"/>
    <n v="85817239031"/>
    <x v="66"/>
    <n v="1"/>
    <s v="FLOWER"/>
    <s v="BLACK"/>
    <s v="JP1753184316"/>
    <n v="0"/>
    <n v="17536"/>
    <n v="17536"/>
    <x v="2"/>
    <m/>
    <m/>
    <m/>
    <m/>
  </r>
  <r>
    <x v="9"/>
    <n v="22"/>
    <s v="HANIFAH HIDAYATI"/>
    <s v="MAWAR"/>
    <s v="SHOPEE DAWNSTORE"/>
    <s v="PT. PRIMA MUTU UNGGUL JL. RAYA NAROGONG KM 13,5 BANTARGEBANG BEKASI, KOTA BEKASI, BANTAR GEBANG, JAWA BARAT, ID, 17152"/>
    <n v="89669240524"/>
    <x v="102"/>
    <n v="1"/>
    <s v="ZARAGOZA (B)"/>
    <s v="KUNING"/>
    <s v="JP3662839810"/>
    <n v="0"/>
    <n v="17536.2"/>
    <n v="17536.2"/>
    <x v="2"/>
    <m/>
    <m/>
    <m/>
    <m/>
  </r>
  <r>
    <x v="9"/>
    <n v="22"/>
    <s v="HANIFAH HIDAYATI"/>
    <s v="MAWAR"/>
    <s v="SHOPEE DAWNSTORE"/>
    <s v="PT. PRIMA MUTU UNGGUL JL. RAYA NAROGONG KM 13,5 BANTARGEBANG BEKASI, KOTA BEKASI, BANTAR GEBANG, JAWA BARAT, ID, 17152"/>
    <n v="89669240524"/>
    <x v="98"/>
    <n v="1"/>
    <s v="SPONGEBOB"/>
    <s v="KUNING"/>
    <s v="JP3662839810"/>
    <n v="0"/>
    <n v="17536.2"/>
    <n v="17536.2"/>
    <x v="2"/>
    <m/>
    <m/>
    <m/>
    <m/>
  </r>
  <r>
    <x v="9"/>
    <n v="22"/>
    <s v="HANIFAH HIDAYATI"/>
    <s v="MAWAR"/>
    <s v="SHOPEE DAWNSTORE"/>
    <s v="PT. PRIMA MUTU UNGGUL JL. RAYA NAROGONG KM 13,5 BANTARGEBANG BEKASI, KOTA BEKASI, BANTAR GEBANG, JAWA BARAT, ID, 17152"/>
    <n v="89669240524"/>
    <x v="37"/>
    <n v="1"/>
    <s v="DAUN PISANG KECIL"/>
    <s v="ORANGE"/>
    <s v="JP3662839810"/>
    <n v="0"/>
    <n v="17536.2"/>
    <n v="17536.2"/>
    <x v="2"/>
    <m/>
    <m/>
    <m/>
    <m/>
  </r>
  <r>
    <x v="9"/>
    <n v="22"/>
    <s v="HANIFAH HIDAYATI"/>
    <s v="MAWAR"/>
    <s v="SHOPEE DAWNSTORE"/>
    <s v="PT. PRIMA MUTU UNGGUL JL. RAYA NAROGONG KM 13,5 BANTARGEBANG BEKASI, KOTA BEKASI, BANTAR GEBANG, JAWA BARAT, ID, 17152"/>
    <n v="89669240524"/>
    <x v="103"/>
    <n v="1"/>
    <s v="STARY NAVY"/>
    <s v="NAVY"/>
    <s v="JP3662839810"/>
    <n v="0"/>
    <n v="17536.2"/>
    <n v="17536.2"/>
    <x v="2"/>
    <m/>
    <m/>
    <m/>
    <m/>
  </r>
  <r>
    <x v="9"/>
    <n v="22"/>
    <s v="HANIFAH HIDAYATI"/>
    <s v="MAWAR"/>
    <s v="SHOPEE DAWNSTORE"/>
    <s v="PT. PRIMA MUTU UNGGUL JL. RAYA NAROGONG KM 13,5 BANTARGEBANG BEKASI, KOTA BEKASI, BANTAR GEBANG, JAWA BARAT, ID, 17152"/>
    <n v="89669240524"/>
    <x v="66"/>
    <n v="1"/>
    <s v="FLOWER"/>
    <s v="BLACK"/>
    <s v="JP3662839810"/>
    <n v="0"/>
    <n v="17536.2"/>
    <n v="17536.2"/>
    <x v="2"/>
    <m/>
    <m/>
    <m/>
    <m/>
  </r>
  <r>
    <x v="9"/>
    <n v="23"/>
    <s v="MANDA P"/>
    <s v="MAWAR"/>
    <s v="SHOPEE DAWNSTORE"/>
    <s v="KEDURUS DUKUH IXS/BUNTU NO.60, KOTA SURABAYA, KARANGPILANG, JAWA TIMUR, ID, 60223"/>
    <n v="81335500773"/>
    <x v="94"/>
    <n v="1"/>
    <s v="ROCKET"/>
    <s v=" NAVY"/>
    <s v="JP2323577653"/>
    <n v="0"/>
    <n v="17536"/>
    <n v="17536"/>
    <x v="2"/>
    <m/>
    <m/>
    <m/>
    <m/>
  </r>
  <r>
    <x v="9"/>
    <n v="24"/>
    <s v="INDRI SEPTIA"/>
    <s v="MAWAR"/>
    <s v="SHOPEE DAWNSTORE"/>
    <s v="JLN PETE V NO 33, KOTA JAKARTA SELATAN, KEBAYORAN BARU, DKI JAKARTA, ID, 12140"/>
    <n v="81223507341"/>
    <x v="82"/>
    <n v="1"/>
    <s v="PANDA"/>
    <s v="HITAM"/>
    <s v="JP6768319148"/>
    <n v="0"/>
    <n v="17536.25"/>
    <n v="17536.25"/>
    <x v="2"/>
    <m/>
    <m/>
    <m/>
    <m/>
  </r>
  <r>
    <x v="9"/>
    <n v="24"/>
    <s v="INDRI SEPTIA"/>
    <s v="MAWAR"/>
    <s v="SHOPEE DAWNSTORE"/>
    <s v="JLN PETE V NO 33, KOTA JAKARTA SELATAN, KEBAYORAN BARU, DKI JAKARTA, ID, 12140"/>
    <n v="81223507341"/>
    <x v="104"/>
    <n v="1"/>
    <s v="SPONGEBOB NEW"/>
    <s v="NEW KUNING"/>
    <s v="JP6768319148"/>
    <n v="0"/>
    <n v="17536.25"/>
    <n v="17536.25"/>
    <x v="2"/>
    <m/>
    <m/>
    <m/>
    <m/>
  </r>
  <r>
    <x v="9"/>
    <n v="24"/>
    <s v="INDRI SEPTIA"/>
    <s v="MAWAR"/>
    <s v="SHOPEE DAWNSTORE"/>
    <s v="JLN PETE V NO 33, KOTA JAKARTA SELATAN, KEBAYORAN BARU, DKI JAKARTA, ID, 12140"/>
    <n v="81223507341"/>
    <x v="86"/>
    <n v="1"/>
    <s v="HELOKOPTER"/>
    <s v="HITAM"/>
    <s v="JP6768319148"/>
    <n v="0"/>
    <n v="17536.25"/>
    <n v="17536.25"/>
    <x v="2"/>
    <m/>
    <m/>
    <m/>
    <m/>
  </r>
  <r>
    <x v="9"/>
    <n v="24"/>
    <s v="INDRI SEPTIA"/>
    <s v="MAWAR"/>
    <s v="SHOPEE DAWNSTORE"/>
    <s v="JLN PETE V NO 33, KOTA JAKARTA SELATAN, KEBAYORAN BARU, DKI JAKARTA, ID, 12140"/>
    <n v="81223507341"/>
    <x v="2"/>
    <n v="1"/>
    <s v="KOTAK NAVY"/>
    <s v="NAVY"/>
    <s v="JP6768319148"/>
    <n v="0"/>
    <n v="17536.25"/>
    <n v="17536.25"/>
    <x v="2"/>
    <m/>
    <m/>
    <m/>
    <m/>
  </r>
  <r>
    <x v="9"/>
    <n v="25"/>
    <s v="KRISNA ( NEHEMIA)"/>
    <s v="MAWAR"/>
    <s v="SHOPEE DAWNSTORE"/>
    <s v="JL.HAJI SARDANA NO.53 GG PISANG 2 DESA RAJABASA JAYA KEC RAJABASA KOTA BANDAR LAMPUNG, KOTA BANDAR LAMPUNG, RAJABASA, LAMPUNG, ID, 35144"/>
    <n v="85841271708"/>
    <x v="100"/>
    <n v="1"/>
    <s v="TEDY NAVY"/>
    <s v="NAVY"/>
    <s v="JP9136503725"/>
    <n v="0"/>
    <n v="17536.25"/>
    <n v="17536.25"/>
    <x v="2"/>
    <m/>
    <m/>
    <m/>
    <m/>
  </r>
  <r>
    <x v="9"/>
    <n v="25"/>
    <s v="KRISNA ( NEHEMIA)"/>
    <s v="MAWAR"/>
    <s v="SHOPEE DAWNSTORE"/>
    <s v="JL.HAJI SARDANA NO.53 GG PISANG 2 DESA RAJABASA JAYA KEC RAJABASA KOTA BANDAR LAMPUNG, KOTA BANDAR LAMPUNG, RAJABASA, LAMPUNG, ID, 35144"/>
    <n v="85841271708"/>
    <x v="102"/>
    <n v="2"/>
    <s v="ZARAGOZA (B)"/>
    <s v="KUNING"/>
    <s v="JP9136503725"/>
    <n v="0"/>
    <n v="17536.25"/>
    <n v="35072.5"/>
    <x v="2"/>
    <m/>
    <m/>
    <m/>
    <m/>
  </r>
  <r>
    <x v="9"/>
    <n v="25"/>
    <s v="KRISNA ( NEHEMIA)"/>
    <s v="MAWAR"/>
    <s v="SHOPEE DAWNSTORE"/>
    <s v="JL.HAJI SARDANA NO.53 GG PISANG 2 DESA RAJABASA JAYA KEC RAJABASA KOTA BANDAR LAMPUNG, KOTA BANDAR LAMPUNG, RAJABASA, LAMPUNG, ID, 35144"/>
    <n v="85841271708"/>
    <x v="96"/>
    <n v="1"/>
    <s v="GARIS RAINBOW"/>
    <s v="RAINBOW"/>
    <s v="JP9136503725"/>
    <n v="0"/>
    <n v="17536.25"/>
    <n v="17536.25"/>
    <x v="2"/>
    <m/>
    <m/>
    <m/>
    <m/>
  </r>
  <r>
    <x v="9"/>
    <n v="26"/>
    <s v="CITRA AULIANINGRUM"/>
    <s v="MAWAR"/>
    <s v="SHOPEE DAWNSTORE"/>
    <s v="JIMBARAN RT2 RW8 DESA GONDORIYO, KEC. BERGAS, KAB. SEMARANG, KAB. SEMARANG, BERGAS, JAWA TENGAH, ID, 50552"/>
    <n v="85865301835"/>
    <x v="15"/>
    <n v="2"/>
    <s v="STRIPE LITTLE  NAVY"/>
    <s v="NAVY"/>
    <s v="JP0869611507"/>
    <n v="0"/>
    <n v="17536"/>
    <n v="35072"/>
    <x v="2"/>
    <m/>
    <m/>
    <m/>
    <m/>
  </r>
  <r>
    <x v="9"/>
    <n v="26"/>
    <s v="CITRA AULIANINGRUM"/>
    <s v="MAWAR"/>
    <s v="SHOPEE DAWNSTORE"/>
    <s v="JIMBARAN RT2 RW8 DESA GONDORIYO, KEC. BERGAS, KAB. SEMARANG, KAB. SEMARANG, BERGAS, JAWA TENGAH, ID, 50552"/>
    <n v="85865301835"/>
    <x v="93"/>
    <n v="1"/>
    <s v="KANAYA"/>
    <s v="HITAM"/>
    <s v="JP0869611507"/>
    <n v="0"/>
    <n v="17536"/>
    <n v="17536"/>
    <x v="2"/>
    <m/>
    <m/>
    <m/>
    <m/>
  </r>
  <r>
    <x v="9"/>
    <n v="27"/>
    <s v="HENDRI KURNIAWAN"/>
    <s v="MAWAR"/>
    <s v="SHOPEE DAWNSTORE"/>
    <s v="JALAN KAMPUNG MELAYU KECIL V RT 05 RW 11 NO. 23, ATAS NAMA MUGENI, KOTA JAKARTA SELATAN, TEBET, DKI JAKARTA, ID, 12840"/>
    <n v="89606573229"/>
    <x v="15"/>
    <n v="1"/>
    <s v="STRIPE LITTLE  NAVY"/>
    <s v="NAVY"/>
    <s v="JP7715097732"/>
    <n v="0"/>
    <n v="17536"/>
    <n v="17536"/>
    <x v="2"/>
    <m/>
    <m/>
    <m/>
    <m/>
  </r>
  <r>
    <x v="9"/>
    <n v="27"/>
    <s v="HENDRI KURNIAWAN"/>
    <s v="MAWAR"/>
    <s v="SHOPEE DAWNSTORE"/>
    <s v="JALAN KAMPUNG MELAYU KECIL V RT 05 RW 11 NO. 23, ATAS NAMA MUGENI, KOTA JAKARTA SELATAN, TEBET, DKI JAKARTA, ID, 12840"/>
    <n v="89606573229"/>
    <x v="93"/>
    <n v="1"/>
    <s v="KANAYA"/>
    <s v="HITAM"/>
    <s v="JP7715097732"/>
    <n v="0"/>
    <n v="17536"/>
    <n v="17536"/>
    <x v="2"/>
    <m/>
    <m/>
    <m/>
    <m/>
  </r>
  <r>
    <x v="9"/>
    <n v="28"/>
    <s v="KADEK KUSUMA JAYA ARTAMA"/>
    <s v="MAWAR"/>
    <s v="SHOPEE DAWNSTORE"/>
    <s v="BIMBINGAN BELAJAR SUNDARAM (DI SAMPING SDN 1 GOBLEG) DESA GOBLEG, KEC BANJAR, KAB BULELENG, KAB. BULELENG, BANJAR, BALI, ID, 81152"/>
    <n v="85847418126"/>
    <x v="13"/>
    <n v="1"/>
    <s v="MINION BLUE"/>
    <s v="BLUE"/>
    <s v="JP5024744372"/>
    <n v="0"/>
    <n v="17536"/>
    <n v="17536"/>
    <x v="2"/>
    <m/>
    <m/>
    <m/>
    <m/>
  </r>
  <r>
    <x v="9"/>
    <n v="28"/>
    <s v="KADEK KUSUMA JAYA ARTAMA"/>
    <s v="MAWAR"/>
    <s v="SHOPEE DAWNSTORE"/>
    <s v="BIMBINGAN BELAJAR SUNDARAM (DI SAMPING SDN 1 GOBLEG) DESA GOBLEG, KEC BANJAR, KAB BULELENG, KAB. BULELENG, BANJAR, BALI, ID, 81152"/>
    <n v="85847418126"/>
    <x v="97"/>
    <n v="1"/>
    <s v="TEDY BEAR ABU"/>
    <s v="ABU"/>
    <s v="JP5024744372"/>
    <n v="0"/>
    <n v="17536"/>
    <n v="17536"/>
    <x v="2"/>
    <m/>
    <m/>
    <m/>
    <m/>
  </r>
  <r>
    <x v="9"/>
    <n v="28"/>
    <s v="KADEK KUSUMA JAYA ARTAMA"/>
    <s v="MAWAR"/>
    <s v="SHOPEE DAWNSTORE"/>
    <s v="BIMBINGAN BELAJAR SUNDARAM (DI SAMPING SDN 1 GOBLEG) DESA GOBLEG, KEC BANJAR, KAB BULELENG, KAB. BULELENG, BANJAR, BALI, ID, 81152"/>
    <n v="85847418126"/>
    <x v="45"/>
    <n v="1"/>
    <s v="FLAMINGGO SUMMER PINK"/>
    <s v="PINK"/>
    <s v="JP5024744372"/>
    <n v="0"/>
    <n v="17536"/>
    <n v="17536"/>
    <x v="2"/>
    <m/>
    <m/>
    <m/>
    <m/>
  </r>
  <r>
    <x v="9"/>
    <n v="29"/>
    <s v="AMRIZAL"/>
    <s v="MAWAR"/>
    <s v="SHOPEE DAWNSTORE"/>
    <s v="JLN KILANG KM 9,5 BLOK L RUMAH PING PAGAR ABUABU, KOTA SORONG, SORONG MANOI, PAPUA BARAT, ID, 98419"/>
    <n v="81343111296"/>
    <x v="94"/>
    <n v="1"/>
    <s v="ROCKET"/>
    <s v=" NAVY"/>
    <s v="JP1579582692"/>
    <n v="0"/>
    <n v="17536.25"/>
    <n v="17536.25"/>
    <x v="2"/>
    <m/>
    <m/>
    <m/>
    <m/>
  </r>
  <r>
    <x v="9"/>
    <n v="29"/>
    <s v="AMRIZAL"/>
    <s v="MAWAR"/>
    <s v="SHOPEE DAWNSTORE"/>
    <s v="JLN KILANG KM 9,5 BLOK L RUMAH PING PAGAR ABUABU, KOTA SORONG, SORONG MANOI, PAPUA BARAT, ID, 98419"/>
    <n v="81343111296"/>
    <x v="40"/>
    <n v="2"/>
    <s v="DINO STRONAUT ABU"/>
    <s v="ABU"/>
    <s v="JP1579582692"/>
    <n v="0"/>
    <n v="17536.25"/>
    <n v="35072.5"/>
    <x v="2"/>
    <m/>
    <m/>
    <m/>
    <m/>
  </r>
  <r>
    <x v="9"/>
    <n v="29"/>
    <s v="AMRIZAL"/>
    <s v="MAWAR"/>
    <s v="SHOPEE DAWNSTORE"/>
    <s v="JLN KILANG KM 9,5 BLOK L RUMAH PING PAGAR ABUABU, KOTA SORONG, SORONG MANOI, PAPUA BARAT, ID, 98419"/>
    <n v="81343111296"/>
    <x v="96"/>
    <n v="1"/>
    <s v="GARIS RAINBOW"/>
    <s v="RAINBOW"/>
    <s v="JP1579582692"/>
    <n v="0"/>
    <n v="17536.25"/>
    <n v="17536.25"/>
    <x v="2"/>
    <m/>
    <m/>
    <m/>
    <m/>
  </r>
  <r>
    <x v="9"/>
    <n v="30"/>
    <s v="ARIP"/>
    <s v="MAWAR"/>
    <s v="SHOPEE DAWNSTORE"/>
    <s v="RAMAYNA SERANG LANTAY BESMEND BELOK B 12B NAMA TOKO IRFAN CELL BAWAH TANGGA PIZZA HUTZ, KOTA SERANG, SERANG, BANTEN, ID, 42111"/>
    <n v="89626399716"/>
    <x v="94"/>
    <n v="1"/>
    <s v="ROCKET"/>
    <s v=" NAVY"/>
    <s v="JP7872106017"/>
    <n v="0"/>
    <n v="17536.25"/>
    <n v="17536.25"/>
    <x v="2"/>
    <m/>
    <m/>
    <m/>
    <m/>
  </r>
  <r>
    <x v="9"/>
    <n v="30"/>
    <s v="ARIP"/>
    <s v="MAWAR"/>
    <s v="SHOPEE DAWNSTORE"/>
    <s v="RAMAYNA SERANG LANTAY BESMEND BELOK B 12B NAMA TOKO IRFAN CELL BAWAH TANGGA PIZZA HUTZ, KOTA SERANG, SERANG, BANTEN, ID, 42111"/>
    <n v="89626399716"/>
    <x v="87"/>
    <n v="1"/>
    <s v="SPONGEBOB"/>
    <s v="NAVY"/>
    <s v="JP7872106017"/>
    <n v="0"/>
    <n v="17536.25"/>
    <n v="17536.25"/>
    <x v="2"/>
    <m/>
    <m/>
    <m/>
    <m/>
  </r>
  <r>
    <x v="9"/>
    <n v="30"/>
    <s v="ARIP"/>
    <s v="MAWAR"/>
    <s v="SHOPEE DAWNSTORE"/>
    <s v="RAMAYNA SERANG LANTAY BESMEND BELOK B 12B NAMA TOKO IRFAN CELL BAWAH TANGGA PIZZA HUTZ, KOTA SERANG, SERANG, BANTEN, ID, 42111"/>
    <n v="89626399716"/>
    <x v="40"/>
    <n v="1"/>
    <s v="DINO STRONAUT ABU"/>
    <s v="ABU"/>
    <s v="JP7872106017"/>
    <n v="0"/>
    <n v="17536.25"/>
    <n v="17536.25"/>
    <x v="2"/>
    <m/>
    <m/>
    <m/>
    <m/>
  </r>
  <r>
    <x v="9"/>
    <n v="30"/>
    <s v="ARIP"/>
    <s v="MAWAR"/>
    <s v="SHOPEE DAWNSTORE"/>
    <s v="RAMAYNA SERANG LANTAY BESMEND BELOK B 12B NAMA TOKO IRFAN CELL BAWAH TANGGA PIZZA HUTZ, KOTA SERANG, SERANG, BANTEN, ID, 42111"/>
    <n v="89626399716"/>
    <x v="36"/>
    <n v="1"/>
    <s v="ELMO FACE BLACK"/>
    <s v="BLACK"/>
    <s v="JP7872106017"/>
    <n v="0"/>
    <n v="17536.25"/>
    <n v="17536.25"/>
    <x v="2"/>
    <m/>
    <m/>
    <m/>
    <m/>
  </r>
  <r>
    <x v="9"/>
    <n v="31"/>
    <s v="ANDREAS ANTON PRIYAMBODO"/>
    <s v="MAWAR"/>
    <s v="SHOPEE DAWNSTORE"/>
    <s v="JL TUKAD YEH AYA IX NO 31, RENON, DENPASAR SELATAN, KOTA DENPASAR, DENPASAR SELATAN, BALI, ID, 80226"/>
    <n v="82340167535"/>
    <x v="13"/>
    <n v="1"/>
    <s v="MINION BLUE"/>
    <s v="BLUE"/>
    <s v="JP1313812732"/>
    <n v="0"/>
    <n v="17536"/>
    <n v="17536"/>
    <x v="2"/>
    <m/>
    <m/>
    <m/>
    <m/>
  </r>
  <r>
    <x v="9"/>
    <n v="31"/>
    <s v="ANDREAS ANTON PRIYAMBODO"/>
    <s v="MAWAR"/>
    <s v="SHOPEE DAWNSTORE"/>
    <s v="JL TUKAD YEH AYA IX NO 31, RENON, DENPASAR SELATAN, KOTA DENPASAR, DENPASAR SELATAN, BALI, ID, 80226"/>
    <n v="82340167535"/>
    <x v="10"/>
    <n v="1"/>
    <s v="STRIPE LITTLE  BLACK"/>
    <s v="BLACK"/>
    <s v="JP1313812732"/>
    <n v="0"/>
    <n v="17536"/>
    <n v="17536"/>
    <x v="2"/>
    <m/>
    <m/>
    <m/>
    <m/>
  </r>
  <r>
    <x v="9"/>
    <n v="32"/>
    <s v="FAHMI (PAK SAYUTI)"/>
    <s v="MAWAR"/>
    <s v="SHOPEE DAWNSTORE"/>
    <s v="JL. RAYA PAKUAJI, KP. PISANGAN SENTRA RT/RW 003/001, SAMPING SEKOLAH SMA/SMP MKGR SEPATAN, KAB. TANGERANG, SEPATAN, BANTEN, ID, 15520"/>
    <n v="895322770586"/>
    <x v="104"/>
    <n v="1"/>
    <s v="SPONGEBOB NEW"/>
    <s v="NEW KUNING"/>
    <s v="JP7143022180"/>
    <n v="0"/>
    <n v="17536"/>
    <n v="17536"/>
    <x v="2"/>
    <m/>
    <m/>
    <m/>
    <m/>
  </r>
  <r>
    <x v="9"/>
    <n v="32"/>
    <s v="FAHMI (PAK SAYUTI)"/>
    <s v="MAWAR"/>
    <s v="SHOPEE DAWNSTORE"/>
    <s v="JL. RAYA PAKUAJI, KP. PISANGAN SENTRA RT/RW 003/001, SAMPING SEKOLAH SMA/SMP MKGR SEPATAN, KAB. TANGERANG, SEPATAN, BANTEN, ID, 15520"/>
    <n v="895322770586"/>
    <x v="101"/>
    <n v="1"/>
    <s v="MONYET BIRU"/>
    <s v="BIRU"/>
    <s v="JP7143022180"/>
    <n v="0"/>
    <n v="17536"/>
    <n v="17536"/>
    <x v="2"/>
    <m/>
    <m/>
    <m/>
    <m/>
  </r>
  <r>
    <x v="9"/>
    <n v="33"/>
    <s v="MUHAMMAD RAHMAN GINANJAR"/>
    <s v="MAWAR"/>
    <s v="SHOPEE DAWNSTORE"/>
    <s v="KP. PASIRKURAY 001/001, KAB. CIANJUR, BOJONGPICUNG, JAWA BARAT, ID, 43283"/>
    <n v="85721101184"/>
    <x v="96"/>
    <n v="1"/>
    <s v="GARIS RAINBOW"/>
    <s v="RAINBOW"/>
    <s v="JP9704841193"/>
    <n v="0"/>
    <n v="17536"/>
    <n v="17536"/>
    <x v="2"/>
    <m/>
    <m/>
    <m/>
    <m/>
  </r>
  <r>
    <x v="9"/>
    <n v="34"/>
    <s v="ADE PUTRI (UPUT)"/>
    <s v="MAWAR"/>
    <s v="SHOPEE DAWNSTORE"/>
    <s v="JL.WISATA PRABUSILIWANGI , BLOK SENIN , RT/RW 001/001, DESA PAJAJAR , KEC,RAJAGALUH, KAB. MAJALENGKA, RAJAGALUH, JAWA BARAT, ID, 45472"/>
    <n v="85871219802"/>
    <x v="104"/>
    <n v="1"/>
    <s v="SPONGEBOB NEW"/>
    <s v="NEW KUNING"/>
    <s v="JP6882512301"/>
    <n v="0"/>
    <n v="17478"/>
    <n v="17478"/>
    <x v="2"/>
    <m/>
    <m/>
    <m/>
    <m/>
  </r>
  <r>
    <x v="9"/>
    <n v="34"/>
    <s v="ADE PUTRI (UPUT)"/>
    <s v="MAWAR"/>
    <s v="SHOPEE DAWNSTORE"/>
    <s v="JL.WISATA PRABUSILIWANGI , BLOK SENIN , RT/RW 001/001, DESA PAJAJAR , KEC,RAJAGALUH, KAB. MAJALENGKA, RAJAGALUH, JAWA BARAT, ID, 45472"/>
    <n v="85871219802"/>
    <x v="93"/>
    <n v="2"/>
    <s v="KANAYA"/>
    <s v="HITAM"/>
    <s v="JP6882512301"/>
    <n v="0"/>
    <n v="17478"/>
    <n v="34956"/>
    <x v="2"/>
    <m/>
    <m/>
    <m/>
    <m/>
  </r>
  <r>
    <x v="9"/>
    <n v="34"/>
    <s v="ADE PUTRI (UPUT)"/>
    <s v="MAWAR"/>
    <s v="SHOPEE DAWNSTORE"/>
    <s v="JL.WISATA PRABUSILIWANGI , BLOK SENIN , RT/RW 001/001, DESA PAJAJAR , KEC,RAJAGALUH, KAB. MAJALENGKA, RAJAGALUH, JAWA BARAT, ID, 45472"/>
    <n v="85871219802"/>
    <x v="96"/>
    <n v="1"/>
    <s v="GARIS RAINBOW"/>
    <s v="RAINBOW"/>
    <s v="JP6882512301"/>
    <n v="0"/>
    <n v="17478"/>
    <n v="17478"/>
    <x v="2"/>
    <m/>
    <m/>
    <m/>
    <m/>
  </r>
  <r>
    <x v="9"/>
    <n v="34"/>
    <s v="ADE PUTRI (UPUT)"/>
    <s v="MAWAR"/>
    <s v="SHOPEE DAWNSTORE"/>
    <s v="JL.WISATA PRABUSILIWANGI , BLOK SENIN , RT/RW 001/001, DESA PAJAJAR , KEC,RAJAGALUH, KAB. MAJALENGKA, RAJAGALUH, JAWA BARAT, ID, 45472"/>
    <n v="85871219802"/>
    <x v="106"/>
    <n v="1"/>
    <s v="DAUN PINK"/>
    <s v=" PINK"/>
    <s v="JP6882512301"/>
    <n v="0"/>
    <n v="17478"/>
    <n v="17478"/>
    <x v="2"/>
    <m/>
    <m/>
    <m/>
    <m/>
  </r>
  <r>
    <x v="9"/>
    <n v="34"/>
    <s v="ADE PUTRI (UPUT)"/>
    <s v="MAWAR"/>
    <s v="SHOPEE DAWNSTORE"/>
    <s v="JL.WISATA PRABUSILIWANGI , BLOK SENIN , RT/RW 001/001, DESA PAJAJAR , KEC,RAJAGALUH, KAB. MAJALENGKA, RAJAGALUH, JAWA BARAT, ID, 45472"/>
    <n v="85871219802"/>
    <x v="15"/>
    <n v="1"/>
    <s v="STRIPE LITTLE  NAVY"/>
    <s v="NAVY"/>
    <s v="JP6882512301"/>
    <n v="0"/>
    <n v="17478"/>
    <n v="17478"/>
    <x v="2"/>
    <m/>
    <m/>
    <m/>
    <m/>
  </r>
  <r>
    <x v="9"/>
    <n v="34"/>
    <s v="ADE PUTRI (UPUT)"/>
    <s v="MAWAR"/>
    <s v="SHOPEE DAWNSTORE"/>
    <s v="JL.WISATA PRABUSILIWANGI , BLOK SENIN , RT/RW 001/001, DESA PAJAJAR , KEC,RAJAGALUH, KAB. MAJALENGKA, RAJAGALUH, JAWA BARAT, ID, 45472"/>
    <n v="85871219802"/>
    <x v="91"/>
    <n v="1"/>
    <s v="MONYET KUNING"/>
    <s v="KUNING"/>
    <s v="JP6882512301"/>
    <n v="0"/>
    <n v="17478"/>
    <n v="17478"/>
    <x v="2"/>
    <m/>
    <m/>
    <m/>
    <m/>
  </r>
  <r>
    <x v="9"/>
    <n v="34"/>
    <s v="ADE PUTRI (UPUT)"/>
    <s v="MAWAR"/>
    <s v="SHOPEE DAWNSTORE"/>
    <s v="JL.WISATA PRABUSILIWANGI , BLOK SENIN , RT/RW 001/001, DESA PAJAJAR , KEC,RAJAGALUH, KAB. MAJALENGKA, RAJAGALUH, JAWA BARAT, ID, 45472"/>
    <n v="85871219802"/>
    <x v="71"/>
    <n v="1"/>
    <s v="HELLO KITTY "/>
    <s v="BLACK PINK"/>
    <s v="JP6882512301"/>
    <n v="0"/>
    <n v="17478"/>
    <n v="17478"/>
    <x v="2"/>
    <m/>
    <m/>
    <m/>
    <m/>
  </r>
  <r>
    <x v="9"/>
    <n v="34"/>
    <s v="ADE PUTRI (UPUT)"/>
    <s v="MAWAR"/>
    <s v="SHOPEE DAWNSTORE"/>
    <s v="JL.WISATA PRABUSILIWANGI , BLOK SENIN , RT/RW 001/001, DESA PAJAJAR , KEC,RAJAGALUH, KAB. MAJALENGKA, RAJAGALUH, JAWA BARAT, ID, 45472"/>
    <n v="85871219802"/>
    <x v="100"/>
    <n v="1"/>
    <s v="TEDY NAVY"/>
    <s v="NAVY"/>
    <s v="JP6882512301"/>
    <n v="0"/>
    <n v="17478"/>
    <n v="17478"/>
    <x v="2"/>
    <m/>
    <m/>
    <m/>
    <m/>
  </r>
  <r>
    <x v="9"/>
    <n v="34"/>
    <s v="ADE PUTRI (UPUT)"/>
    <s v="MAWAR"/>
    <s v="SHOPEE DAWNSTORE"/>
    <s v="JL.WISATA PRABUSILIWANGI , BLOK SENIN , RT/RW 001/001, DESA PAJAJAR , KEC,RAJAGALUH, KAB. MAJALENGKA, RAJAGALUH, JAWA BARAT, ID, 45472"/>
    <n v="85871219802"/>
    <x v="95"/>
    <n v="1"/>
    <s v="BULAN BINTANG HIJAU"/>
    <s v="HIJAU"/>
    <s v="JP6882512301"/>
    <n v="0"/>
    <n v="17478"/>
    <n v="17478"/>
    <x v="2"/>
    <m/>
    <m/>
    <m/>
    <m/>
  </r>
  <r>
    <x v="9"/>
    <n v="34"/>
    <s v="ADE PUTRI (UPUT)"/>
    <s v="MAWAR"/>
    <s v="SHOPEE DAWNSTORE"/>
    <s v="JL.WISATA PRABUSILIWANGI , BLOK SENIN , RT/RW 001/001, DESA PAJAJAR , KEC,RAJAGALUH, KAB. MAJALENGKA, RAJAGALUH, JAWA BARAT, ID, 45472"/>
    <n v="85871219802"/>
    <x v="12"/>
    <n v="1"/>
    <s v="STITCH NAVY"/>
    <s v="NAVY"/>
    <s v="JP6882512301"/>
    <n v="0"/>
    <n v="17478"/>
    <n v="17478"/>
    <x v="2"/>
    <m/>
    <m/>
    <m/>
    <m/>
  </r>
  <r>
    <x v="9"/>
    <n v="34"/>
    <s v="ADE PUTRI (UPUT)"/>
    <s v="MAWAR"/>
    <s v="SHOPEE DAWNSTORE"/>
    <s v="JL.WISATA PRABUSILIWANGI , BLOK SENIN , RT/RW 001/001, DESA PAJAJAR , KEC,RAJAGALUH, KAB. MAJALENGKA, RAJAGALUH, JAWA BARAT, ID, 45472"/>
    <n v="85871219802"/>
    <x v="40"/>
    <n v="1"/>
    <s v="DINO STRONAUT ABU"/>
    <s v="ABU"/>
    <s v="JP6882512301"/>
    <n v="0"/>
    <n v="17478"/>
    <n v="17478"/>
    <x v="2"/>
    <m/>
    <m/>
    <m/>
    <m/>
  </r>
  <r>
    <x v="9"/>
    <n v="34"/>
    <s v="ADE PUTRI (UPUT)"/>
    <s v="MAWAR"/>
    <s v="SHOPEE DAWNSTORE"/>
    <s v="JL.WISATA PRABUSILIWANGI , BLOK SENIN , RT/RW 001/001, DESA PAJAJAR , KEC,RAJAGALUH, KAB. MAJALENGKA, RAJAGALUH, JAWA BARAT, ID, 45472"/>
    <n v="85871219802"/>
    <x v="94"/>
    <n v="1"/>
    <s v="ROCKET"/>
    <s v=" NAVY"/>
    <s v="JP6882512301"/>
    <n v="0"/>
    <n v="17478"/>
    <n v="17478"/>
    <x v="2"/>
    <m/>
    <m/>
    <m/>
    <m/>
  </r>
  <r>
    <x v="9"/>
    <n v="35"/>
    <s v="AFANDI"/>
    <s v="MAWAR"/>
    <s v="SHOPEE DAWNSTORE"/>
    <s v="JLN BINTARO PERMAI II, GG SABENI RT07/RW09 NO 45, JAKARTA SELATAN, KOTA JAKARTA SELATAN, PESANGGRAHAN, DKI JAKARTA, ID, 12330"/>
    <n v="81806254352"/>
    <x v="10"/>
    <n v="1"/>
    <s v="STRIPE LITTLE  BLACK"/>
    <s v="BLACK"/>
    <s v="JP1405153060"/>
    <n v="0"/>
    <n v="17536"/>
    <n v="17536"/>
    <x v="2"/>
    <m/>
    <m/>
    <m/>
    <m/>
  </r>
  <r>
    <x v="9"/>
    <n v="35"/>
    <s v="AFANDI"/>
    <s v="MAWAR"/>
    <s v="SHOPEE DAWNSTORE"/>
    <s v="JLN BINTARO PERMAI II, GG SABENI RT07/RW09 NO 45, JAKARTA SELATAN, KOTA JAKARTA SELATAN, PESANGGRAHAN, DKI JAKARTA, ID, 12330"/>
    <n v="81806254352"/>
    <x v="15"/>
    <n v="1"/>
    <s v="STRIPE LITTLE  NAVY"/>
    <s v="NAVY"/>
    <s v="JP1405153060"/>
    <n v="0"/>
    <n v="17536"/>
    <n v="17536"/>
    <x v="2"/>
    <m/>
    <m/>
    <m/>
    <m/>
  </r>
  <r>
    <x v="9"/>
    <n v="50"/>
    <s v="ERLIN MARLINA/KOSAN OM ROMI"/>
    <s v="MAWAR"/>
    <s v="SHOPEE DAWNSTORE"/>
    <s v="KP.DRANGONG DESA DRANGONG RT/RW 02/07 KEC.TAKTAKAN,DEPAN ASRAMA GROUP 1 KOPASUS, KOTA SERANG, TAKTAKAN, BANTEN, ID, 42162"/>
    <n v="81315130451"/>
    <x v="85"/>
    <n v="1"/>
    <s v="BOLA BASKET"/>
    <s v="HITAM"/>
    <s v="JP6561017422"/>
    <n v="0"/>
    <n v="16869.45"/>
    <n v="16869.45"/>
    <x v="2"/>
    <m/>
    <m/>
    <m/>
    <m/>
  </r>
  <r>
    <x v="9"/>
    <n v="50"/>
    <s v="ERLIN MARLINA/KOSAN OM ROMI"/>
    <s v="MAWAR"/>
    <s v="SHOPEE DAWNSTORE"/>
    <s v="KP.DRANGONG DESA DRANGONG RT/RW 02/07 KEC.TAKTAKAN,DEPAN ASRAMA GROUP 1 KOPASUS, KOTA SERANG, TAKTAKAN, BANTEN, ID, 42162"/>
    <n v="81315130451"/>
    <x v="104"/>
    <n v="1"/>
    <s v="SPONGEBOB NEW"/>
    <s v="NEW KUNING"/>
    <s v="JP6561017422"/>
    <n v="0"/>
    <n v="16869.45"/>
    <n v="16869.45"/>
    <x v="2"/>
    <m/>
    <m/>
    <m/>
    <m/>
  </r>
  <r>
    <x v="9"/>
    <n v="50"/>
    <s v="ERLIN MARLINA/KOSAN OM ROMI"/>
    <s v="MAWAR"/>
    <s v="SHOPEE DAWNSTORE"/>
    <s v="KP.DRANGONG DESA DRANGONG RT/RW 02/07 KEC.TAKTAKAN,DEPAN ASRAMA GROUP 1 KOPASUS, KOTA SERANG, TAKTAKAN, BANTEN, ID, 42162"/>
    <n v="81315130451"/>
    <x v="18"/>
    <n v="1"/>
    <s v="BULAN SABIT YELLOW"/>
    <s v="YELLOW"/>
    <s v="JP6561017422"/>
    <n v="0"/>
    <n v="16869.45"/>
    <n v="16869.45"/>
    <x v="2"/>
    <m/>
    <m/>
    <m/>
    <m/>
  </r>
  <r>
    <x v="9"/>
    <n v="50"/>
    <s v="ERLIN MARLINA/KOSAN OM ROMI"/>
    <s v="MAWAR"/>
    <s v="SHOPEE DAWNSTORE"/>
    <s v="KP.DRANGONG DESA DRANGONG RT/RW 02/07 KEC.TAKTAKAN,DEPAN ASRAMA GROUP 1 KOPASUS, KOTA SERANG, TAKTAKAN, BANTEN, ID, 42162"/>
    <n v="81315130451"/>
    <x v="86"/>
    <n v="1"/>
    <s v="HELOKOPTER"/>
    <s v="HITAM"/>
    <s v="JP6561017422"/>
    <n v="0"/>
    <n v="16869.45"/>
    <n v="16869.45"/>
    <x v="2"/>
    <m/>
    <m/>
    <m/>
    <m/>
  </r>
  <r>
    <x v="9"/>
    <n v="50"/>
    <s v="ERLIN MARLINA/KOSAN OM ROMI"/>
    <s v="MAWAR"/>
    <s v="SHOPEE DAWNSTORE"/>
    <s v="KP.DRANGONG DESA DRANGONG RT/RW 02/07 KEC.TAKTAKAN,DEPAN ASRAMA GROUP 1 KOPASUS, KOTA SERANG, TAKTAKAN, BANTEN, ID, 42162"/>
    <n v="81315130451"/>
    <x v="42"/>
    <n v="1"/>
    <s v="BEAR FACE CREAM"/>
    <s v="CREAM"/>
    <s v="JP6561017422"/>
    <n v="0"/>
    <n v="16869.45"/>
    <n v="16869.45"/>
    <x v="2"/>
    <m/>
    <m/>
    <m/>
    <m/>
  </r>
  <r>
    <x v="9"/>
    <n v="50"/>
    <s v="ERLIN MARLINA/KOSAN OM ROMI"/>
    <s v="MAWAR"/>
    <s v="SHOPEE DAWNSTORE"/>
    <s v="KP.DRANGONG DESA DRANGONG RT/RW 02/07 KEC.TAKTAKAN,DEPAN ASRAMA GROUP 1 KOPASUS, KOTA SERANG, TAKTAKAN, BANTEN, ID, 42162"/>
    <n v="81315130451"/>
    <x v="27"/>
    <n v="1"/>
    <s v="LIFTOFF SPACE"/>
    <s v="NAVY"/>
    <s v="JP6561017422"/>
    <n v="0"/>
    <n v="16869.45"/>
    <n v="16869.45"/>
    <x v="2"/>
    <m/>
    <m/>
    <m/>
    <m/>
  </r>
  <r>
    <x v="9"/>
    <n v="50"/>
    <s v="ERLIN MARLINA/KOSAN OM ROMI"/>
    <s v="MAWAR"/>
    <s v="SHOPEE DAWNSTORE"/>
    <s v="KP.DRANGONG DESA DRANGONG RT/RW 02/07 KEC.TAKTAKAN,DEPAN ASRAMA GROUP 1 KOPASUS, KOTA SERANG, TAKTAKAN, BANTEN, ID, 42162"/>
    <n v="81315130451"/>
    <x v="101"/>
    <n v="1"/>
    <s v="MONYET BIRU"/>
    <s v="BIRU"/>
    <s v="JP6561017422"/>
    <n v="0"/>
    <n v="16869.45"/>
    <n v="16869.45"/>
    <x v="2"/>
    <m/>
    <m/>
    <m/>
    <m/>
  </r>
  <r>
    <x v="9"/>
    <n v="50"/>
    <s v="ERLIN MARLINA/KOSAN OM ROMI"/>
    <s v="MAWAR"/>
    <s v="SHOPEE DAWNSTORE"/>
    <s v="KP.DRANGONG DESA DRANGONG RT/RW 02/07 KEC.TAKTAKAN,DEPAN ASRAMA GROUP 1 KOPASUS, KOTA SERANG, TAKTAKAN, BANTEN, ID, 42162"/>
    <n v="81315130451"/>
    <x v="103"/>
    <n v="1"/>
    <s v="STARY NAVY"/>
    <s v="NAVY"/>
    <s v="JP6561017422"/>
    <n v="0"/>
    <n v="16869.45"/>
    <n v="16869.45"/>
    <x v="2"/>
    <m/>
    <m/>
    <m/>
    <m/>
  </r>
  <r>
    <x v="9"/>
    <n v="50"/>
    <s v="ERLIN MARLINA/KOSAN OM ROMI"/>
    <s v="MAWAR"/>
    <s v="SHOPEE DAWNSTORE"/>
    <s v="KP.DRANGONG DESA DRANGONG RT/RW 02/07 KEC.TAKTAKAN,DEPAN ASRAMA GROUP 1 KOPASUS, KOTA SERANG, TAKTAKAN, BANTEN, ID, 42162"/>
    <n v="81315130451"/>
    <x v="31"/>
    <n v="1"/>
    <s v="CARS CHAMPION ABU"/>
    <s v="ABU"/>
    <s v="JP6561017422"/>
    <n v="0"/>
    <n v="16869.45"/>
    <n v="16869.45"/>
    <x v="2"/>
    <m/>
    <m/>
    <m/>
    <m/>
  </r>
  <r>
    <x v="9"/>
    <n v="50"/>
    <s v="ERLIN MARLINA/KOSAN OM ROMI"/>
    <s v="MAWAR"/>
    <s v="SHOPEE DAWNSTORE"/>
    <s v="KP.DRANGONG DESA DRANGONG RT/RW 02/07 KEC.TAKTAKAN,DEPAN ASRAMA GROUP 1 KOPASUS, KOTA SERANG, TAKTAKAN, BANTEN, ID, 42162"/>
    <n v="81315130451"/>
    <x v="99"/>
    <n v="1"/>
    <s v="LEOPARD"/>
    <s v="ABU"/>
    <s v="JP6561017422"/>
    <n v="0"/>
    <n v="16869.45"/>
    <n v="16869.45"/>
    <x v="2"/>
    <m/>
    <m/>
    <m/>
    <m/>
  </r>
  <r>
    <x v="9"/>
    <n v="50"/>
    <s v="ERLIN MARLINA/KOSAN OM ROMI"/>
    <s v="MAWAR"/>
    <s v="SHOPEE DAWNSTORE"/>
    <s v="KP.DRANGONG DESA DRANGONG RT/RW 02/07 KEC.TAKTAKAN,DEPAN ASRAMA GROUP 1 KOPASUS, KOTA SERANG, TAKTAKAN, BANTEN, ID, 42162"/>
    <n v="81315130451"/>
    <x v="82"/>
    <n v="1"/>
    <s v="PANDA"/>
    <s v="HITAM"/>
    <s v="JP6561017422"/>
    <n v="0"/>
    <n v="16869.45"/>
    <n v="16869.45"/>
    <x v="2"/>
    <m/>
    <m/>
    <m/>
    <m/>
  </r>
  <r>
    <x v="9"/>
    <n v="50"/>
    <s v="ERLIN MARLINA/KOSAN OM ROMI"/>
    <s v="MAWAR"/>
    <s v="SHOPEE DAWNSTORE"/>
    <s v="KP.DRANGONG DESA DRANGONG RT/RW 02/07 KEC.TAKTAKAN,DEPAN ASRAMA GROUP 1 KOPASUS, KOTA SERANG, TAKTAKAN, BANTEN, ID, 42162"/>
    <n v="81315130451"/>
    <x v="13"/>
    <n v="1"/>
    <s v="MINION BLUE"/>
    <s v="BLUE"/>
    <s v="JP6561017422"/>
    <n v="0"/>
    <n v="16869.45"/>
    <n v="16869.45"/>
    <x v="2"/>
    <m/>
    <m/>
    <m/>
    <m/>
  </r>
  <r>
    <x v="9"/>
    <n v="50"/>
    <s v="ERLIN MARLINA/KOSAN OM ROMI"/>
    <s v="MAWAR"/>
    <s v="SHOPEE DAWNSTORE"/>
    <s v="KP.DRANGONG DESA DRANGONG RT/RW 02/07 KEC.TAKTAKAN,DEPAN ASRAMA GROUP 1 KOPASUS, KOTA SERANG, TAKTAKAN, BANTEN, ID, 42162"/>
    <n v="81315130451"/>
    <x v="94"/>
    <n v="1"/>
    <s v="ROCKET"/>
    <s v=" NAVY"/>
    <s v="JP6561017422"/>
    <n v="0"/>
    <n v="16869.45"/>
    <n v="16869.45"/>
    <x v="2"/>
    <m/>
    <m/>
    <m/>
    <m/>
  </r>
  <r>
    <x v="9"/>
    <n v="50"/>
    <s v="ERLIN MARLINA/KOSAN OM ROMI"/>
    <s v="MAWAR"/>
    <s v="SHOPEE DAWNSTORE"/>
    <s v="KP.DRANGONG DESA DRANGONG RT/RW 02/07 KEC.TAKTAKAN,DEPAN ASRAMA GROUP 1 KOPASUS, KOTA SERANG, TAKTAKAN, BANTEN, ID, 42162"/>
    <n v="81315130451"/>
    <x v="97"/>
    <n v="1"/>
    <s v="TEDY BEAR ABU"/>
    <s v="ABU"/>
    <s v="JP6561017422"/>
    <n v="0"/>
    <n v="16869.45"/>
    <n v="16869.45"/>
    <x v="2"/>
    <m/>
    <m/>
    <m/>
    <m/>
  </r>
  <r>
    <x v="9"/>
    <n v="50"/>
    <s v="ERLIN MARLINA/KOSAN OM ROMI"/>
    <s v="MAWAR"/>
    <s v="SHOPEE DAWNSTORE"/>
    <s v="KP.DRANGONG DESA DRANGONG RT/RW 02/07 KEC.TAKTAKAN,DEPAN ASRAMA GROUP 1 KOPASUS, KOTA SERANG, TAKTAKAN, BANTEN, ID, 42162"/>
    <n v="81315130451"/>
    <x v="25"/>
    <n v="1"/>
    <s v="ROCKET EARTH NAVY"/>
    <s v="NAVY"/>
    <s v="JP6561017422"/>
    <n v="0"/>
    <n v="16869.45"/>
    <n v="16869.45"/>
    <x v="2"/>
    <m/>
    <m/>
    <m/>
    <m/>
  </r>
  <r>
    <x v="9"/>
    <n v="50"/>
    <s v="ERLIN MARLINA/KOSAN OM ROMI"/>
    <s v="MAWAR"/>
    <s v="SHOPEE DAWNSTORE"/>
    <s v="KP.DRANGONG DESA DRANGONG RT/RW 02/07 KEC.TAKTAKAN,DEPAN ASRAMA GROUP 1 KOPASUS, KOTA SERANG, TAKTAKAN, BANTEN, ID, 42162"/>
    <n v="81315130451"/>
    <x v="98"/>
    <n v="1"/>
    <s v="SPONGEBOB"/>
    <s v="KUNING"/>
    <s v="JP6561017422"/>
    <n v="0"/>
    <n v="16869.45"/>
    <n v="16869.45"/>
    <x v="2"/>
    <m/>
    <m/>
    <m/>
    <m/>
  </r>
  <r>
    <x v="9"/>
    <n v="50"/>
    <s v="ERLIN MARLINA/KOSAN OM ROMI"/>
    <s v="MAWAR"/>
    <s v="SHOPEE DAWNSTORE"/>
    <s v="KP.DRANGONG DESA DRANGONG RT/RW 02/07 KEC.TAKTAKAN,DEPAN ASRAMA GROUP 1 KOPASUS, KOTA SERANG, TAKTAKAN, BANTEN, ID, 42162"/>
    <n v="81315130451"/>
    <x v="87"/>
    <n v="1"/>
    <s v="SPONGEBOB"/>
    <s v="NAVY"/>
    <s v="JP6561017422"/>
    <n v="0"/>
    <n v="16869.45"/>
    <n v="16869.45"/>
    <x v="2"/>
    <m/>
    <m/>
    <m/>
    <m/>
  </r>
  <r>
    <x v="9"/>
    <n v="50"/>
    <s v="ERLIN MARLINA/KOSAN OM ROMI"/>
    <s v="MAWAR"/>
    <s v="SHOPEE DAWNSTORE"/>
    <s v="KP.DRANGONG DESA DRANGONG RT/RW 02/07 KEC.TAKTAKAN,DEPAN ASRAMA GROUP 1 KOPASUS, KOTA SERANG, TAKTAKAN, BANTEN, ID, 42162"/>
    <n v="81315130451"/>
    <x v="91"/>
    <n v="1"/>
    <s v="MONYET KUNING"/>
    <s v="KUNING"/>
    <s v="JP6561017422"/>
    <n v="0"/>
    <n v="16869.45"/>
    <n v="16869.45"/>
    <x v="2"/>
    <m/>
    <m/>
    <m/>
    <m/>
  </r>
  <r>
    <x v="9"/>
    <n v="50"/>
    <s v="ERLIN MARLINA/KOSAN OM ROMI"/>
    <s v="MAWAR"/>
    <s v="SHOPEE DAWNSTORE"/>
    <s v="KP.DRANGONG DESA DRANGONG RT/RW 02/07 KEC.TAKTAKAN,DEPAN ASRAMA GROUP 1 KOPASUS, KOTA SERANG, TAKTAKAN, BANTEN, ID, 42162"/>
    <n v="81315130451"/>
    <x v="108"/>
    <n v="1"/>
    <s v="BOLA BASKET"/>
    <s v="NAVY"/>
    <s v="JP6561017422"/>
    <n v="0"/>
    <n v="16869.45"/>
    <n v="16869.45"/>
    <x v="2"/>
    <m/>
    <m/>
    <m/>
    <m/>
  </r>
  <r>
    <x v="9"/>
    <n v="50"/>
    <s v="ERLIN MARLINA/KOSAN OM ROMI"/>
    <s v="MAWAR"/>
    <s v="SHOPEE DAWNSTORE"/>
    <s v="KP.DRANGONG DESA DRANGONG RT/RW 02/07 KEC.TAKTAKAN,DEPAN ASRAMA GROUP 1 KOPASUS, KOTA SERANG, TAKTAKAN, BANTEN, ID, 42162"/>
    <n v="81315130451"/>
    <x v="17"/>
    <n v="1"/>
    <s v="BEAR FACE"/>
    <s v="NAVY"/>
    <s v="JP6561017422"/>
    <n v="0"/>
    <n v="16869.45"/>
    <n v="16869.45"/>
    <x v="2"/>
    <m/>
    <m/>
    <m/>
    <m/>
  </r>
  <r>
    <x v="9"/>
    <n v="51"/>
    <s v="FARADILLA RIZQY AMALIA"/>
    <s v="MAWAR"/>
    <s v="SHOPEE DAWNSTORE"/>
    <s v="JL. KARYAWAN NO.103 KEC. TUMPANG, KAB. MALANG, TUMPANG, JAWA TIMUR, ID, 65156"/>
    <n v="82338360910"/>
    <x v="92"/>
    <n v="2"/>
    <s v="LIVIA (B)"/>
    <s v="BIRU"/>
    <s v="JP5688706944"/>
    <n v="0"/>
    <n v="17536"/>
    <n v="35072"/>
    <x v="2"/>
    <m/>
    <m/>
    <m/>
    <m/>
  </r>
  <r>
    <x v="9"/>
    <n v="51"/>
    <s v="FARADILLA RIZQY AMALIA"/>
    <s v="MAWAR"/>
    <s v="SHOPEE DAWNSTORE"/>
    <s v="JL. KARYAWAN NO.103 KEC. TUMPANG, KAB. MALANG, TUMPANG, JAWA TIMUR, ID, 65156"/>
    <n v="82338360910"/>
    <x v="15"/>
    <n v="1"/>
    <s v="STRIPE LITTLE  NAVY"/>
    <s v="NAVY"/>
    <s v="JP5688706944"/>
    <n v="0"/>
    <n v="17536"/>
    <n v="17536"/>
    <x v="2"/>
    <m/>
    <m/>
    <m/>
    <m/>
  </r>
  <r>
    <x v="9"/>
    <n v="52"/>
    <s v="ARDILLA WIBOWO"/>
    <s v="MAWAR"/>
    <s v="SHOPEE DAWNSTORE"/>
    <s v="DESA BANGILAN RT04/RW07 KEC.BANGILAN KAB.TUBAN, KAB. TUBAN, BANGILAN, JAWA TIMUR, ID, 62364"/>
    <n v="83831553707"/>
    <x v="32"/>
    <n v="1"/>
    <s v="DINO STRONAUT NAVY"/>
    <s v="NAVY"/>
    <s v="JP1115132476"/>
    <n v="0"/>
    <n v="17478"/>
    <n v="17478"/>
    <x v="2"/>
    <m/>
    <m/>
    <m/>
    <m/>
  </r>
  <r>
    <x v="9"/>
    <n v="52"/>
    <s v="ARDILLA WIBOWO"/>
    <s v="MAWAR"/>
    <s v="SHOPEE DAWNSTORE"/>
    <s v="DESA BANGILAN RT04/RW07 KEC.BANGILAN KAB.TUBAN, KAB. TUBAN, BANGILAN, JAWA TIMUR, ID, 62364"/>
    <n v="83831553707"/>
    <x v="86"/>
    <n v="1"/>
    <s v="HELOKOPTER"/>
    <s v="HITAM"/>
    <s v="JP1115132476"/>
    <n v="0"/>
    <n v="17478"/>
    <n v="17478"/>
    <x v="2"/>
    <m/>
    <m/>
    <m/>
    <m/>
  </r>
  <r>
    <x v="9"/>
    <n v="54"/>
    <s v="DANAR AZHARA BERLIANDA"/>
    <s v="MAWAR"/>
    <s v="SHOPEE DAWNSTORE"/>
    <s v="JALAN PERINTIS KEMERDEKAAN NO.123 RT003/004 SAMPING SMA PGRI CIBADAK, KAB. SUKABUMI, CIBADAK, JAWA BARAT, ID, 43154"/>
    <n v="85798073822"/>
    <x v="102"/>
    <n v="2"/>
    <s v="ZARAGOZA (B)"/>
    <s v="KUNING"/>
    <s v="JP7125977308"/>
    <n v="0"/>
    <n v="17393.2"/>
    <n v="34786.400000000001"/>
    <x v="2"/>
    <m/>
    <m/>
    <m/>
    <m/>
  </r>
  <r>
    <x v="9"/>
    <n v="54"/>
    <s v="DANAR AZHARA BERLIANDA"/>
    <s v="MAWAR"/>
    <s v="SHOPEE DAWNSTORE"/>
    <s v="JALAN PERINTIS KEMERDEKAAN NO.123 RT003/004 SAMPING SMA PGRI CIBADAK, KAB. SUKABUMI, CIBADAK, JAWA BARAT, ID, 43154"/>
    <n v="85798073822"/>
    <x v="91"/>
    <n v="2"/>
    <s v="MONYET KUNING"/>
    <s v="KUNING"/>
    <s v="JP7125977308"/>
    <n v="0"/>
    <n v="17393.2"/>
    <n v="34786.400000000001"/>
    <x v="2"/>
    <m/>
    <m/>
    <m/>
    <m/>
  </r>
  <r>
    <x v="9"/>
    <n v="54"/>
    <s v="DANAR AZHARA BERLIANDA"/>
    <s v="MAWAR"/>
    <s v="SHOPEE DAWNSTORE"/>
    <s v="JALAN PERINTIS KEMERDEKAAN NO.123 RT003/004 SAMPING SMA PGRI CIBADAK, KAB. SUKABUMI, CIBADAK, JAWA BARAT, ID, 43154"/>
    <n v="85798073822"/>
    <x v="101"/>
    <n v="2"/>
    <s v="MONYET BIRU"/>
    <s v="BIRU"/>
    <s v="JP7125977308"/>
    <n v="0"/>
    <n v="17393.2"/>
    <n v="34786.400000000001"/>
    <x v="2"/>
    <m/>
    <m/>
    <m/>
    <m/>
  </r>
  <r>
    <x v="9"/>
    <n v="54"/>
    <s v="DANAR AZHARA BERLIANDA"/>
    <s v="MAWAR"/>
    <s v="SHOPEE DAWNSTORE"/>
    <s v="JALAN PERINTIS KEMERDEKAAN NO.123 RT003/004 SAMPING SMA PGRI CIBADAK, KAB. SUKABUMI, CIBADAK, JAWA BARAT, ID, 43154"/>
    <n v="85798073822"/>
    <x v="93"/>
    <n v="2"/>
    <s v="KANAYA"/>
    <s v="HITAM"/>
    <s v="JP7125977308"/>
    <n v="0"/>
    <n v="17393.2"/>
    <n v="34786.400000000001"/>
    <x v="2"/>
    <m/>
    <m/>
    <m/>
    <m/>
  </r>
  <r>
    <x v="9"/>
    <n v="54"/>
    <s v="DANAR AZHARA BERLIANDA"/>
    <s v="MAWAR"/>
    <s v="SHOPEE DAWNSTORE"/>
    <s v="JALAN PERINTIS KEMERDEKAAN NO.123 RT003/004 SAMPING SMA PGRI CIBADAK, KAB. SUKABUMI, CIBADAK, JAWA BARAT, ID, 43154"/>
    <n v="85798073822"/>
    <x v="94"/>
    <n v="2"/>
    <s v="ROCKET"/>
    <s v=" NAVY"/>
    <s v="JP7125977308"/>
    <n v="0"/>
    <n v="17393.2"/>
    <n v="34786.400000000001"/>
    <x v="2"/>
    <m/>
    <m/>
    <m/>
    <m/>
  </r>
  <r>
    <x v="9"/>
    <n v="54"/>
    <s v="DANAR AZHARA BERLIANDA"/>
    <s v="MAWAR"/>
    <s v="SHOPEE DAWNSTORE"/>
    <s v="JALAN PERINTIS KEMERDEKAAN NO.123 RT003/004 SAMPING SMA PGRI CIBADAK, KAB. SUKABUMI, CIBADAK, JAWA BARAT, ID, 43154"/>
    <n v="85798073822"/>
    <x v="25"/>
    <n v="1"/>
    <s v="ROCKET EARTH NAVY"/>
    <s v="NAVY"/>
    <s v="JP7125977308"/>
    <n v="0"/>
    <n v="17393.2"/>
    <n v="17393.2"/>
    <x v="2"/>
    <m/>
    <m/>
    <m/>
    <m/>
  </r>
  <r>
    <x v="9"/>
    <n v="54"/>
    <s v="DANAR AZHARA BERLIANDA"/>
    <s v="MAWAR"/>
    <s v="SHOPEE DAWNSTORE"/>
    <s v="JALAN PERINTIS KEMERDEKAAN NO.123 RT003/004 SAMPING SMA PGRI CIBADAK, KAB. SUKABUMI, CIBADAK, JAWA BARAT, ID, 43154"/>
    <n v="85798073822"/>
    <x v="96"/>
    <n v="1"/>
    <s v="GARIS RAINBOW"/>
    <s v="RAINBOW"/>
    <s v="JP7125977308"/>
    <n v="0"/>
    <n v="17393.2"/>
    <n v="17393.2"/>
    <x v="2"/>
    <m/>
    <m/>
    <m/>
    <m/>
  </r>
  <r>
    <x v="9"/>
    <n v="54"/>
    <s v="DANAR AZHARA BERLIANDA"/>
    <s v="MAWAR"/>
    <s v="SHOPEE DAWNSTORE"/>
    <s v="JALAN PERINTIS KEMERDEKAAN NO.123 RT003/004 SAMPING SMA PGRI CIBADAK, KAB. SUKABUMI, CIBADAK, JAWA BARAT, ID, 43154"/>
    <n v="85798073822"/>
    <x v="100"/>
    <n v="1"/>
    <s v="TEDY NAVY"/>
    <s v="NAVY"/>
    <s v="JP7125977308"/>
    <n v="0"/>
    <n v="17393.2"/>
    <n v="17393.2"/>
    <x v="2"/>
    <m/>
    <m/>
    <m/>
    <m/>
  </r>
  <r>
    <x v="9"/>
    <n v="54"/>
    <s v="DANAR AZHARA BERLIANDA"/>
    <s v="MAWAR"/>
    <s v="SHOPEE DAWNSTORE"/>
    <s v="JALAN PERINTIS KEMERDEKAAN NO.123 RT003/004 SAMPING SMA PGRI CIBADAK, KAB. SUKABUMI, CIBADAK, JAWA BARAT, ID, 43154"/>
    <n v="85798073822"/>
    <x v="13"/>
    <n v="1"/>
    <s v="MINION BLUE"/>
    <s v="BLUE"/>
    <s v="JP7125977308"/>
    <n v="0"/>
    <n v="17393.2"/>
    <n v="17393.2"/>
    <x v="2"/>
    <m/>
    <m/>
    <m/>
    <m/>
  </r>
  <r>
    <x v="9"/>
    <n v="54"/>
    <s v="DANAR AZHARA BERLIANDA"/>
    <s v="MAWAR"/>
    <s v="SHOPEE DAWNSTORE"/>
    <s v="JALAN PERINTIS KEMERDEKAAN NO.123 RT003/004 SAMPING SMA PGRI CIBADAK, KAB. SUKABUMI, CIBADAK, JAWA BARAT, ID, 43154"/>
    <n v="85798073822"/>
    <x v="10"/>
    <n v="1"/>
    <s v="STRIPE LITTLE  BLACK"/>
    <s v="BLACK"/>
    <s v="JP7125977308"/>
    <n v="0"/>
    <n v="17393.2"/>
    <n v="17393.2"/>
    <x v="2"/>
    <m/>
    <m/>
    <m/>
    <m/>
  </r>
  <r>
    <x v="9"/>
    <n v="54"/>
    <s v="DANAR AZHARA BERLIANDA"/>
    <s v="MAWAR"/>
    <s v="SHOPEE DAWNSTORE"/>
    <s v="JALAN PERINTIS KEMERDEKAAN NO.123 RT003/004 SAMPING SMA PGRI CIBADAK, KAB. SUKABUMI, CIBADAK, JAWA BARAT, ID, 43154"/>
    <n v="85798073822"/>
    <x v="32"/>
    <n v="1"/>
    <s v="DINO STRONAUT NAVY"/>
    <s v="NAVY"/>
    <s v="JP7125977308"/>
    <n v="0"/>
    <n v="17393.2"/>
    <n v="17393.2"/>
    <x v="2"/>
    <m/>
    <m/>
    <m/>
    <m/>
  </r>
  <r>
    <x v="9"/>
    <n v="54"/>
    <s v="DANAR AZHARA BERLIANDA"/>
    <s v="MAWAR"/>
    <s v="SHOPEE DAWNSTORE"/>
    <s v="JALAN PERINTIS KEMERDEKAAN NO.123 RT003/004 SAMPING SMA PGRI CIBADAK, KAB. SUKABUMI, CIBADAK, JAWA BARAT, ID, 43154"/>
    <n v="85798073822"/>
    <x v="27"/>
    <n v="1"/>
    <s v="LIFTOFF SPACE"/>
    <s v="NAVY"/>
    <s v="JP7125977308"/>
    <n v="0"/>
    <n v="17393.2"/>
    <n v="17393.2"/>
    <x v="2"/>
    <m/>
    <m/>
    <m/>
    <m/>
  </r>
  <r>
    <x v="9"/>
    <n v="54"/>
    <s v="DANAR AZHARA BERLIANDA"/>
    <s v="MAWAR"/>
    <s v="SHOPEE DAWNSTORE"/>
    <s v="JALAN PERINTIS KEMERDEKAAN NO.123 RT003/004 SAMPING SMA PGRI CIBADAK, KAB. SUKABUMI, CIBADAK, JAWA BARAT, ID, 43154"/>
    <n v="85798073822"/>
    <x v="92"/>
    <n v="1"/>
    <s v="LIVIA (B)"/>
    <s v="BIRU"/>
    <s v="JP7125977308"/>
    <n v="0"/>
    <n v="17393.2"/>
    <n v="17393.2"/>
    <x v="2"/>
    <m/>
    <m/>
    <m/>
    <m/>
  </r>
  <r>
    <x v="9"/>
    <n v="54"/>
    <s v="DANAR AZHARA BERLIANDA"/>
    <s v="MAWAR"/>
    <s v="SHOPEE DAWNSTORE"/>
    <s v="JALAN PERINTIS KEMERDEKAAN NO.123 RT003/004 SAMPING SMA PGRI CIBADAK, KAB. SUKABUMI, CIBADAK, JAWA BARAT, ID, 43154"/>
    <n v="85798073822"/>
    <x v="99"/>
    <n v="1"/>
    <s v="LEOPARD"/>
    <s v="ABU"/>
    <s v="JP7125977308"/>
    <n v="0"/>
    <n v="17393.2"/>
    <n v="17393.2"/>
    <x v="2"/>
    <m/>
    <m/>
    <m/>
    <m/>
  </r>
  <r>
    <x v="9"/>
    <n v="54"/>
    <s v="DANAR AZHARA BERLIANDA"/>
    <s v="MAWAR"/>
    <s v="SHOPEE DAWNSTORE"/>
    <s v="JALAN PERINTIS KEMERDEKAAN NO.123 RT003/004 SAMPING SMA PGRI CIBADAK, KAB. SUKABUMI, CIBADAK, JAWA BARAT, ID, 43154"/>
    <n v="85798073822"/>
    <x v="106"/>
    <n v="1"/>
    <s v="DAUN PINK"/>
    <s v=" PINK"/>
    <s v="JP7125977308"/>
    <n v="0"/>
    <n v="17393.2"/>
    <n v="17393.2"/>
    <x v="2"/>
    <m/>
    <m/>
    <m/>
    <m/>
  </r>
  <r>
    <x v="9"/>
    <n v="55"/>
    <s v="GUNTUR WICHAKSONO"/>
    <s v="MAWAR"/>
    <s v="SHOPEE DAWNSTORE"/>
    <s v="JALAN RAYA MAUK KM 11, PERUMAHAN JAYA IMPERIAL PARK, CLUSTER GARDEN BLOK C NO 17 SEPATAN, KAB. TANGERANG, SEPATAN, BANTEN, ID, 15520"/>
    <n v="87787246261"/>
    <x v="2"/>
    <n v="1"/>
    <s v="KOTAK NAVY"/>
    <s v="NAVY"/>
    <n v="8825112081558000"/>
    <n v="0"/>
    <n v="17478"/>
    <n v="17478"/>
    <x v="2"/>
    <m/>
    <m/>
    <m/>
    <m/>
  </r>
  <r>
    <x v="9"/>
    <n v="55"/>
    <s v="GUNTUR WICHAKSONO"/>
    <s v="MAWAR"/>
    <s v="SHOPEE DAWNSTORE"/>
    <s v="JALAN RAYA MAUK KM 11, PERUMAHAN JAYA IMPERIAL PARK, CLUSTER GARDEN BLOK C NO 17 SEPATAN, KAB. TANGERANG, SEPATAN, BANTEN, ID, 15520"/>
    <n v="87787246261"/>
    <x v="97"/>
    <n v="1"/>
    <s v="TEDY BEAR ABU"/>
    <s v="ABU"/>
    <n v="8825112081558000"/>
    <n v="0"/>
    <n v="17478"/>
    <n v="17478"/>
    <x v="2"/>
    <m/>
    <m/>
    <m/>
    <m/>
  </r>
  <r>
    <x v="9"/>
    <n v="55"/>
    <s v="GUNTUR WICHAKSONO"/>
    <s v="MAWAR"/>
    <s v="SHOPEE DAWNSTORE"/>
    <s v="JALAN RAYA MAUK KM 11, PERUMAHAN JAYA IMPERIAL PARK, CLUSTER GARDEN BLOK C NO 17 SEPATAN, KAB. TANGERANG, SEPATAN, BANTEN, ID, 15520"/>
    <n v="87787246261"/>
    <x v="82"/>
    <n v="1"/>
    <s v="PANDA"/>
    <s v="HITAM"/>
    <n v="8825112081558000"/>
    <n v="0"/>
    <n v="17478"/>
    <n v="17478"/>
    <x v="2"/>
    <m/>
    <m/>
    <m/>
    <m/>
  </r>
  <r>
    <x v="9"/>
    <n v="55"/>
    <s v="GUNTUR WICHAKSONO"/>
    <s v="MAWAR"/>
    <s v="SHOPEE DAWNSTORE"/>
    <s v="JALAN RAYA MAUK KM 11, PERUMAHAN JAYA IMPERIAL PARK, CLUSTER GARDEN BLOK C NO 17 SEPATAN, KAB. TANGERANG, SEPATAN, BANTEN, ID, 15520"/>
    <n v="87787246261"/>
    <x v="101"/>
    <n v="1"/>
    <s v="MONYET BIRU"/>
    <s v="BIRU"/>
    <n v="8825112081558000"/>
    <n v="0"/>
    <n v="17478"/>
    <n v="17478"/>
    <x v="2"/>
    <m/>
    <m/>
    <m/>
    <m/>
  </r>
  <r>
    <x v="9"/>
    <n v="55"/>
    <s v="GUNTUR WICHAKSONO"/>
    <s v="MAWAR"/>
    <s v="SHOPEE DAWNSTORE"/>
    <s v="JALAN RAYA MAUK KM 11, PERUMAHAN JAYA IMPERIAL PARK, CLUSTER GARDEN BLOK C NO 17 SEPATAN, KAB. TANGERANG, SEPATAN, BANTEN, ID, 15520"/>
    <n v="87787246261"/>
    <x v="18"/>
    <n v="1"/>
    <s v="BULAN SABIT YELLOW"/>
    <s v="YELLOW"/>
    <n v="8825112081558000"/>
    <n v="0"/>
    <n v="17478"/>
    <n v="17478"/>
    <x v="2"/>
    <m/>
    <m/>
    <m/>
    <m/>
  </r>
  <r>
    <x v="9"/>
    <n v="55"/>
    <s v="GUNTUR WICHAKSONO"/>
    <s v="MAWAR"/>
    <s v="SHOPEE DAWNSTORE"/>
    <s v="JALAN RAYA MAUK KM 11, PERUMAHAN JAYA IMPERIAL PARK, CLUSTER GARDEN BLOK C NO 17 SEPATAN, KAB. TANGERANG, SEPATAN, BANTEN, ID, 15520"/>
    <n v="87787246261"/>
    <x v="95"/>
    <n v="1"/>
    <s v="BULAN BINTANG HIJAU"/>
    <s v="HIJAU"/>
    <n v="8825112081558000"/>
    <n v="0"/>
    <n v="17478"/>
    <n v="17478"/>
    <x v="2"/>
    <m/>
    <m/>
    <m/>
    <m/>
  </r>
  <r>
    <x v="9"/>
    <n v="55"/>
    <s v="GUNTUR WICHAKSONO"/>
    <s v="MAWAR"/>
    <s v="SHOPEE DAWNSTORE"/>
    <s v="JALAN RAYA MAUK KM 11, PERUMAHAN JAYA IMPERIAL PARK, CLUSTER GARDEN BLOK C NO 17 SEPATAN, KAB. TANGERANG, SEPATAN, BANTEN, ID, 15520"/>
    <n v="87787246261"/>
    <x v="96"/>
    <n v="1"/>
    <s v="GARIS RAINBOW"/>
    <s v="RAINBOW"/>
    <n v="8825112081558000"/>
    <n v="0"/>
    <n v="17478"/>
    <n v="17478"/>
    <x v="2"/>
    <m/>
    <m/>
    <m/>
    <m/>
  </r>
  <r>
    <x v="9"/>
    <n v="55"/>
    <s v="GUNTUR WICHAKSONO"/>
    <s v="MAWAR"/>
    <s v="SHOPEE DAWNSTORE"/>
    <s v="JALAN RAYA MAUK KM 11, PERUMAHAN JAYA IMPERIAL PARK, CLUSTER GARDEN BLOK C NO 17 SEPATAN, KAB. TANGERANG, SEPATAN, BANTEN, ID, 15520"/>
    <n v="87787246261"/>
    <x v="99"/>
    <n v="1"/>
    <s v="LEOPARD"/>
    <s v="ABU"/>
    <n v="8825112081558000"/>
    <n v="0"/>
    <n v="17478"/>
    <n v="17478"/>
    <x v="2"/>
    <m/>
    <m/>
    <m/>
    <m/>
  </r>
  <r>
    <x v="10"/>
    <n v="27"/>
    <s v="DIAN KASWA JULIANSYAH"/>
    <s v="MAWAR"/>
    <s v="BOXERGUE"/>
    <s v="DESA WANGUNREJO RT01 RW02 JLN PERSIDILOR KECAMATAN BANYUURIP KABUPATEN PURWOREJO KODE POS : 54171"/>
    <n v="81381300219"/>
    <x v="19"/>
    <n v="1"/>
    <s v="LEAF ARMY"/>
    <s v="ARMY"/>
    <s v="POS - Paket Kilat Khusus"/>
    <n v="14000"/>
    <n v="18000"/>
    <n v="18000"/>
    <x v="0"/>
    <n v="68000"/>
    <s v="TRSF E-BANKING CR 1310/FTSCY/WS95011 68000.00HELGA AL RAHIM"/>
    <m/>
    <m/>
  </r>
  <r>
    <x v="10"/>
    <n v="27"/>
    <s v="DIAN KASWA JULIANSYAH"/>
    <s v="MAWAR"/>
    <s v="BOXERGUE"/>
    <s v="DESA WANGUNREJO RT01 RW02 JLN PERSIDILOR KECAMATAN BANYUURIP KABUPATEN PURWOREJO KODE POS : 54171"/>
    <n v="81381300219"/>
    <x v="27"/>
    <n v="1"/>
    <s v="LIFTOFF SPACE"/>
    <s v="NAVY"/>
    <s v="POS - Paket Kilat Khusus"/>
    <n v="14000"/>
    <n v="18000"/>
    <n v="18000"/>
    <x v="0"/>
    <n v="68000"/>
    <s v="TRSF E-BANKING CR 1310/FTSCY/WS95011 68000.00HELGA AL RAHIM"/>
    <m/>
    <m/>
  </r>
  <r>
    <x v="10"/>
    <n v="27"/>
    <s v="DIAN KASWA JULIANSYAH"/>
    <s v="MAWAR"/>
    <s v="BOXERGUE"/>
    <s v="DESA WANGUNREJO RT01 RW02 JLN PERSIDILOR KECAMATAN BANYUURIP KABUPATEN PURWOREJO KODE POS : 54171"/>
    <n v="81381300219"/>
    <x v="93"/>
    <n v="1"/>
    <s v="KANAYA"/>
    <s v="HITAM"/>
    <s v="POS - Paket Kilat Khusus"/>
    <n v="14000"/>
    <n v="18000"/>
    <n v="18000"/>
    <x v="0"/>
    <n v="68000"/>
    <s v="TRSF E-BANKING CR 1310/FTSCY/WS95011 68000.00HELGA AL RAHIM"/>
    <m/>
    <m/>
  </r>
  <r>
    <x v="10"/>
    <n v="29"/>
    <s v="ALFON"/>
    <s v="MAWAR"/>
    <s v="DAWNSTORE"/>
    <s v="KARANG EMPAT GG 3 NO 1 KELURAHAN PLOSO KECAMATAN TAMBAKSARI KOTA SURABAYA KODEPOS : 60133"/>
    <n v="82225128847"/>
    <x v="10"/>
    <n v="1"/>
    <s v="STRIPE LITTLE  BLACK"/>
    <s v="BLACK"/>
    <s v="WAHANA"/>
    <n v="6000"/>
    <n v="18000"/>
    <n v="18000"/>
    <x v="0"/>
    <n v="114000"/>
    <s v="TRSF E-BANKING CR 10/13 Z4RT1 ALFON JULIO SETIAW"/>
    <m/>
    <m/>
  </r>
  <r>
    <x v="10"/>
    <n v="29"/>
    <s v="ALFON"/>
    <s v="MAWAR"/>
    <s v="DAWNSTORE"/>
    <s v="KARANG EMPAT GG 3 NO 1 KELURAHAN PLOSO KECAMATAN TAMBAKSARI KOTA SURABAYA KODEPOS : 60133"/>
    <n v="82225128847"/>
    <x v="101"/>
    <n v="1"/>
    <s v="MONYET BIRU"/>
    <s v="BIRU"/>
    <s v="WAHANA"/>
    <n v="6000"/>
    <n v="18000"/>
    <n v="18000"/>
    <x v="0"/>
    <n v="114000"/>
    <s v="TRSF E-BANKING CR 10/13 Z4RT1 ALFON JULIO SETIAW"/>
    <m/>
    <m/>
  </r>
  <r>
    <x v="10"/>
    <n v="29"/>
    <s v="ALFON"/>
    <s v="MAWAR"/>
    <s v="DAWNSTORE"/>
    <s v="KARANG EMPAT GG 3 NO 1 KELURAHAN PLOSO KECAMATAN TAMBAKSARI KOTA SURABAYA KODEPOS : 60133"/>
    <n v="82225128847"/>
    <x v="93"/>
    <n v="1"/>
    <s v="KANAYA"/>
    <s v="HITAM"/>
    <s v="WAHANA"/>
    <n v="6000"/>
    <n v="18000"/>
    <n v="18000"/>
    <x v="0"/>
    <n v="114000"/>
    <s v="TRSF E-BANKING CR 10/13 Z4RT1 ALFON JULIO SETIAW"/>
    <m/>
    <m/>
  </r>
  <r>
    <x v="10"/>
    <n v="29"/>
    <s v="ALFON"/>
    <s v="MAWAR"/>
    <s v="DAWNSTORE"/>
    <s v="KARANG EMPAT GG 3 NO 1 KELURAHAN PLOSO KECAMATAN TAMBAKSARI KOTA SURABAYA KODEPOS : 60133"/>
    <n v="82225128847"/>
    <x v="18"/>
    <n v="1"/>
    <s v="BULAN SABIT YELLOW"/>
    <s v="YELLOW"/>
    <s v="WAHANA"/>
    <n v="6000"/>
    <n v="18000"/>
    <n v="18000"/>
    <x v="0"/>
    <n v="114000"/>
    <s v="TRSF E-BANKING CR 10/13 Z4RT1 ALFON JULIO SETIAW"/>
    <m/>
    <m/>
  </r>
  <r>
    <x v="10"/>
    <n v="29"/>
    <s v="ALFON"/>
    <s v="MAWAR"/>
    <s v="DAWNSTORE"/>
    <s v="KARANG EMPAT GG 3 NO 1 KELURAHAN PLOSO KECAMATAN TAMBAKSARI KOTA SURABAYA KODEPOS : 60133"/>
    <n v="82225128847"/>
    <x v="91"/>
    <n v="2"/>
    <s v="MONYET KUNING"/>
    <s v="KUNING"/>
    <s v="WAHANA"/>
    <n v="6000"/>
    <n v="18000"/>
    <n v="36000"/>
    <x v="0"/>
    <n v="114000"/>
    <s v="TRSF E-BANKING CR 10/13 Z4RT1 ALFON JULIO SETIAW"/>
    <m/>
    <m/>
  </r>
  <r>
    <x v="10"/>
    <n v="28"/>
    <s v="APRILIA NURUL FAIZA"/>
    <s v="MAWAR"/>
    <s v="DAWNSTORE"/>
    <s v="JL. SURYO NO. 45 GG. RAWIT RT/RW 002/001 NGRONGGI GRUDO NGAWI "/>
    <n v="8887022537"/>
    <x v="93"/>
    <n v="1"/>
    <s v="KANAYA"/>
    <s v="HITAM"/>
    <s v="POS - Paket Kilat Khusus"/>
    <n v="10000"/>
    <n v="18000"/>
    <n v="18000"/>
    <x v="0"/>
    <n v="100000"/>
    <s v="TRSF E-BANKING CR 10/13 95031 APRILIA NURUL FAIZ"/>
    <m/>
    <m/>
  </r>
  <r>
    <x v="10"/>
    <n v="28"/>
    <s v="APRILIA NURUL FAIZA"/>
    <s v="MAWAR"/>
    <s v="DAWNSTORE"/>
    <s v="JL. SURYO NO. 45 GG. RAWIT RT/RW 002/001 NGRONGGI GRUDO NGAWI "/>
    <n v="8887022537"/>
    <x v="96"/>
    <n v="1"/>
    <s v="GARIS RAINBOW"/>
    <s v="RAINBOW"/>
    <s v="POS - Paket Kilat Khusus"/>
    <n v="10000"/>
    <n v="18000"/>
    <n v="18000"/>
    <x v="0"/>
    <n v="100000"/>
    <s v="TRSF E-BANKING CR 10/13 95031 APRILIA NURUL FAIZ"/>
    <m/>
    <m/>
  </r>
  <r>
    <x v="10"/>
    <n v="28"/>
    <s v="APRILIA NURUL FAIZA"/>
    <s v="MAWAR"/>
    <s v="DAWNSTORE"/>
    <s v="JL. SURYO NO. 45 GG. RAWIT RT/RW 002/001 NGRONGGI GRUDO NGAWI "/>
    <n v="8887022537"/>
    <x v="15"/>
    <n v="1"/>
    <s v="STRIPE LITTLE  NAVY"/>
    <s v="NAVY"/>
    <s v="POS - Paket Kilat Khusus"/>
    <n v="10000"/>
    <n v="18000"/>
    <n v="18000"/>
    <x v="0"/>
    <n v="100000"/>
    <s v="TRSF E-BANKING CR 10/13 95031 APRILIA NURUL FAIZ"/>
    <m/>
    <m/>
  </r>
  <r>
    <x v="10"/>
    <n v="28"/>
    <s v="APRILIA NURUL FAIZA"/>
    <s v="MAWAR"/>
    <s v="DAWNSTORE"/>
    <s v="JL. SURYO NO. 45 GG. RAWIT RT/RW 002/001 NGRONGGI GRUDO NGAWI "/>
    <n v="8887022537"/>
    <x v="82"/>
    <n v="1"/>
    <s v="PANDA"/>
    <s v="HITAM"/>
    <s v="POS - Paket Kilat Khusus"/>
    <n v="10000"/>
    <n v="18000"/>
    <n v="18000"/>
    <x v="0"/>
    <n v="100000"/>
    <s v="TRSF E-BANKING CR 10/13 95031 APRILIA NURUL FAIZ"/>
    <m/>
    <m/>
  </r>
  <r>
    <x v="10"/>
    <n v="28"/>
    <s v="APRILIA NURUL FAIZA"/>
    <s v="MAWAR"/>
    <s v="DAWNSTORE"/>
    <s v="JL. SURYO NO. 45 GG. RAWIT RT/RW 002/001 NGRONGGI GRUDO NGAWI "/>
    <n v="8887022537"/>
    <x v="103"/>
    <n v="1"/>
    <s v="STARY NAVY"/>
    <s v="NAVY"/>
    <s v="POS - Paket Kilat Khusus"/>
    <n v="10000"/>
    <n v="18000"/>
    <n v="18000"/>
    <x v="0"/>
    <n v="100000"/>
    <s v="TRSF E-BANKING CR 10/13 95031 APRILIA NURUL FAIZ"/>
    <m/>
    <m/>
  </r>
  <r>
    <x v="10"/>
    <n v="8"/>
    <s v="RISANG RAHMAN PUTRA P"/>
    <s v="MELATI"/>
    <s v="KOLORBYTERESA"/>
    <s v="JL. PODANG GANG 12, NO. 85B RT 28 RW 08, KEC. MANGUNHARJO, KELURAHAN. NAMBANGAN KIDUL, MADIUN"/>
    <n v="82142993654"/>
    <x v="28"/>
    <n v="2"/>
    <s v="ROSE STRIPE"/>
    <s v="WHITE"/>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36"/>
    <n v="2"/>
    <s v="ELMO FACE BLACK"/>
    <s v="BLACK"/>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40"/>
    <n v="2"/>
    <s v="DINO STRONAUT ABU"/>
    <s v="AB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2"/>
    <n v="2"/>
    <s v="STITCH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85"/>
    <n v="2"/>
    <s v="BOLA BASKET"/>
    <s v="HITAM"/>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44"/>
    <n v="2"/>
    <s v="DORAEMON WHITE"/>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87"/>
    <n v="2"/>
    <s v="SPONGEBOB"/>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1"/>
    <n v="2"/>
    <s v="MONYET KUNING"/>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8"/>
    <n v="2"/>
    <s v="SPONGEBOB"/>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4"/>
    <n v="2"/>
    <s v="SPONGEBOB NEW"/>
    <s v="NEW 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8"/>
    <n v="2"/>
    <s v="BULAN SABIT YELLOW"/>
    <s v="YELLOW"/>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2"/>
    <n v="2"/>
    <s v="LIVIA (B)"/>
    <s v="BIR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3"/>
    <n v="2"/>
    <s v="STARY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4"/>
    <n v="2"/>
    <s v="ROCKET"/>
    <s v=" 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5"/>
    <n v="2"/>
    <s v="BULAN BINTANG HIJAU"/>
    <s v="HIJA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6"/>
    <n v="2"/>
    <s v="GARIS RAINBOW"/>
    <s v="RAINBOW"/>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2"/>
    <n v="2"/>
    <s v="ZARAGOZA (B)"/>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5"/>
    <n v="2"/>
    <s v="STRIPE LITTLE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2"/>
    <n v="2"/>
    <s v="KOTAK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9"/>
    <n v="2"/>
    <s v="LEOPARD"/>
    <s v="AB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3"/>
    <n v="2"/>
    <s v="KANAYA"/>
    <s v="HITAM"/>
    <s v="JNT"/>
    <n v="48000"/>
    <n v="17000"/>
    <n v="34000"/>
    <x v="0"/>
    <n v="762000"/>
    <s v="SWITCHING CR TRANSFER DR 008 SRI WAHYUNI PLAZA MANDI"/>
    <m/>
    <m/>
  </r>
  <r>
    <x v="10"/>
    <n v="22"/>
    <s v="FACHRI BURHANUDIN .R"/>
    <s v="RIZAL"/>
    <s v="OCTOBOX"/>
    <s v="JL.JENDRAL SUDIRMAN , PENGGUNG UTARA GG.CENDRAWASIH 1 NO.74 RT.04/10 (IBU MIDAH), KOTA CIREBON, HARJAMUKTI, JAWA BARAT, ID, 45143"/>
    <n v="85722452279"/>
    <x v="96"/>
    <n v="1"/>
    <s v="GARIS RAINBOW"/>
    <s v="RAINBOW"/>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3"/>
    <n v="1"/>
    <s v="KANAYA"/>
    <s v="HITAM"/>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5"/>
    <n v="2"/>
    <s v="BULAN BINTANG HIJAU"/>
    <s v="HIJAU"/>
    <s v="JP3685602059"/>
    <n v="0"/>
    <n v="15000"/>
    <n v="30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1"/>
    <n v="1"/>
    <s v="MONYET KUNING"/>
    <s v="KUNING"/>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4"/>
    <n v="2"/>
    <s v="ROCKET"/>
    <s v=" NAVY"/>
    <s v="JP3685602059"/>
    <n v="0"/>
    <n v="15000"/>
    <n v="30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64"/>
    <n v="1"/>
    <s v="DAUN SOLACE RED"/>
    <s v="RED"/>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8"/>
    <n v="1"/>
    <s v="BULAN SABIT YELLOW"/>
    <s v="YELLOW"/>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82"/>
    <n v="1"/>
    <s v="PANDA"/>
    <s v="HITAM"/>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5"/>
    <n v="1"/>
    <s v="STRIPE LITTLE  NAVY"/>
    <s v="NAVY"/>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2"/>
    <n v="1"/>
    <s v="LIVIA (B)"/>
    <s v="BIRU"/>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87"/>
    <n v="1"/>
    <s v="SPONGEBOB"/>
    <s v="NAVY"/>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04"/>
    <n v="1"/>
    <s v="SPONGEBOB NEW"/>
    <s v="NEW KUNING"/>
    <s v="JP3685602059"/>
    <n v="0"/>
    <n v="15000"/>
    <n v="15000"/>
    <x v="0"/>
    <n v="213000"/>
    <s v="TRSF E-BANKING CR 10/13 95031 FACHRI 14PCS MUHAMMAD RIZAL BAC"/>
    <m/>
    <m/>
  </r>
  <r>
    <x v="10"/>
    <n v="32"/>
    <s v="FIQIH ISMULLAH AZZURI"/>
    <s v="RIZAL"/>
    <s v="OCTOBOX"/>
    <s v="KLACI 2 MARGOLUWIH SEYEGAN SLEMAN YK 55561 (GOOGLE MAP MORE THAN )"/>
    <n v="82137592030"/>
    <x v="85"/>
    <n v="2"/>
    <s v="BOLA BASKET"/>
    <s v="HITAM"/>
    <s v="JNT"/>
    <n v="30000"/>
    <n v="15000"/>
    <n v="30000"/>
    <x v="0"/>
    <n v="484000"/>
    <s v="TRSF E-BANKING CR 10/13 95031 FIQIH 30PCS MUHAMMAD RIZAL BAC"/>
    <m/>
    <m/>
  </r>
  <r>
    <x v="10"/>
    <n v="32"/>
    <s v="FIQIH ISMULLAH AZZURI"/>
    <s v="RIZAL"/>
    <s v="OCTOBOX"/>
    <s v="KLACI 2 MARGOLUWIH SEYEGAN SLEMAN YK 55561 (GOOGLE MAP MORE THAN )"/>
    <n v="82137592030"/>
    <x v="86"/>
    <n v="2"/>
    <s v="HELOKOPTER"/>
    <s v="HITAM"/>
    <s v="JNT"/>
    <n v="30000"/>
    <n v="15000"/>
    <n v="30000"/>
    <x v="0"/>
    <n v="484000"/>
    <s v="TRSF E-BANKING CR 10/13 95031 FIQIH 30PCS MUHAMMAD RIZAL BAC"/>
    <m/>
    <m/>
  </r>
  <r>
    <x v="10"/>
    <n v="32"/>
    <s v="FIQIH ISMULLAH AZZURI"/>
    <s v="RIZAL"/>
    <s v="OCTOBOX"/>
    <s v="KLACI 2 MARGOLUWIH SEYEGAN SLEMAN YK 55561 (GOOGLE MAP MORE THAN )"/>
    <n v="82137592030"/>
    <x v="96"/>
    <n v="2"/>
    <s v="GARIS RAINBOW"/>
    <s v="RAINBOW"/>
    <s v="JNT"/>
    <n v="30000"/>
    <n v="16000"/>
    <n v="32000"/>
    <x v="0"/>
    <n v="484000"/>
    <s v="TRSF E-BANKING CR 10/13 95031 FIQIH 30PCS MUHAMMAD RIZAL BAC"/>
    <m/>
    <m/>
  </r>
  <r>
    <x v="10"/>
    <n v="32"/>
    <s v="FIQIH ISMULLAH AZZURI"/>
    <s v="RIZAL"/>
    <s v="OCTOBOX"/>
    <s v="KLACI 2 MARGOLUWIH SEYEGAN SLEMAN YK 55561 (GOOGLE MAP MORE THAN )"/>
    <n v="82137592030"/>
    <x v="92"/>
    <n v="2"/>
    <s v="LIVIA (B)"/>
    <s v="BIRU"/>
    <s v="JNT"/>
    <n v="30000"/>
    <n v="15000"/>
    <n v="30000"/>
    <x v="0"/>
    <n v="484000"/>
    <s v="TRSF E-BANKING CR 10/13 95031 FIQIH 30PCS MUHAMMAD RIZAL BAC"/>
    <m/>
    <m/>
  </r>
  <r>
    <x v="10"/>
    <n v="32"/>
    <s v="FIQIH ISMULLAH AZZURI"/>
    <s v="RIZAL"/>
    <s v="OCTOBOX"/>
    <s v="KLACI 2 MARGOLUWIH SEYEGAN SLEMAN YK 55561 (GOOGLE MAP MORE THAN )"/>
    <n v="82137592030"/>
    <x v="93"/>
    <n v="2"/>
    <s v="KANAYA"/>
    <s v="HITAM"/>
    <s v="JNT"/>
    <n v="30000"/>
    <n v="16000"/>
    <n v="32000"/>
    <x v="0"/>
    <n v="484000"/>
    <s v="TRSF E-BANKING CR 10/13 95031 FIQIH 30PCS MUHAMMAD RIZAL BAC"/>
    <m/>
    <m/>
  </r>
  <r>
    <x v="10"/>
    <n v="32"/>
    <s v="FIQIH ISMULLAH AZZURI"/>
    <s v="RIZAL"/>
    <s v="OCTOBOX"/>
    <s v="KLACI 2 MARGOLUWIH SEYEGAN SLEMAN YK 55561 (GOOGLE MAP MORE THAN )"/>
    <n v="82137592030"/>
    <x v="101"/>
    <n v="2"/>
    <s v="MONYET BIRU"/>
    <s v="BIRU"/>
    <s v="JNT"/>
    <n v="30000"/>
    <n v="15000"/>
    <n v="30000"/>
    <x v="0"/>
    <n v="484000"/>
    <s v="TRSF E-BANKING CR 10/13 95031 FIQIH 30PCS MUHAMMAD RIZAL BAC"/>
    <m/>
    <m/>
  </r>
  <r>
    <x v="10"/>
    <n v="32"/>
    <s v="FIQIH ISMULLAH AZZURI"/>
    <s v="RIZAL"/>
    <s v="OCTOBOX"/>
    <s v="KLACI 2 MARGOLUWIH SEYEGAN SLEMAN YK 55561 (GOOGLE MAP MORE THAN )"/>
    <n v="82137592030"/>
    <x v="91"/>
    <n v="2"/>
    <s v="MONYET KUNING"/>
    <s v="KUNING"/>
    <s v="JNT"/>
    <n v="30000"/>
    <n v="15000"/>
    <n v="30000"/>
    <x v="0"/>
    <n v="484000"/>
    <s v="TRSF E-BANKING CR 10/13 95031 FIQIH 30PCS MUHAMMAD RIZAL BAC"/>
    <m/>
    <m/>
  </r>
  <r>
    <x v="10"/>
    <n v="32"/>
    <s v="FIQIH ISMULLAH AZZURI"/>
    <s v="RIZAL"/>
    <s v="OCTOBOX"/>
    <s v="KLACI 2 MARGOLUWIH SEYEGAN SLEMAN YK 55561 (GOOGLE MAP MORE THAN )"/>
    <n v="82137592030"/>
    <x v="95"/>
    <n v="2"/>
    <s v="BULAN BINTANG HIJAU"/>
    <s v="HIJAU"/>
    <s v="JNT"/>
    <n v="30000"/>
    <n v="15000"/>
    <n v="30000"/>
    <x v="0"/>
    <n v="484000"/>
    <s v="TRSF E-BANKING CR 10/13 95031 FIQIH 30PCS MUHAMMAD RIZAL BAC"/>
    <m/>
    <m/>
  </r>
  <r>
    <x v="10"/>
    <n v="32"/>
    <s v="FIQIH ISMULLAH AZZURI"/>
    <s v="RIZAL"/>
    <s v="OCTOBOX"/>
    <s v="KLACI 2 MARGOLUWIH SEYEGAN SLEMAN YK 55561 (GOOGLE MAP MORE THAN )"/>
    <n v="82137592030"/>
    <x v="13"/>
    <n v="2"/>
    <s v="MINION BLUE"/>
    <s v="BLUE"/>
    <s v="JNT"/>
    <n v="30000"/>
    <n v="15000"/>
    <n v="30000"/>
    <x v="0"/>
    <n v="484000"/>
    <s v="TRSF E-BANKING CR 10/13 95031 FIQIH 30PCS MUHAMMAD RIZAL BAC"/>
    <m/>
    <m/>
  </r>
  <r>
    <x v="10"/>
    <n v="32"/>
    <s v="FIQIH ISMULLAH AZZURI"/>
    <s v="RIZAL"/>
    <s v="OCTOBOX"/>
    <s v="KLACI 2 MARGOLUWIH SEYEGAN SLEMAN YK 55561 (GOOGLE MAP MORE THAN )"/>
    <n v="82137592030"/>
    <x v="37"/>
    <n v="2"/>
    <s v="DAUN PISANG KECIL"/>
    <s v="ORANGE"/>
    <s v="JNT"/>
    <n v="30000"/>
    <n v="15000"/>
    <n v="30000"/>
    <x v="0"/>
    <n v="484000"/>
    <s v="TRSF E-BANKING CR 10/13 95031 FIQIH 30PCS MUHAMMAD RIZAL BAC"/>
    <m/>
    <m/>
  </r>
  <r>
    <x v="10"/>
    <n v="32"/>
    <s v="FIQIH ISMULLAH AZZURI"/>
    <s v="RIZAL"/>
    <s v="OCTOBOX"/>
    <s v="KLACI 2 MARGOLUWIH SEYEGAN SLEMAN YK 55561 (GOOGLE MAP MORE THAN )"/>
    <n v="82137592030"/>
    <x v="15"/>
    <n v="2"/>
    <s v="STRIPE LITTLE  NAVY"/>
    <s v="NAVY"/>
    <s v="JNT"/>
    <n v="30000"/>
    <n v="15000"/>
    <n v="30000"/>
    <x v="0"/>
    <n v="484000"/>
    <s v="TRSF E-BANKING CR 10/13 95031 FIQIH 30PCS MUHAMMAD RIZAL BAC"/>
    <m/>
    <m/>
  </r>
  <r>
    <x v="10"/>
    <n v="32"/>
    <s v="FIQIH ISMULLAH AZZURI"/>
    <s v="RIZAL"/>
    <s v="OCTOBOX"/>
    <s v="KLACI 2 MARGOLUWIH SEYEGAN SLEMAN YK 55561 (GOOGLE MAP MORE THAN )"/>
    <n v="82137592030"/>
    <x v="10"/>
    <n v="2"/>
    <s v="STRIPE LITTLE  BLACK"/>
    <s v="BLACK"/>
    <s v="JNT"/>
    <n v="30000"/>
    <n v="15000"/>
    <n v="30000"/>
    <x v="0"/>
    <n v="484000"/>
    <s v="TRSF E-BANKING CR 10/13 95031 FIQIH 30PCS MUHAMMAD RIZAL BAC"/>
    <m/>
    <m/>
  </r>
  <r>
    <x v="10"/>
    <n v="32"/>
    <s v="FIQIH ISMULLAH AZZURI"/>
    <s v="RIZAL"/>
    <s v="OCTOBOX"/>
    <s v="KLACI 2 MARGOLUWIH SEYEGAN SLEMAN YK 55561 (GOOGLE MAP MORE THAN )"/>
    <n v="82137592030"/>
    <x v="44"/>
    <n v="2"/>
    <s v="DORAEMON WHITE"/>
    <s v="NAVY"/>
    <s v="JNT"/>
    <n v="30000"/>
    <n v="15000"/>
    <n v="30000"/>
    <x v="0"/>
    <n v="484000"/>
    <s v="TRSF E-BANKING CR 10/13 95031 FIQIH 30PCS MUHAMMAD RIZAL BAC"/>
    <m/>
    <m/>
  </r>
  <r>
    <x v="10"/>
    <n v="32"/>
    <s v="FIQIH ISMULLAH AZZURI"/>
    <s v="RIZAL"/>
    <s v="OCTOBOX"/>
    <s v="KLACI 2 MARGOLUWIH SEYEGAN SLEMAN YK 55561 (GOOGLE MAP MORE THAN )"/>
    <n v="82137592030"/>
    <x v="98"/>
    <n v="2"/>
    <s v="SPONGEBOB"/>
    <s v="KUNING"/>
    <s v="JNT"/>
    <n v="30000"/>
    <n v="15000"/>
    <n v="30000"/>
    <x v="0"/>
    <n v="484000"/>
    <s v="TRSF E-BANKING CR 10/13 95031 FIQIH 30PCS MUHAMMAD RIZAL BAC"/>
    <m/>
    <m/>
  </r>
  <r>
    <x v="10"/>
    <n v="32"/>
    <s v="FIQIH ISMULLAH AZZURI"/>
    <s v="RIZAL"/>
    <s v="OCTOBOX"/>
    <s v="KLACI 2 MARGOLUWIH SEYEGAN SLEMAN YK 55561 (GOOGLE MAP MORE THAN )"/>
    <n v="82137592030"/>
    <x v="82"/>
    <n v="2"/>
    <s v="PANDA"/>
    <s v="HITAM"/>
    <s v="JNT"/>
    <n v="30000"/>
    <n v="15000"/>
    <n v="30000"/>
    <x v="0"/>
    <n v="484000"/>
    <s v="TRSF E-BANKING CR 10/13 95031 FIQIH 30PCS MUHAMMAD RIZAL BAC"/>
    <m/>
    <m/>
  </r>
  <r>
    <x v="10"/>
    <n v="20"/>
    <s v="KOMANG ADI PUTRA MAHENDRA"/>
    <s v="RIZAL"/>
    <s v="OCTOBOX"/>
    <s v="JLN. WERKUDARA NO.36 SEMARAPURA KLOD KANGIN, KLUNGKUNG. BALI, KAB. KLUNGKUNG, KLUNGKUNG, BALI, ID, 80716"/>
    <n v="81338514803"/>
    <x v="28"/>
    <n v="1"/>
    <s v="ROSE STRIPE"/>
    <s v="WHITE"/>
    <n v="112852057379991"/>
    <n v="0"/>
    <n v="15000"/>
    <n v="15000"/>
    <x v="0"/>
    <n v="45000"/>
    <s v="TRSF E-BANKING CR 10/13 95031 KOMANG 3PCS MUHAMMAD RIZAL BAC"/>
    <m/>
    <m/>
  </r>
  <r>
    <x v="10"/>
    <n v="20"/>
    <s v="KOMANG ADI PUTRA MAHENDRA"/>
    <s v="RIZAL"/>
    <s v="OCTOBOX"/>
    <s v="JLN. WERKUDARA NO.36 SEMARAPURA KLOD KANGIN, KLUNGKUNG. BALI, KAB. KLUNGKUNG, KLUNGKUNG, BALI, ID, 80716"/>
    <n v="81338514803"/>
    <x v="10"/>
    <n v="1"/>
    <s v="STRIPE LITTLE  BLACK"/>
    <s v="BLACK"/>
    <n v="112852057379991"/>
    <n v="0"/>
    <n v="15000"/>
    <n v="15000"/>
    <x v="0"/>
    <n v="45000"/>
    <s v="TRSF E-BANKING CR 10/13 95031 KOMANG 3PCS MUHAMMAD RIZAL BAC"/>
    <m/>
    <m/>
  </r>
  <r>
    <x v="10"/>
    <n v="20"/>
    <s v="KOMANG ADI PUTRA MAHENDRA"/>
    <s v="RIZAL"/>
    <s v="OCTOBOX"/>
    <s v="JLN. WERKUDARA NO.36 SEMARAPURA KLOD KANGIN, KLUNGKUNG. BALI, KAB. KLUNGKUNG, KLUNGKUNG, BALI, ID, 80716"/>
    <n v="81338514803"/>
    <x v="92"/>
    <n v="1"/>
    <s v="LIVIA (B)"/>
    <s v="BIRU"/>
    <n v="112852057379991"/>
    <n v="0"/>
    <n v="15000"/>
    <n v="15000"/>
    <x v="0"/>
    <n v="45000"/>
    <s v="TRSF E-BANKING CR 10/13 95031 KOMANG 3PCS MUHAMMAD RIZAL BAC"/>
    <m/>
    <m/>
  </r>
  <r>
    <x v="10"/>
    <n v="21"/>
    <s v="RICHO ARILIA PRATAMA"/>
    <s v="RIZAL"/>
    <s v="OCTOBOX"/>
    <s v="KP. BOJONG JL.KENANGA BARU RT 01/19 NO 77 (RUMAH UMI/RUMAH CITO), KOTA DEPOK, SUKMAJAYA, JAWA BARAT, ID, 16417"/>
    <s v="895322259938"/>
    <x v="95"/>
    <n v="1"/>
    <s v="BULAN BINTANG HIJAU"/>
    <s v="HIJAU"/>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94"/>
    <n v="1"/>
    <s v="ROCKET"/>
    <s v=" NAVY"/>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96"/>
    <n v="1"/>
    <s v="GARIS RAINBOW"/>
    <s v="RAINBOW"/>
    <s v="JP4115837735"/>
    <n v="0"/>
    <n v="16000"/>
    <n v="16000"/>
    <x v="0"/>
    <n v="108000"/>
    <s v="TRSF E-BANKING CR 10/13 95031 RICHO ARILIA 7PCS MUHAMMAD RIZAL BAC"/>
    <m/>
    <m/>
  </r>
  <r>
    <x v="10"/>
    <n v="21"/>
    <s v="RICHO ARILIA PRATAMA"/>
    <s v="RIZAL"/>
    <s v="OCTOBOX"/>
    <s v="KP. BOJONG JL.KENANGA BARU RT 01/19 NO 77 (RUMAH UMI/RUMAH CITO), KOTA DEPOK, SUKMAJAYA, JAWA BARAT, ID, 16417"/>
    <s v="895322259938"/>
    <x v="93"/>
    <n v="1"/>
    <s v="KANAYA"/>
    <s v="HITAM"/>
    <s v="JP4115837735"/>
    <n v="0"/>
    <n v="16000"/>
    <n v="16000"/>
    <x v="0"/>
    <n v="108000"/>
    <s v="TRSF E-BANKING CR 10/13 95031 RICHO ARILIA 7PCS MUHAMMAD RIZAL BAC"/>
    <m/>
    <m/>
  </r>
  <r>
    <x v="10"/>
    <n v="21"/>
    <s v="RICHO ARILIA PRATAMA"/>
    <s v="RIZAL"/>
    <s v="OCTOBOX"/>
    <s v="KP. BOJONG JL.KENANGA BARU RT 01/19 NO 77 (RUMAH UMI/RUMAH CITO), KOTA DEPOK, SUKMAJAYA, JAWA BARAT, ID, 16417"/>
    <s v="895322259938"/>
    <x v="86"/>
    <n v="1"/>
    <s v="HELOKOPTER"/>
    <s v="HITAM"/>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46"/>
    <n v="1"/>
    <s v="FLAMINGGO TROPICAL  TOSCA"/>
    <s v="TOSCA"/>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12"/>
    <n v="1"/>
    <s v="STITCH NAVY"/>
    <s v="NAVY"/>
    <s v="JP4115837735"/>
    <n v="0"/>
    <n v="15000"/>
    <n v="15000"/>
    <x v="0"/>
    <n v="108000"/>
    <s v="TRSF E-BANKING CR 10/13 95031 RICHO ARILIA 7PCS MUHAMMAD RIZAL BAC"/>
    <m/>
    <m/>
  </r>
  <r>
    <x v="10"/>
    <n v="31"/>
    <s v="ALDIE"/>
    <s v="YUDHA"/>
    <s v="ROANOCA"/>
    <s v="PERUMAHAN PERMATA KOTA TIGA BLOK G-35,DESA PLOSOKANDANG KECAMATAN KEDUNGWARU,KAB.TULUNGAGUNG JAWA TIMUR"/>
    <n v="85645410737"/>
    <x v="90"/>
    <n v="1"/>
    <s v="BEAR CARTOON"/>
    <s v="WHIT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5"/>
    <n v="1"/>
    <s v="ROCKET EARTH NAVY"/>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75"/>
    <n v="1"/>
    <s v="DORAEMON BALING"/>
    <s v="RED"/>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89"/>
    <n v="1"/>
    <s v="ANIMAL FACE"/>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42"/>
    <n v="1"/>
    <s v="BEAR FACE CREAM"/>
    <s v="CREAM"/>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82"/>
    <n v="1"/>
    <s v="PANDA"/>
    <s v="HITAM"/>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108"/>
    <n v="1"/>
    <s v="BOLA BASKET"/>
    <s v="NAVY"/>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77"/>
    <n v="1"/>
    <s v="BATMAN KABOOM NAVY"/>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34"/>
    <n v="1"/>
    <s v="BATMAN BOOM NAVY"/>
    <s v="NAVY"/>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67"/>
    <n v="1"/>
    <s v="BATMAN BOOM BLUE"/>
    <s v="BLUE"/>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92"/>
    <n v="1"/>
    <s v="LIVIA (B)"/>
    <s v="BIRU"/>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102"/>
    <n v="1"/>
    <s v="ZARAGOZA (B)"/>
    <s v="KUNING"/>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65"/>
    <n v="1"/>
    <s v="SHEEP BLUE"/>
    <s v="BLU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7"/>
    <n v="1"/>
    <s v="LIFTOFF SPACE"/>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4"/>
    <n v="1"/>
    <s v="STAR BLUE"/>
    <s v="BLU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99"/>
    <n v="1"/>
    <s v="LEOPARD"/>
    <s v="ABU"/>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100"/>
    <n v="2"/>
    <s v="TEDY NAVY"/>
    <s v="NAVY"/>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91"/>
    <n v="2"/>
    <s v="MONYET KUNING"/>
    <s v="KUNING"/>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101"/>
    <n v="2"/>
    <s v="MONYET BIRU"/>
    <s v="BIRU"/>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97"/>
    <n v="2"/>
    <s v="TEDY BEAR ABU"/>
    <s v="ABU"/>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104"/>
    <n v="2"/>
    <s v="SPONGEBOB NEW"/>
    <s v="NEW KUNING"/>
    <s v="JNT"/>
    <n v="32000"/>
    <n v="15000"/>
    <n v="30000"/>
    <x v="0"/>
    <n v="432000"/>
    <s v="TRSF E-BANKING CR 10/13 95031 ROANOCA ALDIE YUDHA PAKUSADEWA H"/>
    <m/>
    <m/>
  </r>
  <r>
    <x v="10"/>
    <n v="23"/>
    <s v="ANISSA AURELIA"/>
    <s v="YUDHA"/>
    <s v="ROANOCA"/>
    <s v="TAMANSARI HILLS RESIDENCE BLOK D2 NO.2, MANGUNHARJO, TEMBALANG, SEMARANG, KOTA SEMARANG, TEMBALANG, JAWA TENGAH, ID, 50272"/>
    <n v="82324373856"/>
    <x v="10"/>
    <n v="1"/>
    <s v="STRIPE LITTLE  BLACK"/>
    <s v="BLACK"/>
    <s v="JP0052484063"/>
    <n v="0"/>
    <n v="15000"/>
    <n v="15000"/>
    <x v="0"/>
    <n v="15000"/>
    <s v="TRSF E-BANKING CR 10/13 95031 ROANOCA ANISA YUDHA PAKUSADEWA H"/>
    <m/>
    <m/>
  </r>
  <r>
    <x v="10"/>
    <n v="25"/>
    <s v="ARI CITRA"/>
    <s v="YUDHA"/>
    <s v="ROANOCA"/>
    <s v="JALAN RAYA SESETAN GANG DURIAN NO.2 (TEMBOK ORANGE), KOTA DENPASAR, DENPASAR SELATAN, BALI, ID, 80221"/>
    <n v="81246582222"/>
    <x v="1"/>
    <n v="1"/>
    <s v="POWER PUFF GIRL"/>
    <s v="TOSCA"/>
    <s v="JP7039399746"/>
    <n v="0"/>
    <n v="16000"/>
    <n v="16000"/>
    <x v="0"/>
    <n v="16000"/>
    <s v="TRSF E-BANKING CR 10/13 95031 ROANOCA ARI CITRA YUDHA PAKUSADEWA H"/>
    <m/>
    <m/>
  </r>
  <r>
    <x v="10"/>
    <n v="30"/>
    <s v="KRISTIAN PASGHA T"/>
    <s v="YUDHA"/>
    <s v="ROANOCA"/>
    <s v="JL. GATOT SUBROTO BLK NO. 192, RT:01/RW:05, KELURAHAN GUMURUH, KOTA BANDUNG, BATUNUNGGAL, JAWA BARAT, ID, 40275"/>
    <n v="813941271111"/>
    <x v="28"/>
    <n v="1"/>
    <s v="ROSE STRIPE"/>
    <s v="WHITE"/>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9"/>
    <n v="1"/>
    <s v="LEAF ARMY"/>
    <s v="ARM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5"/>
    <n v="1"/>
    <s v="STRIPE LITTLE  NAVY"/>
    <s v="NAV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0"/>
    <n v="1"/>
    <s v="STRIPE LITTLE  BLACK"/>
    <s v="BLACK"/>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2"/>
    <n v="1"/>
    <s v="KOTAK NAVY"/>
    <s v="NAV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99"/>
    <n v="1"/>
    <s v="LEOPARD"/>
    <s v="ABU"/>
    <s v="SICEPAT REG"/>
    <n v="0"/>
    <n v="16000"/>
    <n v="16000"/>
    <x v="0"/>
    <n v="106000"/>
    <s v="TRSF E-BANKING CR 10/13 95031 ROANOCA KRISTIAN P ASGHA YUDHA PAKUSADEWA H"/>
    <m/>
    <m/>
  </r>
  <r>
    <x v="10"/>
    <n v="30"/>
    <s v="KRISTIAN PASGHA T"/>
    <s v="YUDHA"/>
    <s v="ROANOCA"/>
    <s v="JL. GATOT SUBROTO BLK NO. 192, RT:01/RW:05, KELURAHAN GUMURUH, KOTA BANDUNG, BATUNUNGGAL, JAWA BARAT, ID, 40275"/>
    <n v="813941271111"/>
    <x v="103"/>
    <n v="1"/>
    <s v="STARY NAVY"/>
    <s v="NAVY"/>
    <s v="SICEPAT REG"/>
    <n v="0"/>
    <n v="15000"/>
    <n v="15000"/>
    <x v="0"/>
    <n v="106000"/>
    <s v="TRSF E-BANKING CR 10/13 95031 ROANOCA KRISTIAN P ASGHA YUDHA PAKUSADEWA H"/>
    <m/>
    <m/>
  </r>
  <r>
    <x v="10"/>
    <n v="24"/>
    <s v="VEBY ALIVHIA"/>
    <s v="YUDHA"/>
    <s v="ROANOCA"/>
    <s v="KP.CIBITUNG RT01/05 NO.110 KODEPOS. 17530 (BELAKANG RUMAH SAKIT ADAM THALIB), KAB. BEKASI, CIKARANG BARAT, JAWA BARAT, ID, 17845"/>
    <n v="8976436217"/>
    <x v="99"/>
    <n v="1"/>
    <s v="LEOPARD"/>
    <s v="ABU"/>
    <s v="JP9326809407"/>
    <n v="0"/>
    <n v="16000"/>
    <n v="16000"/>
    <x v="0"/>
    <n v="170000"/>
    <s v="TRSF E-BANKING CR 10/13 95031 ROANOCA VEBY YUDHA PAKUSADEWA H"/>
    <m/>
    <m/>
  </r>
  <r>
    <x v="10"/>
    <n v="24"/>
    <s v="VEBY ALIVHIA"/>
    <s v="YUDHA"/>
    <s v="ROANOCA"/>
    <s v="KP.CIBITUNG RT01/05 NO.110 KODEPOS. 17530 (BELAKANG RUMAH SAKIT ADAM THALIB), KAB. BEKASI, CIKARANG BARAT, JAWA BARAT, ID, 17845"/>
    <n v="8976436217"/>
    <x v="15"/>
    <n v="1"/>
    <s v="STRIPE LITTLE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103"/>
    <n v="1"/>
    <s v="STARY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87"/>
    <n v="1"/>
    <s v="SPONGEBOB"/>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93"/>
    <n v="2"/>
    <s v="KANAYA"/>
    <s v="HITAM"/>
    <s v="JP9326809407"/>
    <n v="0"/>
    <n v="16000"/>
    <n v="32000"/>
    <x v="0"/>
    <n v="170000"/>
    <s v="TRSF E-BANKING CR 10/13 95031 ROANOCA VEBY YUDHA PAKUSADEWA H"/>
    <m/>
    <m/>
  </r>
  <r>
    <x v="10"/>
    <n v="24"/>
    <s v="VEBY ALIVHIA"/>
    <s v="YUDHA"/>
    <s v="ROANOCA"/>
    <s v="KP.CIBITUNG RT01/05 NO.110 KODEPOS. 17530 (BELAKANG RUMAH SAKIT ADAM THALIB), KAB. BEKASI, CIKARANG BARAT, JAWA BARAT, ID, 17845"/>
    <n v="8976436217"/>
    <x v="94"/>
    <n v="2"/>
    <s v="ROCKET"/>
    <s v=" NAVY"/>
    <s v="JP9326809407"/>
    <n v="0"/>
    <n v="15000"/>
    <n v="30000"/>
    <x v="0"/>
    <n v="170000"/>
    <s v="TRSF E-BANKING CR 10/13 95031 ROANOCA VEBY YUDHA PAKUSADEWA H"/>
    <m/>
    <m/>
  </r>
  <r>
    <x v="10"/>
    <n v="24"/>
    <s v="VEBY ALIVHIA"/>
    <s v="YUDHA"/>
    <s v="ROANOCA"/>
    <s v="KP.CIBITUNG RT01/05 NO.110 KODEPOS. 17530 (BELAKANG RUMAH SAKIT ADAM THALIB), KAB. BEKASI, CIKARANG BARAT, JAWA BARAT, ID, 17845"/>
    <n v="8976436217"/>
    <x v="100"/>
    <n v="1"/>
    <s v="TEDY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77"/>
    <n v="1"/>
    <s v="BATMAN KABOOM NAVY"/>
    <s v="NAVY"/>
    <s v="JP9326809407"/>
    <n v="0"/>
    <n v="16000"/>
    <n v="16000"/>
    <x v="0"/>
    <n v="170000"/>
    <s v="TRSF E-BANKING CR 10/13 95031 ROANOCA VEBY YUDHA PAKUSADEWA H"/>
    <m/>
    <m/>
  </r>
  <r>
    <x v="10"/>
    <n v="24"/>
    <s v="VEBY ALIVHIA"/>
    <s v="YUDHA"/>
    <s v="ROANOCA"/>
    <s v="KP.CIBITUNG RT01/05 NO.110 KODEPOS. 17530 (BELAKANG RUMAH SAKIT ADAM THALIB), KAB. BEKASI, CIKARANG BARAT, JAWA BARAT, ID, 17845"/>
    <n v="8976436217"/>
    <x v="96"/>
    <n v="1"/>
    <s v="GARIS RAINBOW"/>
    <s v="RAINBOW"/>
    <s v="JP9326809407"/>
    <n v="0"/>
    <n v="16000"/>
    <n v="16000"/>
    <x v="0"/>
    <n v="170000"/>
    <s v="TRSF E-BANKING CR 10/13 95031 ROANOCA VEBY YUDHA PAKUSADEWA H"/>
    <m/>
    <m/>
  </r>
  <r>
    <x v="10"/>
    <n v="12"/>
    <s v="AGUN AFNANSYAH"/>
    <s v="MAWAR"/>
    <s v="SHOPEE DAWNSTORE"/>
    <s v="BEDAGAS, RT01/02, PENGADEGAN, PURBALINGGA (AGUN SALON), KAB. PURBALINGGA, PENGADEGAN, JAWA TENGAH, ID, 53393"/>
    <n v="87776061116"/>
    <x v="95"/>
    <n v="1"/>
    <s v="BULAN BINTANG HIJAU"/>
    <s v="HIJAU"/>
    <s v="JP4933556305"/>
    <n v="0"/>
    <n v="17808.333333333332"/>
    <n v="17808.333333333332"/>
    <x v="2"/>
    <m/>
    <m/>
    <m/>
    <m/>
  </r>
  <r>
    <x v="10"/>
    <n v="12"/>
    <s v="AGUN AFNANSYAH"/>
    <s v="MAWAR"/>
    <s v="SHOPEE DAWNSTORE"/>
    <s v="BEDAGAS, RT01/02, PENGADEGAN, PURBALINGGA (AGUN SALON), KAB. PURBALINGGA, PENGADEGAN, JAWA TENGAH, ID, 53393"/>
    <n v="87776061116"/>
    <x v="36"/>
    <n v="1"/>
    <s v="ELMO FACE BLACK"/>
    <s v="BLACK"/>
    <s v="JP4933556305"/>
    <n v="0"/>
    <n v="17808.333333333332"/>
    <n v="17808.333333333332"/>
    <x v="2"/>
    <m/>
    <m/>
    <m/>
    <m/>
  </r>
  <r>
    <x v="10"/>
    <n v="12"/>
    <s v="AGUN AFNANSYAH"/>
    <s v="MAWAR"/>
    <s v="SHOPEE DAWNSTORE"/>
    <s v="BEDAGAS, RT01/02, PENGADEGAN, PURBALINGGA (AGUN SALON), KAB. PURBALINGGA, PENGADEGAN, JAWA TENGAH, ID, 53393"/>
    <n v="87776061116"/>
    <x v="99"/>
    <n v="1"/>
    <s v="LEOPARD"/>
    <s v="ABU"/>
    <s v="JP4933556305"/>
    <n v="0"/>
    <n v="17808.333333333332"/>
    <n v="17808.333333333332"/>
    <x v="2"/>
    <m/>
    <m/>
    <m/>
    <m/>
  </r>
  <r>
    <x v="10"/>
    <n v="33"/>
    <s v="DANIEL ANGGRA ABDI KURNIAWAN"/>
    <s v="MAWAR"/>
    <s v="SHOPEE DAWNSTORE"/>
    <s v="TOKO BAG CORNER, JALAN KAPTEN SUWANDAK 78 LUMAJANG, KAB. LUMAJANG, LUMAJANG, JAWA TIMUR, ID, 67316"/>
    <n v="81333336010"/>
    <x v="94"/>
    <n v="1"/>
    <s v="ROCKET"/>
    <s v=" NAVY"/>
    <s v="JP4129061562"/>
    <n v="0"/>
    <n v="17035.285714285714"/>
    <n v="17035.285714285714"/>
    <x v="2"/>
    <m/>
    <m/>
    <m/>
    <m/>
  </r>
  <r>
    <x v="10"/>
    <n v="33"/>
    <s v="DANIEL ANGGRA ABDI KURNIAWAN"/>
    <s v="MAWAR"/>
    <s v="SHOPEE DAWNSTORE"/>
    <s v="TOKO BAG CORNER, JALAN KAPTEN SUWANDAK 78 LUMAJANG, KAB. LUMAJANG, LUMAJANG, JAWA TIMUR, ID, 67316"/>
    <n v="81333336010"/>
    <x v="10"/>
    <n v="1"/>
    <s v="STRIPE LITTLE  BLACK"/>
    <s v="BLACK"/>
    <s v="JP4129061562"/>
    <n v="0"/>
    <n v="17035.285714285714"/>
    <n v="17035.285714285714"/>
    <x v="2"/>
    <m/>
    <m/>
    <m/>
    <m/>
  </r>
  <r>
    <x v="10"/>
    <n v="33"/>
    <s v="DANIEL ANGGRA ABDI KURNIAWAN"/>
    <s v="MAWAR"/>
    <s v="SHOPEE DAWNSTORE"/>
    <s v="TOKO BAG CORNER, JALAN KAPTEN SUWANDAK 78 LUMAJANG, KAB. LUMAJANG, LUMAJANG, JAWA TIMUR, ID, 67316"/>
    <n v="81333336010"/>
    <x v="15"/>
    <n v="1"/>
    <s v="STRIPE LITTLE  NAVY"/>
    <s v="NAVY"/>
    <s v="JP4129061562"/>
    <n v="0"/>
    <n v="17035.285714285714"/>
    <n v="17035.285714285714"/>
    <x v="2"/>
    <m/>
    <m/>
    <m/>
    <m/>
  </r>
  <r>
    <x v="10"/>
    <n v="33"/>
    <s v="DANIEL ANGGRA ABDI KURNIAWAN"/>
    <s v="MAWAR"/>
    <s v="SHOPEE DAWNSTORE"/>
    <s v="TOKO BAG CORNER, JALAN KAPTEN SUWANDAK 78 LUMAJANG, KAB. LUMAJANG, LUMAJANG, JAWA TIMUR, ID, 67316"/>
    <n v="81333336010"/>
    <x v="18"/>
    <n v="1"/>
    <s v="BULAN SABIT YELLOW"/>
    <s v="YELLOW"/>
    <s v="JP4129061562"/>
    <n v="0"/>
    <n v="17035.285714285714"/>
    <n v="17035.285714285714"/>
    <x v="2"/>
    <m/>
    <m/>
    <m/>
    <m/>
  </r>
  <r>
    <x v="10"/>
    <n v="33"/>
    <s v="DANIEL ANGGRA ABDI KURNIAWAN"/>
    <s v="MAWAR"/>
    <s v="SHOPEE DAWNSTORE"/>
    <s v="TOKO BAG CORNER, JALAN KAPTEN SUWANDAK 78 LUMAJANG, KAB. LUMAJANG, LUMAJANG, JAWA TIMUR, ID, 67316"/>
    <n v="81333336010"/>
    <x v="27"/>
    <n v="1"/>
    <s v="LIFTOFF SPACE"/>
    <s v="NAVY"/>
    <s v="JP4129061562"/>
    <n v="0"/>
    <n v="17035.285714285714"/>
    <n v="17035.285714285714"/>
    <x v="2"/>
    <m/>
    <m/>
    <m/>
    <m/>
  </r>
  <r>
    <x v="10"/>
    <n v="33"/>
    <s v="DANIEL ANGGRA ABDI KURNIAWAN"/>
    <s v="MAWAR"/>
    <s v="SHOPEE DAWNSTORE"/>
    <s v="TOKO BAG CORNER, JALAN KAPTEN SUWANDAK 78 LUMAJANG, KAB. LUMAJANG, LUMAJANG, JAWA TIMUR, ID, 67316"/>
    <n v="81333336010"/>
    <x v="103"/>
    <n v="1"/>
    <s v="STARY NAVY"/>
    <s v="NAVY"/>
    <s v="JP4129061562"/>
    <n v="0"/>
    <n v="17035.285714285714"/>
    <n v="17035.285714285714"/>
    <x v="2"/>
    <m/>
    <m/>
    <m/>
    <m/>
  </r>
  <r>
    <x v="10"/>
    <n v="33"/>
    <s v="DANIEL ANGGRA ABDI KURNIAWAN"/>
    <s v="MAWAR"/>
    <s v="SHOPEE DAWNSTORE"/>
    <s v="TOKO BAG CORNER, JALAN KAPTEN SUWANDAK 78 LUMAJANG, KAB. LUMAJANG, LUMAJANG, JAWA TIMUR, ID, 67316"/>
    <n v="81333336010"/>
    <x v="99"/>
    <n v="1"/>
    <s v="LEOPARD"/>
    <s v="ABU"/>
    <s v="JP4129061562"/>
    <n v="0"/>
    <n v="17035.285714285714"/>
    <n v="17035.285714285714"/>
    <x v="2"/>
    <m/>
    <m/>
    <m/>
    <m/>
  </r>
  <r>
    <x v="10"/>
    <n v="14"/>
    <s v="DARMAN"/>
    <s v="MAWAR"/>
    <s v="SHOPEE DAWNSTORE"/>
    <s v="JLN RAYA CIRACAS GG HJ.NIUN RT.01/RW.05 NO.18 KEL.CIRACAS KEC.CIRACAS JAKARTA TIMUR, KOTA JAKARTA TIMUR, CIRACAS, DKI JAKARTA, ID, 13740"/>
    <n v="81295153329"/>
    <x v="96"/>
    <n v="1"/>
    <s v="GARIS RAINBOW"/>
    <s v="RAINBOW"/>
    <s v="JP0840280634"/>
    <n v="0"/>
    <n v="17536"/>
    <n v="17536"/>
    <x v="2"/>
    <m/>
    <m/>
    <m/>
    <m/>
  </r>
  <r>
    <x v="10"/>
    <n v="6"/>
    <s v="DEDY PRASETYO"/>
    <s v="MAWAR"/>
    <s v="SHOPEE DAWNSTORE"/>
    <s v="DSN TUMPUKAN DESA BANJARSARI KULON RT 08 RW 04, KAB. MADIUN, DAGANGAN, JAWA TIMUR, ID, 63172"/>
    <n v="85203240045"/>
    <x v="10"/>
    <n v="1"/>
    <s v="STRIPE LITTLE  BLACK"/>
    <s v="BLACK"/>
    <s v="JP3974682232"/>
    <n v="0"/>
    <n v="17944.5"/>
    <n v="17944.5"/>
    <x v="2"/>
    <m/>
    <m/>
    <m/>
    <m/>
  </r>
  <r>
    <x v="10"/>
    <n v="6"/>
    <s v="DEDY PRASETYO"/>
    <s v="MAWAR"/>
    <s v="SHOPEE DAWNSTORE"/>
    <s v="DSN TUMPUKAN DESA BANJARSARI KULON RT 08 RW 04, KAB. MADIUN, DAGANGAN, JAWA TIMUR, ID, 63172"/>
    <n v="85203240045"/>
    <x v="2"/>
    <n v="1"/>
    <s v="KOTAK NAVY"/>
    <s v="NAVY"/>
    <s v="JP3974682232"/>
    <n v="0"/>
    <n v="17944.5"/>
    <n v="17944.5"/>
    <x v="2"/>
    <m/>
    <m/>
    <m/>
    <m/>
  </r>
  <r>
    <x v="10"/>
    <n v="19"/>
    <s v="EMI DIARTI"/>
    <s v="MAWAR"/>
    <s v="SHOPEE DAWNSTORE"/>
    <s v="DUSUN TANJUNG TEMBELAN RT 11 RW 06 DESA ARUNG PARAK KEC.TANGARAN KAB.SAMBAS, KAB. SAMBAS, TANGARAN, KALIMANTAN BARAT, ID, 79417"/>
    <n v="85347555367"/>
    <x v="28"/>
    <n v="1"/>
    <s v="ROSE STRIPE"/>
    <s v="WHITE"/>
    <s v="JP9214960715"/>
    <n v="0"/>
    <n v="17478"/>
    <n v="17478"/>
    <x v="2"/>
    <m/>
    <m/>
    <m/>
    <m/>
  </r>
  <r>
    <x v="10"/>
    <n v="19"/>
    <s v="EMI DIARTI"/>
    <s v="MAWAR"/>
    <s v="SHOPEE DAWNSTORE"/>
    <s v="DUSUN TANJUNG TEMBELAN RT 11 RW 06 DESA ARUNG PARAK KEC.TANGARAN KAB.SAMBAS, KAB. SAMBAS, TANGARAN, KALIMANTAN BARAT, ID, 79417"/>
    <n v="85347555367"/>
    <x v="69"/>
    <n v="1"/>
    <s v="KITTY RED"/>
    <s v="RED"/>
    <s v="JP9214960715"/>
    <n v="0"/>
    <n v="17478"/>
    <n v="17478"/>
    <x v="2"/>
    <m/>
    <m/>
    <m/>
    <m/>
  </r>
  <r>
    <x v="10"/>
    <n v="19"/>
    <s v="EMI DIARTI"/>
    <s v="MAWAR"/>
    <s v="SHOPEE DAWNSTORE"/>
    <s v="DUSUN TANJUNG TEMBELAN RT 11 RW 06 DESA ARUNG PARAK KEC.TANGARAN KAB.SAMBAS, KAB. SAMBAS, TANGARAN, KALIMANTAN BARAT, ID, 79417"/>
    <n v="85347555367"/>
    <x v="57"/>
    <n v="1"/>
    <s v="KITTY NAVY"/>
    <s v="NAVY"/>
    <s v="JP9214960715"/>
    <n v="0"/>
    <n v="17478"/>
    <n v="17478"/>
    <x v="2"/>
    <m/>
    <m/>
    <m/>
    <m/>
  </r>
  <r>
    <x v="10"/>
    <n v="19"/>
    <s v="EMI DIARTI"/>
    <s v="MAWAR"/>
    <s v="SHOPEE DAWNSTORE"/>
    <s v="DUSUN TANJUNG TEMBELAN RT 11 RW 06 DESA ARUNG PARAK KEC.TANGARAN KAB.SAMBAS, KAB. SAMBAS, TANGARAN, KALIMANTAN BARAT, ID, 79417"/>
    <n v="85347555367"/>
    <x v="10"/>
    <n v="1"/>
    <s v="STRIPE LITTLE  BLACK"/>
    <s v="BLACK"/>
    <s v="JP9214960715"/>
    <n v="0"/>
    <n v="17478"/>
    <n v="17478"/>
    <x v="2"/>
    <m/>
    <m/>
    <m/>
    <m/>
  </r>
  <r>
    <x v="10"/>
    <n v="19"/>
    <s v="EMI DIARTI"/>
    <s v="MAWAR"/>
    <s v="SHOPEE DAWNSTORE"/>
    <s v="DUSUN TANJUNG TEMBELAN RT 11 RW 06 DESA ARUNG PARAK KEC.TANGARAN KAB.SAMBAS, KAB. SAMBAS, TANGARAN, KALIMANTAN BARAT, ID, 79417"/>
    <n v="85347555367"/>
    <x v="15"/>
    <n v="1"/>
    <s v="STRIPE LITTLE  NAVY"/>
    <s v="NAVY"/>
    <s v="JP9214960715"/>
    <n v="0"/>
    <n v="17478"/>
    <n v="17478"/>
    <x v="2"/>
    <m/>
    <m/>
    <m/>
    <m/>
  </r>
  <r>
    <x v="10"/>
    <n v="19"/>
    <s v="EMI DIARTI"/>
    <s v="MAWAR"/>
    <s v="SHOPEE DAWNSTORE"/>
    <s v="DUSUN TANJUNG TEMBELAN RT 11 RW 06 DESA ARUNG PARAK KEC.TANGARAN KAB.SAMBAS, KAB. SAMBAS, TANGARAN, KALIMANTAN BARAT, ID, 79417"/>
    <n v="85347555367"/>
    <x v="99"/>
    <n v="1"/>
    <s v="LEOPARD"/>
    <s v="ABU"/>
    <s v="JP9214960715"/>
    <n v="0"/>
    <n v="17478"/>
    <n v="17478"/>
    <x v="2"/>
    <m/>
    <m/>
    <m/>
    <m/>
  </r>
  <r>
    <x v="10"/>
    <n v="19"/>
    <s v="EMI DIARTI"/>
    <s v="MAWAR"/>
    <s v="SHOPEE DAWNSTORE"/>
    <s v="DUSUN TANJUNG TEMBELAN RT 11 RW 06 DESA ARUNG PARAK KEC.TANGARAN KAB.SAMBAS, KAB. SAMBAS, TANGARAN, KALIMANTAN BARAT, ID, 79417"/>
    <n v="85347555367"/>
    <x v="94"/>
    <n v="1"/>
    <s v="ROCKET"/>
    <s v=" NAVY"/>
    <s v="JP9214960715"/>
    <n v="0"/>
    <n v="17478"/>
    <n v="17478"/>
    <x v="2"/>
    <m/>
    <m/>
    <m/>
    <m/>
  </r>
  <r>
    <x v="10"/>
    <n v="17"/>
    <s v="FATHAN/ODET"/>
    <s v="MAWAR"/>
    <s v="SHOPEE DAWNSTORE"/>
    <s v="JL. H. SYARBINI 2 RT. 07/06 NO. 8, KEC. MAKASAR, KOTA JAKARTA TIMUR, KOTA JAKARTA TIMUR, MAKASAR, DKI JAKARTA, ID, 13570"/>
    <n v="88213158808"/>
    <x v="106"/>
    <n v="1"/>
    <s v="DAUN PINK"/>
    <s v=" PINK"/>
    <n v="8825112084161010"/>
    <n v="0"/>
    <n v="16863.25"/>
    <n v="16863.25"/>
    <x v="2"/>
    <m/>
    <m/>
    <m/>
    <m/>
  </r>
  <r>
    <x v="10"/>
    <n v="17"/>
    <s v="FATHAN/ODET"/>
    <s v="MAWAR"/>
    <s v="SHOPEE DAWNSTORE"/>
    <s v="JL. H. SYARBINI 2 RT. 07/06 NO. 8, KEC. MAKASAR, KOTA JAKARTA TIMUR, KOTA JAKARTA TIMUR, MAKASAR, DKI JAKARTA, ID, 13570"/>
    <n v="88213158808"/>
    <x v="10"/>
    <n v="1"/>
    <s v="STRIPE LITTLE  BLACK"/>
    <s v="BLACK"/>
    <n v="8825112084161010"/>
    <n v="0"/>
    <n v="16863.25"/>
    <n v="16863.25"/>
    <x v="2"/>
    <m/>
    <m/>
    <m/>
    <m/>
  </r>
  <r>
    <x v="10"/>
    <n v="17"/>
    <s v="FATHAN/ODET"/>
    <s v="MAWAR"/>
    <s v="SHOPEE DAWNSTORE"/>
    <s v="JL. H. SYARBINI 2 RT. 07/06 NO. 8, KEC. MAKASAR, KOTA JAKARTA TIMUR, KOTA JAKARTA TIMUR, MAKASAR, DKI JAKARTA, ID, 13570"/>
    <n v="88213158808"/>
    <x v="102"/>
    <n v="1"/>
    <s v="ZARAGOZA (B)"/>
    <s v="KUNING"/>
    <n v="8825112084161010"/>
    <n v="0"/>
    <n v="16863.25"/>
    <n v="16863.25"/>
    <x v="2"/>
    <m/>
    <m/>
    <m/>
    <m/>
  </r>
  <r>
    <x v="10"/>
    <n v="17"/>
    <s v="FATHAN/ODET"/>
    <s v="MAWAR"/>
    <s v="SHOPEE DAWNSTORE"/>
    <s v="JL. H. SYARBINI 2 RT. 07/06 NO. 8, KEC. MAKASAR, KOTA JAKARTA TIMUR, KOTA JAKARTA TIMUR, MAKASAR, DKI JAKARTA, ID, 13570"/>
    <n v="88213158808"/>
    <x v="93"/>
    <n v="1"/>
    <s v="KANAYA"/>
    <s v="HITAM"/>
    <n v="8825112084161010"/>
    <n v="0"/>
    <n v="16863.25"/>
    <n v="16863.25"/>
    <x v="2"/>
    <m/>
    <m/>
    <m/>
    <m/>
  </r>
  <r>
    <x v="10"/>
    <n v="5"/>
    <s v="FITRI"/>
    <s v="MAWAR"/>
    <s v="SHOPEE DAWNSTORE"/>
    <s v="JALAN GOLF 3 RT 02 RW 01 NOMER 51 KECAMATAN CINAMBO KELURAHAN CISARANTEN WETAN BANDUNG, KOTA BANDUNG, CINAMBO, JAWA BARAT, ID, 40294"/>
    <n v="81222917015"/>
    <x v="94"/>
    <n v="1"/>
    <s v="ROCKET"/>
    <s v=" NAVY"/>
    <s v="JP7977604573"/>
    <n v="0"/>
    <n v="16659.5"/>
    <n v="16659.5"/>
    <x v="2"/>
    <m/>
    <m/>
    <m/>
    <m/>
  </r>
  <r>
    <x v="10"/>
    <n v="5"/>
    <s v="FITRI"/>
    <s v="MAWAR"/>
    <s v="SHOPEE DAWNSTORE"/>
    <s v="JALAN GOLF 3 RT 02 RW 01 NOMER 51 KECAMATAN CINAMBO KELURAHAN CISARANTEN WETAN BANDUNG, KOTA BANDUNG, CINAMBO, JAWA BARAT, ID, 40294"/>
    <n v="81222917015"/>
    <x v="93"/>
    <n v="1"/>
    <s v="KANAYA"/>
    <s v="HITAM"/>
    <s v="JP7977604573"/>
    <n v="0"/>
    <n v="16659.5"/>
    <n v="16659.5"/>
    <x v="2"/>
    <m/>
    <m/>
    <m/>
    <m/>
  </r>
  <r>
    <x v="10"/>
    <n v="4"/>
    <s v="FLORENTINA"/>
    <s v="MAWAR"/>
    <s v="SHOPEE DAWNSTORE"/>
    <s v="RS.VINCENTIUS, RUANG ST. YOHANES., KOTA SINGKAWANG, SINGKAWANG BARAT, KALIMANTAN BARAT, ID, 79124"/>
    <n v="82251334834"/>
    <x v="94"/>
    <n v="1"/>
    <s v="ROCKET"/>
    <s v=" NAVY"/>
    <s v="JP5147148567"/>
    <n v="0"/>
    <n v="16367"/>
    <n v="16367"/>
    <x v="2"/>
    <m/>
    <m/>
    <m/>
    <m/>
  </r>
  <r>
    <x v="10"/>
    <n v="4"/>
    <s v="FLORENTINA"/>
    <s v="MAWAR"/>
    <s v="SHOPEE DAWNSTORE"/>
    <s v="RS.VINCENTIUS, RUANG ST. YOHANES., KOTA SINGKAWANG, SINGKAWANG BARAT, KALIMANTAN BARAT, ID, 79124"/>
    <n v="82251334834"/>
    <x v="65"/>
    <n v="1"/>
    <s v="SHEEP BLUE"/>
    <s v="BLUE"/>
    <s v="JP5147148567"/>
    <n v="0"/>
    <n v="16367"/>
    <n v="16367"/>
    <x v="2"/>
    <m/>
    <m/>
    <m/>
    <m/>
  </r>
  <r>
    <x v="10"/>
    <n v="4"/>
    <s v="FLORENTINA"/>
    <s v="MAWAR"/>
    <s v="SHOPEE DAWNSTORE"/>
    <s v="RS.VINCENTIUS, RUANG ST. YOHANES., KOTA SINGKAWANG, SINGKAWANG BARAT, KALIMANTAN BARAT, ID, 79124"/>
    <n v="82251334834"/>
    <x v="27"/>
    <n v="1"/>
    <s v="LIFTOFF SPACE"/>
    <s v="NAVY"/>
    <s v="JP5147148567"/>
    <n v="0"/>
    <n v="16367"/>
    <n v="16367"/>
    <x v="2"/>
    <m/>
    <m/>
    <m/>
    <m/>
  </r>
  <r>
    <x v="10"/>
    <n v="7"/>
    <s v="GABRIEL ANGGORO"/>
    <s v="MAWAR"/>
    <s v="SHOPEE DAWNSTORE"/>
    <s v="VILLA CENTURY KAV 6 JALAN JATIMULYO RT 5 RW 2, KRICAK, TEGALREJO, YOGYAKARTA, KOTA YOGYAKARTA, TEGALREJO, DI YOGYAKARTA, ID, 55242"/>
    <n v="81299246172"/>
    <x v="95"/>
    <n v="1"/>
    <s v="BULAN BINTANG HIJAU"/>
    <s v="HIJAU"/>
    <n v="8825112083507980"/>
    <n v="0"/>
    <n v="18080"/>
    <n v="18080"/>
    <x v="2"/>
    <m/>
    <m/>
    <m/>
    <m/>
  </r>
  <r>
    <x v="10"/>
    <n v="7"/>
    <s v="GABRIEL ANGGORO"/>
    <s v="MAWAR"/>
    <s v="SHOPEE DAWNSTORE"/>
    <s v="VILLA CENTURY KAV 6 JALAN JATIMULYO RT 5 RW 2, KRICAK, TEGALREJO, YOGYAKARTA, KOTA YOGYAKARTA, TEGALREJO, DI YOGYAKARTA, ID, 55242"/>
    <n v="81299246172"/>
    <x v="85"/>
    <n v="1"/>
    <s v="BOLA BASKET"/>
    <s v="HITAM"/>
    <n v="8825112083507980"/>
    <n v="0"/>
    <n v="18080"/>
    <n v="18080"/>
    <x v="2"/>
    <m/>
    <m/>
    <m/>
    <m/>
  </r>
  <r>
    <x v="10"/>
    <n v="7"/>
    <s v="GABRIEL ANGGORO"/>
    <s v="MAWAR"/>
    <s v="SHOPEE DAWNSTORE"/>
    <s v="VILLA CENTURY KAV 6 JALAN JATIMULYO RT 5 RW 2, KRICAK, TEGALREJO, YOGYAKARTA, KOTA YOGYAKARTA, TEGALREJO, DI YOGYAKARTA, ID, 55242"/>
    <n v="81299246172"/>
    <x v="86"/>
    <n v="1"/>
    <s v="HELOKOPTER"/>
    <s v="HITAM"/>
    <n v="8825112083507980"/>
    <n v="0"/>
    <n v="18080"/>
    <n v="18080"/>
    <x v="2"/>
    <m/>
    <m/>
    <m/>
    <m/>
  </r>
  <r>
    <x v="10"/>
    <n v="15"/>
    <s v="INDRA HERDIAWAN"/>
    <s v="MAWAR"/>
    <s v="SHOPEE DAWNSTORE"/>
    <s v="RS SILOAM JALAN RAYA BUNGURSARI NO 1, KAB. PURWAKARTA, BUNGURSARI, JAWA BARAT, ID, 41182"/>
    <n v="87784141416"/>
    <x v="94"/>
    <n v="1"/>
    <s v="ROCKET"/>
    <s v=" NAVY"/>
    <s v="JP9638486440"/>
    <n v="0"/>
    <n v="17097.75"/>
    <n v="17097.75"/>
    <x v="2"/>
    <m/>
    <m/>
    <m/>
    <m/>
  </r>
  <r>
    <x v="10"/>
    <n v="15"/>
    <s v="INDRA HERDIAWAN"/>
    <s v="MAWAR"/>
    <s v="SHOPEE DAWNSTORE"/>
    <s v="RS SILOAM JALAN RAYA BUNGURSARI NO 1, KAB. PURWAKARTA, BUNGURSARI, JAWA BARAT, ID, 41182"/>
    <n v="87784141416"/>
    <x v="95"/>
    <n v="1"/>
    <s v="BULAN BINTANG HIJAU"/>
    <s v="HIJAU"/>
    <s v="JP9638486440"/>
    <n v="0"/>
    <n v="17097.75"/>
    <n v="17097.75"/>
    <x v="2"/>
    <m/>
    <m/>
    <m/>
    <m/>
  </r>
  <r>
    <x v="10"/>
    <n v="15"/>
    <s v="INDRA HERDIAWAN"/>
    <s v="MAWAR"/>
    <s v="SHOPEE DAWNSTORE"/>
    <s v="RS SILOAM JALAN RAYA BUNGURSARI NO 1, KAB. PURWAKARTA, BUNGURSARI, JAWA BARAT, ID, 41182"/>
    <n v="87784141416"/>
    <x v="17"/>
    <n v="1"/>
    <s v="BEAR FACE"/>
    <s v="NAVY"/>
    <s v="JP9638486440"/>
    <n v="0"/>
    <n v="17097.75"/>
    <n v="17097.75"/>
    <x v="2"/>
    <m/>
    <m/>
    <m/>
    <m/>
  </r>
  <r>
    <x v="10"/>
    <n v="15"/>
    <s v="INDRA HERDIAWAN"/>
    <s v="MAWAR"/>
    <s v="SHOPEE DAWNSTORE"/>
    <s v="RS SILOAM JALAN RAYA BUNGURSARI NO 1, KAB. PURWAKARTA, BUNGURSARI, JAWA BARAT, ID, 41182"/>
    <n v="87784141416"/>
    <x v="101"/>
    <n v="1"/>
    <s v="MONYET BIRU"/>
    <s v="BIRU"/>
    <s v="JP9638486440"/>
    <n v="0"/>
    <n v="17097.75"/>
    <n v="17097.75"/>
    <x v="2"/>
    <m/>
    <m/>
    <m/>
    <m/>
  </r>
  <r>
    <x v="10"/>
    <n v="10"/>
    <s v="IQBAL HAMZAH"/>
    <s v="MAWAR"/>
    <s v="SHOPEE DAWNSTORE"/>
    <s v="BEKASI GRIYA ASRI 2 BLOK I 3 NO. 16, KAB. BEKASI, TAMBUN SELATAN, JAWA BARAT, ID, 17510"/>
    <n v="89651135974"/>
    <x v="102"/>
    <n v="1"/>
    <s v="ZARAGOZA (B)"/>
    <s v="KUNING"/>
    <s v="JP4621098897"/>
    <n v="0"/>
    <n v="17740.25"/>
    <n v="17740.25"/>
    <x v="2"/>
    <m/>
    <m/>
    <m/>
    <m/>
  </r>
  <r>
    <x v="10"/>
    <n v="10"/>
    <s v="IQBAL HAMZAH"/>
    <s v="MAWAR"/>
    <s v="SHOPEE DAWNSTORE"/>
    <s v="BEKASI GRIYA ASRI 2 BLOK I 3 NO. 16, KAB. BEKASI, TAMBUN SELATAN, JAWA BARAT, ID, 17510"/>
    <n v="89651135974"/>
    <x v="10"/>
    <n v="1"/>
    <s v="STRIPE LITTLE  BLACK"/>
    <s v="BLACK"/>
    <s v="JP4621098897"/>
    <n v="0"/>
    <n v="17740.25"/>
    <n v="17740.25"/>
    <x v="2"/>
    <m/>
    <m/>
    <m/>
    <m/>
  </r>
  <r>
    <x v="10"/>
    <n v="10"/>
    <s v="IQBAL HAMZAH"/>
    <s v="MAWAR"/>
    <s v="SHOPEE DAWNSTORE"/>
    <s v="BEKASI GRIYA ASRI 2 BLOK I 3 NO. 16, KAB. BEKASI, TAMBUN SELATAN, JAWA BARAT, ID, 17510"/>
    <n v="89651135974"/>
    <x v="85"/>
    <n v="1"/>
    <s v="BOLA BASKET"/>
    <s v="HITAM"/>
    <s v="JP4621098897"/>
    <n v="0"/>
    <n v="17740.25"/>
    <n v="17740.25"/>
    <x v="2"/>
    <m/>
    <m/>
    <m/>
    <m/>
  </r>
  <r>
    <x v="10"/>
    <n v="10"/>
    <s v="IQBAL HAMZAH"/>
    <s v="MAWAR"/>
    <s v="SHOPEE DAWNSTORE"/>
    <s v="BEKASI GRIYA ASRI 2 BLOK I 3 NO. 16, KAB. BEKASI, TAMBUN SELATAN, JAWA BARAT, ID, 17510"/>
    <n v="89651135974"/>
    <x v="103"/>
    <n v="1"/>
    <s v="STARY NAVY"/>
    <s v="NAVY"/>
    <s v="JP4621098897"/>
    <n v="0"/>
    <n v="17740.25"/>
    <n v="17740.25"/>
    <x v="2"/>
    <m/>
    <m/>
    <m/>
    <m/>
  </r>
  <r>
    <x v="10"/>
    <n v="18"/>
    <s v="KARTINI"/>
    <s v="MAWAR"/>
    <s v="SHOPEE DAWNSTORE"/>
    <s v="JL. SEKARDALU NO.20 , TEMENGGUNGAN, BANYUWANGI., KAB. BANYUWANGI, BANYUWANGI, JAWA TIMUR, ID, 68412"/>
    <n v="89682308929"/>
    <x v="109"/>
    <n v="1"/>
    <s v="BEAR FACE"/>
    <s v="NAVY"/>
    <s v="JP6358309968"/>
    <n v="0"/>
    <n v="16659.5"/>
    <n v="16659.5"/>
    <x v="2"/>
    <m/>
    <m/>
    <m/>
    <m/>
  </r>
  <r>
    <x v="10"/>
    <n v="18"/>
    <s v="KARTINI"/>
    <s v="MAWAR"/>
    <s v="SHOPEE DAWNSTORE"/>
    <s v="JL. SEKARDALU NO.20 , TEMENGGUNGAN, BANYUWANGI., KAB. BANYUWANGI, BANYUWANGI, JAWA TIMUR, ID, 68412"/>
    <n v="89682308929"/>
    <x v="12"/>
    <n v="1"/>
    <s v="STITCH NAVY"/>
    <s v="NAVY"/>
    <s v="JP6358309968"/>
    <n v="0"/>
    <n v="16659.5"/>
    <n v="16659.5"/>
    <x v="2"/>
    <m/>
    <m/>
    <m/>
    <m/>
  </r>
  <r>
    <x v="10"/>
    <n v="9"/>
    <s v="MARYAM ABDULLAH"/>
    <s v="MAWAR"/>
    <s v="SHOPEE DAWNSTORE"/>
    <s v="JL MUSYAWARAH NO.12A, RAGUNAN 007/01, KECAMATAN PASAR MINGGU, JAKARTA SELATAN 12550, KOTA JAKARTA SELATAN, PASAR MINGGU, DKI JAKARTA, ID, 12550"/>
    <n v="81317566969"/>
    <x v="102"/>
    <n v="1"/>
    <s v="ZARAGOZA (B)"/>
    <s v="KUNING"/>
    <s v="JP7318952121"/>
    <n v="0"/>
    <n v="17808"/>
    <n v="17808"/>
    <x v="2"/>
    <m/>
    <m/>
    <m/>
    <m/>
  </r>
  <r>
    <x v="10"/>
    <n v="9"/>
    <s v="MARYAM ABDULLAH"/>
    <s v="MAWAR"/>
    <s v="SHOPEE DAWNSTORE"/>
    <s v="JL MUSYAWARAH NO.12A, RAGUNAN 007/01, KECAMATAN PASAR MINGGU, JAKARTA SELATAN 12550, KOTA JAKARTA SELATAN, PASAR MINGGU, DKI JAKARTA, ID, 12550"/>
    <n v="81317566969"/>
    <x v="10"/>
    <n v="1"/>
    <s v="STRIPE LITTLE  BLACK"/>
    <s v="BLACK"/>
    <s v="JP7318952121"/>
    <n v="0"/>
    <n v="17808"/>
    <n v="17808"/>
    <x v="2"/>
    <m/>
    <m/>
    <m/>
    <m/>
  </r>
  <r>
    <x v="10"/>
    <n v="9"/>
    <s v="MARYAM ABDULLAH"/>
    <s v="MAWAR"/>
    <s v="SHOPEE DAWNSTORE"/>
    <s v="JL MUSYAWARAH NO.12A, RAGUNAN 007/01, KECAMATAN PASAR MINGGU, JAKARTA SELATAN 12550, KOTA JAKARTA SELATAN, PASAR MINGGU, DKI JAKARTA, ID, 12550"/>
    <n v="81317566969"/>
    <x v="93"/>
    <n v="1"/>
    <s v="KANAYA"/>
    <s v="HITAM"/>
    <s v="JP7318952121"/>
    <n v="0"/>
    <n v="17808"/>
    <n v="17808"/>
    <x v="2"/>
    <m/>
    <m/>
    <m/>
    <m/>
  </r>
  <r>
    <x v="10"/>
    <n v="9"/>
    <s v="MARYAM ABDULLAH"/>
    <s v="MAWAR"/>
    <s v="SHOPEE DAWNSTORE"/>
    <s v="JL MUSYAWARAH NO.12A, RAGUNAN 007/01, KECAMATAN PASAR MINGGU, JAKARTA SELATAN 12550, KOTA JAKARTA SELATAN, PASAR MINGGU, DKI JAKARTA, ID, 12550"/>
    <n v="81317566969"/>
    <x v="2"/>
    <n v="1"/>
    <s v="KOTAK NAVY"/>
    <s v="NAVY"/>
    <s v="JP7318952121"/>
    <n v="0"/>
    <n v="17808"/>
    <n v="17808"/>
    <x v="2"/>
    <m/>
    <m/>
    <m/>
    <m/>
  </r>
  <r>
    <x v="10"/>
    <n v="9"/>
    <s v="MARYAM ABDULLAH"/>
    <s v="MAWAR"/>
    <s v="SHOPEE DAWNSTORE"/>
    <s v="JL MUSYAWARAH NO.12A, RAGUNAN 007/01, KECAMATAN PASAR MINGGU, JAKARTA SELATAN 12550, KOTA JAKARTA SELATAN, PASAR MINGGU, DKI JAKARTA, ID, 12550"/>
    <n v="81317566969"/>
    <x v="96"/>
    <n v="1"/>
    <s v="GARIS RAINBOW"/>
    <s v="RAINBOW"/>
    <s v="JP7318952121"/>
    <n v="0"/>
    <n v="17808"/>
    <n v="17808"/>
    <x v="2"/>
    <m/>
    <m/>
    <m/>
    <m/>
  </r>
  <r>
    <x v="10"/>
    <n v="9"/>
    <s v="MARYAM ABDULLAH"/>
    <s v="MAWAR"/>
    <s v="SHOPEE DAWNSTORE"/>
    <s v="JL MUSYAWARAH NO.12A, RAGUNAN 007/01, KECAMATAN PASAR MINGGU, JAKARTA SELATAN 12550, KOTA JAKARTA SELATAN, PASAR MINGGU, DKI JAKARTA, ID, 12550"/>
    <n v="81317566969"/>
    <x v="99"/>
    <n v="1"/>
    <s v="LEOPARD"/>
    <s v="ABU"/>
    <s v="JP7318952121"/>
    <n v="0"/>
    <n v="17808"/>
    <n v="17808"/>
    <x v="2"/>
    <m/>
    <m/>
    <m/>
    <m/>
  </r>
  <r>
    <x v="10"/>
    <n v="2"/>
    <s v="MERI/IMAM"/>
    <s v="MAWAR"/>
    <s v="SHOPEE DAWNSTORE"/>
    <s v="JLN. PANJI ASMARA, BLOK. C/16, KEKALIK JAYA., KOTA MATARAM, SEKARBELA, NUSA TENGGARA BARAT (NTB), ID, 83115"/>
    <n v="81775230350"/>
    <x v="94"/>
    <n v="1"/>
    <s v="ROCKET"/>
    <s v=" NAVY"/>
    <s v="JP3728909146"/>
    <n v="0"/>
    <n v="17244"/>
    <n v="17244"/>
    <x v="2"/>
    <m/>
    <m/>
    <m/>
    <m/>
  </r>
  <r>
    <x v="10"/>
    <n v="2"/>
    <s v="MERI/IMAM"/>
    <s v="MAWAR"/>
    <s v="SHOPEE DAWNSTORE"/>
    <s v="JLN. PANJI ASMARA, BLOK. C/16, KEKALIK JAYA., KOTA MATARAM, SEKARBELA, NUSA TENGGARA BARAT (NTB), ID, 83115"/>
    <n v="81775230350"/>
    <x v="91"/>
    <n v="1"/>
    <s v="MONYET KUNING"/>
    <s v="KUNING"/>
    <s v="JP3728909146"/>
    <n v="0"/>
    <n v="17244"/>
    <n v="17244"/>
    <x v="2"/>
    <m/>
    <m/>
    <m/>
    <m/>
  </r>
  <r>
    <x v="10"/>
    <n v="2"/>
    <s v="MERI/IMAM"/>
    <s v="MAWAR"/>
    <s v="SHOPEE DAWNSTORE"/>
    <s v="JLN. PANJI ASMARA, BLOK. C/16, KEKALIK JAYA., KOTA MATARAM, SEKARBELA, NUSA TENGGARA BARAT (NTB), ID, 83115"/>
    <n v="81775230350"/>
    <x v="110"/>
    <n v="1"/>
    <s v="POOH NAVY"/>
    <s v="NAVY"/>
    <s v="JP3728909146"/>
    <n v="0"/>
    <n v="17244"/>
    <n v="17244"/>
    <x v="2"/>
    <m/>
    <m/>
    <m/>
    <m/>
  </r>
  <r>
    <x v="10"/>
    <n v="1"/>
    <s v="MITA BUDI ARIYANTI"/>
    <s v="MAWAR"/>
    <s v="SHOPEE DAWNSTORE"/>
    <s v="JOLINGGO,GETAS RT02 RW03, KAB. KENDAL, SINGOROJO, JAWA TENGAH, ID, 51382"/>
    <n v="85113339092"/>
    <x v="104"/>
    <n v="1"/>
    <s v="SPONGEBOB NEW"/>
    <s v="NEW KUNING"/>
    <s v="JP1452991781"/>
    <n v="0"/>
    <n v="17536"/>
    <n v="17536"/>
    <x v="2"/>
    <m/>
    <m/>
    <m/>
    <m/>
  </r>
  <r>
    <x v="10"/>
    <n v="13"/>
    <s v="NURDIN/ROCKY/PA.OBIH PALKIR"/>
    <s v="MAWAR"/>
    <s v="SHOPEE DAWNSTORE"/>
    <s v="CIBOLERANG BARAT NO.13 RT/RW 001/001, KOTA BANDUNG, BANDUNG KULON, JAWA BARAT, ID, 40215"/>
    <n v="85775086729"/>
    <x v="63"/>
    <n v="1"/>
    <s v="MICKEY MOUSE NAVY"/>
    <s v="NAVY"/>
    <s v="JP8006987275"/>
    <n v="0"/>
    <n v="17230.400000000001"/>
    <n v="17230.400000000001"/>
    <x v="2"/>
    <m/>
    <m/>
    <m/>
    <m/>
  </r>
  <r>
    <x v="10"/>
    <n v="13"/>
    <s v="NURDIN/ROCKY/PA.OBIH PALKIR"/>
    <s v="MAWAR"/>
    <s v="SHOPEE DAWNSTORE"/>
    <s v="CIBOLERANG BARAT NO.13 RT/RW 001/001, KOTA BANDUNG, BANDUNG KULON, JAWA BARAT, ID, 40215"/>
    <n v="85775086729"/>
    <x v="98"/>
    <n v="1"/>
    <s v="SPONGEBOB"/>
    <s v="KUNING"/>
    <s v="JP8006987275"/>
    <n v="0"/>
    <n v="17230.400000000001"/>
    <n v="17230.400000000001"/>
    <x v="2"/>
    <m/>
    <m/>
    <m/>
    <m/>
  </r>
  <r>
    <x v="10"/>
    <n v="13"/>
    <s v="NURDIN/ROCKY/PA.OBIH PALKIR"/>
    <s v="MAWAR"/>
    <s v="SHOPEE DAWNSTORE"/>
    <s v="CIBOLERANG BARAT NO.13 RT/RW 001/001, KOTA BANDUNG, BANDUNG KULON, JAWA BARAT, ID, 40215"/>
    <n v="85775086729"/>
    <x v="87"/>
    <n v="1"/>
    <s v="SPONGEBOB"/>
    <s v="NAVY"/>
    <s v="JP8006987275"/>
    <n v="0"/>
    <n v="17230.400000000001"/>
    <n v="17230.400000000001"/>
    <x v="2"/>
    <m/>
    <m/>
    <m/>
    <m/>
  </r>
  <r>
    <x v="10"/>
    <n v="13"/>
    <s v="NURDIN/ROCKY/PA.OBIH PALKIR"/>
    <s v="MAWAR"/>
    <s v="SHOPEE DAWNSTORE"/>
    <s v="CIBOLERANG BARAT NO.13 RT/RW 001/001, KOTA BANDUNG, BANDUNG KULON, JAWA BARAT, ID, 40215"/>
    <n v="85775086729"/>
    <x v="17"/>
    <n v="1"/>
    <s v="BEAR FACE"/>
    <s v="NAVY"/>
    <s v="JP8006987275"/>
    <n v="0"/>
    <n v="17230.400000000001"/>
    <n v="17230.400000000001"/>
    <x v="2"/>
    <m/>
    <m/>
    <m/>
    <m/>
  </r>
  <r>
    <x v="10"/>
    <n v="13"/>
    <s v="NURDIN/ROCKY/PA.OBIH PALKIR"/>
    <s v="MAWAR"/>
    <s v="SHOPEE DAWNSTORE"/>
    <s v="CIBOLERANG BARAT NO.13 RT/RW 001/001, KOTA BANDUNG, BANDUNG KULON, JAWA BARAT, ID, 40215"/>
    <n v="85775086729"/>
    <x v="111"/>
    <n v="1"/>
    <s v="ELMO"/>
    <s v="RED"/>
    <s v="JP8006987275"/>
    <n v="0"/>
    <n v="17230.400000000001"/>
    <n v="17230.400000000001"/>
    <x v="2"/>
    <m/>
    <m/>
    <m/>
    <m/>
  </r>
  <r>
    <x v="10"/>
    <n v="11"/>
    <s v="OLA"/>
    <s v="MAWAR"/>
    <s v="SHOPEE DAWNSTORE"/>
    <s v="JL. ANAK TUHA NO.7 BELAKANG MASJID AL-MUKHLISIN (KONTRAKAN IBU ASTUTI), GANJAR AGUNG, KOTA METRO, METRO BARAT, LAMPUNG, ID, 34125"/>
    <n v="8117526032"/>
    <x v="72"/>
    <n v="1"/>
    <s v="LOVE AMORE TOSCA"/>
    <s v="TOSCA"/>
    <s v="JP2760895228"/>
    <n v="0"/>
    <n v="17536"/>
    <n v="17536"/>
    <x v="2"/>
    <m/>
    <m/>
    <m/>
    <m/>
  </r>
  <r>
    <x v="10"/>
    <n v="11"/>
    <s v="OLA"/>
    <s v="MAWAR"/>
    <s v="SHOPEE DAWNSTORE"/>
    <s v="JL. ANAK TUHA NO.7 BELAKANG MASJID AL-MUKHLISIN (KONTRAKAN IBU ASTUTI), GANJAR AGUNG, KOTA METRO, METRO BARAT, LAMPUNG, ID, 34125"/>
    <n v="8117526032"/>
    <x v="100"/>
    <n v="1"/>
    <s v="TEDY NAVY"/>
    <s v="NAVY"/>
    <s v="JP2760895228"/>
    <n v="0"/>
    <n v="17536"/>
    <n v="17536"/>
    <x v="2"/>
    <m/>
    <m/>
    <m/>
    <m/>
  </r>
  <r>
    <x v="10"/>
    <n v="26"/>
    <s v="UMMU CHIKA DESY (NISAA_)"/>
    <s v="MAWAR"/>
    <s v="SHOPEE DAWNSTORE"/>
    <s v="JL GOTONG ROYONG KP. BULAK PONCOL NO.68 (RT 11/RW18) . JATIRAHAYU-PONDOK MELATI- BEKASI., KOTA BEKASI, PONDOK MELATI, JAWA BARAT, ID, 17414"/>
    <n v="81289191977"/>
    <x v="105"/>
    <n v="1"/>
    <s v="OWL RED"/>
    <s v="RED"/>
    <s v="JP3001532392"/>
    <n v="0"/>
    <n v="16356"/>
    <n v="16356"/>
    <x v="2"/>
    <m/>
    <m/>
    <m/>
    <m/>
  </r>
  <r>
    <x v="10"/>
    <n v="26"/>
    <s v="UMMU CHIKA DESY (NISAA_)"/>
    <s v="MAWAR"/>
    <s v="SHOPEE DAWNSTORE"/>
    <s v="JL GOTONG ROYONG KP. BULAK PONCOL NO.68 (RT 11/RW18) . JATIRAHAYU-PONDOK MELATI- BEKASI., KOTA BEKASI, PONDOK MELATI, JAWA BARAT, ID, 17414"/>
    <n v="81289191977"/>
    <x v="18"/>
    <n v="2"/>
    <s v="BULAN SABIT YELLOW"/>
    <s v="YELLOW"/>
    <s v="JP3001532392"/>
    <n v="0"/>
    <n v="16356"/>
    <n v="32712"/>
    <x v="2"/>
    <m/>
    <m/>
    <m/>
    <m/>
  </r>
  <r>
    <x v="10"/>
    <n v="26"/>
    <s v="UMMU CHIKA DESY (NISAA_)"/>
    <s v="MAWAR"/>
    <s v="SHOPEE DAWNSTORE"/>
    <s v="JL GOTONG ROYONG KP. BULAK PONCOL NO.68 (RT 11/RW18) . JATIRAHAYU-PONDOK MELATI- BEKASI., KOTA BEKASI, PONDOK MELATI, JAWA BARAT, ID, 17414"/>
    <n v="81289191977"/>
    <x v="70"/>
    <n v="1"/>
    <s v="MICKEY FLASH WHITE"/>
    <s v="WHITE"/>
    <s v="JP3001532392"/>
    <n v="0"/>
    <n v="16356"/>
    <n v="16356"/>
    <x v="2"/>
    <m/>
    <m/>
    <m/>
    <m/>
  </r>
  <r>
    <x v="10"/>
    <n v="26"/>
    <s v="UMMU CHIKA DESY (NISAA_)"/>
    <s v="MAWAR"/>
    <s v="SHOPEE DAWNSTORE"/>
    <s v="JL GOTONG ROYONG KP. BULAK PONCOL NO.68 (RT 11/RW18) . JATIRAHAYU-PONDOK MELATI- BEKASI., KOTA BEKASI, PONDOK MELATI, JAWA BARAT, ID, 17414"/>
    <n v="81289191977"/>
    <x v="93"/>
    <n v="1"/>
    <s v="KANAYA"/>
    <s v="HITAM"/>
    <s v="JP3001532392"/>
    <n v="0"/>
    <n v="16356"/>
    <n v="16356"/>
    <x v="2"/>
    <m/>
    <m/>
    <m/>
    <m/>
  </r>
  <r>
    <x v="10"/>
    <n v="26"/>
    <s v="UMMU CHIKA DESY (NISAA_)"/>
    <s v="MAWAR"/>
    <s v="SHOPEE DAWNSTORE"/>
    <s v="JL GOTONG ROYONG KP. BULAK PONCOL NO.68 (RT 11/RW18) . JATIRAHAYU-PONDOK MELATI- BEKASI., KOTA BEKASI, PONDOK MELATI, JAWA BARAT, ID, 17414"/>
    <n v="81289191977"/>
    <x v="96"/>
    <n v="1"/>
    <s v="GARIS RAINBOW"/>
    <s v="RAINBOW"/>
    <s v="JP3001532392"/>
    <n v="0"/>
    <n v="16356"/>
    <n v="16356"/>
    <x v="2"/>
    <m/>
    <m/>
    <m/>
    <m/>
  </r>
  <r>
    <x v="10"/>
    <n v="26"/>
    <s v="UMMU CHIKA DESY (NISAA_)"/>
    <s v="MAWAR"/>
    <s v="SHOPEE DAWNSTORE"/>
    <s v="JL GOTONG ROYONG KP. BULAK PONCOL NO.68 (RT 11/RW18) . JATIRAHAYU-PONDOK MELATI- BEKASI., KOTA BEKASI, PONDOK MELATI, JAWA BARAT, ID, 17414"/>
    <n v="81289191977"/>
    <x v="27"/>
    <n v="1"/>
    <s v="LIFTOFF SPACE"/>
    <s v="NAVY"/>
    <s v="JP3001532392"/>
    <n v="0"/>
    <n v="16356"/>
    <n v="16356"/>
    <x v="2"/>
    <m/>
    <m/>
    <m/>
    <m/>
  </r>
  <r>
    <x v="10"/>
    <n v="26"/>
    <s v="UMMU CHIKA DESY (NISAA_)"/>
    <s v="MAWAR"/>
    <s v="SHOPEE DAWNSTORE"/>
    <s v="JL GOTONG ROYONG KP. BULAK PONCOL NO.68 (RT 11/RW18) . JATIRAHAYU-PONDOK MELATI- BEKASI., KOTA BEKASI, PONDOK MELATI, JAWA BARAT, ID, 17414"/>
    <n v="81289191977"/>
    <x v="53"/>
    <n v="1"/>
    <s v="DORAEMON CATUR BLUE"/>
    <s v="BLUE"/>
    <s v="JP3001532392"/>
    <n v="0"/>
    <n v="16356"/>
    <n v="16356"/>
    <x v="2"/>
    <m/>
    <m/>
    <m/>
    <m/>
  </r>
  <r>
    <x v="10"/>
    <n v="26"/>
    <s v="UMMU CHIKA DESY (NISAA_)"/>
    <s v="MAWAR"/>
    <s v="SHOPEE DAWNSTORE"/>
    <s v="JL GOTONG ROYONG KP. BULAK PONCOL NO.68 (RT 11/RW18) . JATIRAHAYU-PONDOK MELATI- BEKASI., KOTA BEKASI, PONDOK MELATI, JAWA BARAT, ID, 17414"/>
    <n v="81289191977"/>
    <x v="74"/>
    <n v="1"/>
    <s v="RABBIT MINI BLUE"/>
    <s v="BLUE"/>
    <s v="JP3001532392"/>
    <n v="0"/>
    <n v="16356"/>
    <n v="16356"/>
    <x v="2"/>
    <m/>
    <m/>
    <m/>
    <m/>
  </r>
  <r>
    <x v="10"/>
    <n v="3"/>
    <s v="WINSON"/>
    <s v="MAWAR"/>
    <s v="SHOPEE DAWNSTORE"/>
    <s v="JL PERINTIS KEMERDEKAAN NO 38 GALANG (SALON MONITA), KAB. DELI SERDANG, GALANG, SUMATERA UTARA, ID, 20585"/>
    <n v="81933291988"/>
    <x v="97"/>
    <n v="1"/>
    <s v="TEDY BEAR ABU"/>
    <s v="ABU"/>
    <s v="JP6838318495"/>
    <n v="0"/>
    <n v="17199.75"/>
    <n v="17199.75"/>
    <x v="2"/>
    <m/>
    <m/>
    <m/>
    <m/>
  </r>
  <r>
    <x v="10"/>
    <n v="3"/>
    <s v="WINSON"/>
    <s v="MAWAR"/>
    <s v="SHOPEE DAWNSTORE"/>
    <s v="JL PERINTIS KEMERDEKAAN NO 38 GALANG (SALON MONITA), KAB. DELI SERDANG, GALANG, SUMATERA UTARA, ID, 20585"/>
    <n v="81933291988"/>
    <x v="10"/>
    <n v="1"/>
    <s v="STRIPE LITTLE  BLACK"/>
    <s v="BLACK"/>
    <s v="JP6838318495"/>
    <n v="0"/>
    <n v="17199.75"/>
    <n v="17199.75"/>
    <x v="2"/>
    <m/>
    <m/>
    <m/>
    <m/>
  </r>
  <r>
    <x v="10"/>
    <n v="3"/>
    <s v="WINSON"/>
    <s v="MAWAR"/>
    <s v="SHOPEE DAWNSTORE"/>
    <s v="JL PERINTIS KEMERDEKAAN NO 38 GALANG (SALON MONITA), KAB. DELI SERDANG, GALANG, SUMATERA UTARA, ID, 20585"/>
    <n v="81933291988"/>
    <x v="92"/>
    <n v="1"/>
    <s v="LIVIA (B)"/>
    <s v="BIRU"/>
    <s v="JP6838318495"/>
    <n v="0"/>
    <n v="17199.75"/>
    <n v="17199.75"/>
    <x v="2"/>
    <m/>
    <m/>
    <m/>
    <m/>
  </r>
  <r>
    <x v="10"/>
    <n v="3"/>
    <s v="WINSON"/>
    <s v="MAWAR"/>
    <s v="SHOPEE DAWNSTORE"/>
    <s v="JL PERINTIS KEMERDEKAAN NO 38 GALANG (SALON MONITA), KAB. DELI SERDANG, GALANG, SUMATERA UTARA, ID, 20585"/>
    <n v="81933291988"/>
    <x v="2"/>
    <n v="1"/>
    <s v="KOTAK NAVY"/>
    <s v="NAVY"/>
    <s v="JP6838318495"/>
    <n v="0"/>
    <n v="17199.75"/>
    <n v="17199.75"/>
    <x v="2"/>
    <m/>
    <m/>
    <m/>
    <m/>
  </r>
  <r>
    <x v="10"/>
    <n v="3"/>
    <s v="WINSON"/>
    <s v="MAWAR"/>
    <s v="SHOPEE DAWNSTORE"/>
    <s v="JL PERINTIS KEMERDEKAAN NO 38 GALANG (SALON MONITA), KAB. DELI SERDANG, GALANG, SUMATERA UTARA, ID, 20585"/>
    <n v="81933291988"/>
    <x v="96"/>
    <n v="1"/>
    <s v="GARIS RAINBOW"/>
    <s v="RAINBOW"/>
    <s v="JP6838318495"/>
    <n v="0"/>
    <n v="17199.75"/>
    <n v="17199.75"/>
    <x v="2"/>
    <m/>
    <m/>
    <m/>
    <m/>
  </r>
  <r>
    <x v="10"/>
    <n v="3"/>
    <s v="WINSON"/>
    <s v="MAWAR"/>
    <s v="SHOPEE DAWNSTORE"/>
    <s v="JL PERINTIS KEMERDEKAAN NO 38 GALANG (SALON MONITA), KAB. DELI SERDANG, GALANG, SUMATERA UTARA, ID, 20585"/>
    <n v="81933291988"/>
    <x v="103"/>
    <n v="1"/>
    <s v="STARY NAVY"/>
    <s v="NAVY"/>
    <s v="JP6838318495"/>
    <n v="0"/>
    <n v="17199.75"/>
    <n v="17199.75"/>
    <x v="2"/>
    <m/>
    <m/>
    <m/>
    <m/>
  </r>
  <r>
    <x v="10"/>
    <n v="3"/>
    <s v="WINSON"/>
    <s v="MAWAR"/>
    <s v="SHOPEE DAWNSTORE"/>
    <s v="JL PERINTIS KEMERDEKAAN NO 38 GALANG (SALON MONITA), KAB. DELI SERDANG, GALANG, SUMATERA UTARA, ID, 20585"/>
    <n v="81933291988"/>
    <x v="93"/>
    <n v="1"/>
    <s v="KANAYA"/>
    <s v="HITAM"/>
    <s v="JP6838318495"/>
    <n v="0"/>
    <n v="17199.75"/>
    <n v="17199.75"/>
    <x v="2"/>
    <m/>
    <m/>
    <m/>
    <m/>
  </r>
  <r>
    <x v="10"/>
    <n v="3"/>
    <s v="WINSON"/>
    <s v="MAWAR"/>
    <s v="SHOPEE DAWNSTORE"/>
    <s v="JL PERINTIS KEMERDEKAAN NO 38 GALANG (SALON MONITA), KAB. DELI SERDANG, GALANG, SUMATERA UTARA, ID, 20585"/>
    <n v="81933291988"/>
    <x v="99"/>
    <n v="1"/>
    <s v="LEOPARD"/>
    <s v="ABU"/>
    <s v="JP6838318495"/>
    <n v="0"/>
    <n v="17199.75"/>
    <n v="17199.75"/>
    <x v="2"/>
    <m/>
    <m/>
    <m/>
    <m/>
  </r>
  <r>
    <x v="11"/>
    <n v="19"/>
    <s v="RADITYO ICHSAN"/>
    <s v="MAWAR"/>
    <s v="BOXERGUE"/>
    <s v="JALAN DURIAN 2 BLOK E4 NO 10. PAMULANG ESTATE. TANGERANG SELATAN. 15417"/>
    <n v="81295478183"/>
    <x v="112"/>
    <n v="1"/>
    <s v="KANAYA HITAM"/>
    <s v="HITAM"/>
    <s v="WAHANA"/>
    <n v="7000"/>
    <n v="18000"/>
    <n v="18000"/>
    <x v="0"/>
    <n v="149000"/>
    <s v="TRSF E-BANKING CR 1410/FTSCY/WS95011 149000 HELGA AL RAHIM"/>
    <m/>
    <m/>
  </r>
  <r>
    <x v="11"/>
    <n v="19"/>
    <s v="RADITYO ICHSAN"/>
    <s v="MAWAR"/>
    <s v="BOXERGUE"/>
    <s v="JALAN DURIAN 2 BLOK E4 NO 10. PAMULANG ESTATE. TANGERANG SELATAN. 15417"/>
    <n v="81295478183"/>
    <x v="106"/>
    <n v="1"/>
    <s v="DAUN PINK"/>
    <s v=" PINK"/>
    <s v="WAHANA"/>
    <n v="7000"/>
    <n v="18000"/>
    <n v="18000"/>
    <x v="0"/>
    <n v="149000"/>
    <s v="TRSF E-BANKING CR 1410/FTSCY/WS95011 149000 HELGA AL RAHIM"/>
    <m/>
    <m/>
  </r>
  <r>
    <x v="11"/>
    <n v="19"/>
    <s v="RADITYO ICHSAN"/>
    <s v="MAWAR"/>
    <s v="BOXERGUE"/>
    <s v="JALAN DURIAN 2 BLOK E4 NO 10. PAMULANG ESTATE. TANGERANG SELATAN. 15417"/>
    <n v="81295478183"/>
    <x v="113"/>
    <n v="1"/>
    <s v="KEPALA BEAR NAVY"/>
    <s v="NAVY"/>
    <s v="WAHANA"/>
    <n v="7000"/>
    <n v="18000"/>
    <n v="18000"/>
    <x v="0"/>
    <n v="149000"/>
    <s v="TRSF E-BANKING CR 1410/FTSCY/WS95011 149000 HELGA AL RAHIM"/>
    <m/>
    <m/>
  </r>
  <r>
    <x v="11"/>
    <n v="20"/>
    <s v="WAN IQBAL ERRANGGA"/>
    <s v="MAWAR"/>
    <s v="BOXERGUE"/>
    <s v=" JL. CENDANA V NO. 146 KEL. DARAT SEKIP KEC. PONTIANAK KOTA 78117"/>
    <n v="82256245005"/>
    <x v="112"/>
    <n v="1"/>
    <s v="KANAYA HITAM"/>
    <s v="HITAM"/>
    <s v="JNT"/>
    <n v="34000"/>
    <n v="18000"/>
    <n v="18000"/>
    <x v="0"/>
    <n v="149000"/>
    <s v="TRSF E-BANKING CR 1410/FTSCY/WS95011 149000 HELGA AL RAHIM"/>
    <m/>
    <m/>
  </r>
  <r>
    <x v="11"/>
    <n v="20"/>
    <s v="WAN IQBAL ERRANGGA"/>
    <s v="MAWAR"/>
    <s v="BOXERGUE"/>
    <s v=" JL. CENDANA V NO. 146 KEL. DARAT SEKIP KEC. PONTIANAK KOTA 78117"/>
    <n v="82256245005"/>
    <x v="103"/>
    <n v="1"/>
    <s v="STARY NAVY"/>
    <s v="NAVY"/>
    <s v="JNT"/>
    <n v="34000"/>
    <n v="18000"/>
    <n v="18000"/>
    <x v="0"/>
    <n v="149000"/>
    <s v="TRSF E-BANKING CR 1410/FTSCY/WS95011 149000 HELGA AL RAHIM"/>
    <m/>
    <m/>
  </r>
  <r>
    <x v="11"/>
    <n v="20"/>
    <s v="WAN IQBAL ERRANGGA"/>
    <s v="MAWAR"/>
    <s v="BOXERGUE"/>
    <s v=" JL. CENDANA V NO. 146 KEL. DARAT SEKIP KEC. PONTIANAK KOTA 78117"/>
    <n v="82256245005"/>
    <x v="15"/>
    <n v="1"/>
    <s v="STRIPE LITTLE  NAVY"/>
    <s v="NAVY"/>
    <s v="JNT"/>
    <n v="34000"/>
    <n v="18000"/>
    <n v="18000"/>
    <x v="0"/>
    <n v="149000"/>
    <s v="TRSF E-BANKING CR 1410/FTSCY/WS95011 149000 HELGA AL RAHIM"/>
    <m/>
    <m/>
  </r>
  <r>
    <x v="11"/>
    <n v="1"/>
    <s v="FIGO FAJARI"/>
    <s v="MAWAR"/>
    <s v="DAWNSTORE"/>
    <s v=" JALAN PERDAGANGAN NO 3 BINTARO JAKARTA SELATAN KECAMATAN PESANGGRAHAN RT/RW 005/007"/>
    <n v="81294102347"/>
    <x v="103"/>
    <n v="1"/>
    <s v="STARY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106"/>
    <n v="1"/>
    <s v="DAUN PINK"/>
    <s v=" PINK"/>
    <s v="JNT"/>
    <n v="15000"/>
    <n v="18000"/>
    <n v="18000"/>
    <x v="0"/>
    <n v="123000"/>
    <s v="SWITCHING CR TRANSFER DR 009 - MUHAMAD FIGO FAJ46.46.46.46"/>
    <m/>
    <m/>
  </r>
  <r>
    <x v="11"/>
    <n v="1"/>
    <s v="FIGO FAJARI"/>
    <s v="MAWAR"/>
    <s v="DAWNSTORE"/>
    <s v=" JALAN PERDAGANGAN NO 3 BINTARO JAKARTA SELATAN KECAMATAN PESANGGRAHAN RT/RW 005/007"/>
    <n v="81294102347"/>
    <x v="15"/>
    <n v="1"/>
    <s v="STRIPE LITTLE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87"/>
    <n v="1"/>
    <s v="SPONGEBOB"/>
    <s v="NAVY"/>
    <s v="JNT"/>
    <n v="15000"/>
    <n v="18000"/>
    <n v="18000"/>
    <x v="0"/>
    <n v="123000"/>
    <s v="SWITCHING CR TRANSFER DR 009 - MUHAMAD FIGO FAJ46.46.46.46"/>
    <m/>
    <m/>
  </r>
  <r>
    <x v="11"/>
    <n v="1"/>
    <s v="FIGO FAJARI"/>
    <s v="MAWAR"/>
    <s v="DAWNSTORE"/>
    <s v=" JALAN PERDAGANGAN NO 3 BINTARO JAKARTA SELATAN KECAMATAN PESANGGRAHAN RT/RW 005/007"/>
    <n v="81294102347"/>
    <x v="25"/>
    <n v="1"/>
    <s v="ROCKET EARTH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96"/>
    <n v="1"/>
    <s v="GARIS RAINBOW"/>
    <s v="RAINBOW"/>
    <s v="JNT"/>
    <n v="15000"/>
    <n v="18000"/>
    <n v="18000"/>
    <x v="0"/>
    <n v="123000"/>
    <s v="SWITCHING CR TRANSFER DR 009 - MUHAMAD FIGO FAJ46.46.46.46"/>
    <m/>
    <m/>
  </r>
  <r>
    <x v="11"/>
    <n v="2"/>
    <s v=" MUHAMMAD FIRDAUS NURUL ILHAM"/>
    <s v="MAWAR"/>
    <s v="DAWNSTORE"/>
    <s v="BINA GRIYA BLOK B2/87 (GRIYA LAUNDRY), RT06/RW08, KELURAHAN MEDONO, KECAMATAN PEKALONGAN BARAT, KOTA PEKALONGAN, 51111"/>
    <n v="85842903081"/>
    <x v="92"/>
    <n v="1"/>
    <s v="LIVIA (B)"/>
    <s v="BIR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3"/>
    <n v="1"/>
    <s v="KANAYA"/>
    <s v="HITAM"/>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4"/>
    <n v="1"/>
    <s v="ROCKET"/>
    <s v=" NAVY"/>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80"/>
    <n v="1"/>
    <s v="LEOPARD"/>
    <s v="UNG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3"/>
    <n v="1"/>
    <s v="STARY NAVY"/>
    <s v="NAVY"/>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9"/>
    <n v="1"/>
    <s v="LEOPARD"/>
    <s v="AB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2"/>
    <n v="1"/>
    <s v="ZARAGOZA (B)"/>
    <s v="KUNING"/>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6"/>
    <n v="1"/>
    <s v="DAUN PINK"/>
    <s v=" PINK"/>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
    <n v="1"/>
    <s v="STRIPE LITTLE  BLACK"/>
    <s v="BLACK"/>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5"/>
    <n v="1"/>
    <s v="STRIPE LITTLE  NAVY"/>
    <s v="NAVY"/>
    <s v="WAHANA"/>
    <n v="6000"/>
    <n v="18000"/>
    <n v="18000"/>
    <x v="0"/>
    <n v="186000"/>
    <s v="TRSF E-BANKING CR 10/14 95031 ELMA NURUNNISAA"/>
    <m/>
    <m/>
  </r>
  <r>
    <x v="11"/>
    <n v="3"/>
    <s v="IRFAN"/>
    <s v="MELATI"/>
    <s v="DAWNSTORE"/>
    <s v="JLN.TERUSAN WIJAYA KUSUMA NO 16 KEL:JATIMULIYO KEC:LOWOKWARU KOTA:MALANG KOTA:MALANG KODE POS 65141"/>
    <n v="81216122497"/>
    <x v="93"/>
    <n v="1"/>
    <s v="KANAYA"/>
    <s v="HITAM"/>
    <s v="WAHANA"/>
    <n v="7000"/>
    <n v="18000"/>
    <n v="18000"/>
    <x v="0"/>
    <n v="223000"/>
    <s v="TRSF E-BANKING CR 10/14 95031 IRFAN"/>
    <m/>
    <m/>
  </r>
  <r>
    <x v="11"/>
    <n v="3"/>
    <s v="IRFAN"/>
    <s v="MELATI"/>
    <s v="DAWNSTORE"/>
    <s v="JLN.TERUSAN WIJAYA KUSUMA NO 16 KEL:JATIMULIYO KEC:LOWOKWARU KOTA:MALANG KOTA:MALANG KODE POS 65141"/>
    <n v="81216122497"/>
    <x v="97"/>
    <n v="1"/>
    <s v="TEDY BEAR ABU"/>
    <s v="ABU"/>
    <s v="WAHANA"/>
    <n v="7000"/>
    <n v="18000"/>
    <n v="18000"/>
    <x v="0"/>
    <n v="223000"/>
    <s v="TRSF E-BANKING CR 10/14 95031 IRFAN"/>
    <m/>
    <m/>
  </r>
  <r>
    <x v="11"/>
    <n v="3"/>
    <s v="IRFAN"/>
    <s v="MELATI"/>
    <s v="DAWNSTORE"/>
    <s v="JLN.TERUSAN WIJAYA KUSUMA NO 16 KEL:JATIMULIYO KEC:LOWOKWARU KOTA:MALANG KOTA:MALANG KODE POS 65141"/>
    <n v="81216122497"/>
    <x v="108"/>
    <n v="1"/>
    <s v="BOLA BASKET"/>
    <s v="NAVY"/>
    <s v="WAHANA"/>
    <n v="7000"/>
    <n v="18000"/>
    <n v="18000"/>
    <x v="0"/>
    <n v="223000"/>
    <s v="TRSF E-BANKING CR 10/14 95031 IRFAN"/>
    <m/>
    <m/>
  </r>
  <r>
    <x v="11"/>
    <n v="3"/>
    <s v="IRFAN"/>
    <s v="MELATI"/>
    <s v="DAWNSTORE"/>
    <s v="JLN.TERUSAN WIJAYA KUSUMA NO 16 KEL:JATIMULIYO KEC:LOWOKWARU KOTA:MALANG KOTA:MALANG KODE POS 65141"/>
    <n v="81216122497"/>
    <x v="85"/>
    <n v="1"/>
    <s v="BOLA BASKET"/>
    <s v="HITAM"/>
    <s v="WAHANA"/>
    <n v="7000"/>
    <n v="18000"/>
    <n v="18000"/>
    <x v="0"/>
    <n v="223000"/>
    <s v="TRSF E-BANKING CR 10/14 95031 IRFAN"/>
    <m/>
    <m/>
  </r>
  <r>
    <x v="11"/>
    <n v="3"/>
    <s v="IRFAN"/>
    <s v="MELATI"/>
    <s v="DAWNSTORE"/>
    <s v="JLN.TERUSAN WIJAYA KUSUMA NO 16 KEL:JATIMULIYO KEC:LOWOKWARU KOTA:MALANG KOTA:MALANG KODE POS 65141"/>
    <n v="81216122497"/>
    <x v="94"/>
    <n v="1"/>
    <s v="ROCKET"/>
    <s v=" NAVY"/>
    <s v="WAHANA"/>
    <n v="7000"/>
    <n v="18000"/>
    <n v="18000"/>
    <x v="0"/>
    <n v="223000"/>
    <s v="TRSF E-BANKING CR 10/14 95031 IRFAN"/>
    <m/>
    <m/>
  </r>
  <r>
    <x v="11"/>
    <n v="3"/>
    <s v="IRFAN"/>
    <s v="MELATI"/>
    <s v="DAWNSTORE"/>
    <s v="JLN.TERUSAN WIJAYA KUSUMA NO 16 KEL:JATIMULIYO KEC:LOWOKWARU KOTA:MALANG KOTA:MALANG KODE POS 65141"/>
    <n v="81216122497"/>
    <x v="95"/>
    <n v="1"/>
    <s v="BULAN BINTANG HIJAU"/>
    <s v="HIJAU"/>
    <s v="WAHANA"/>
    <n v="7000"/>
    <n v="18000"/>
    <n v="18000"/>
    <x v="0"/>
    <n v="223000"/>
    <s v="TRSF E-BANKING CR 10/14 95031 IRFAN"/>
    <m/>
    <m/>
  </r>
  <r>
    <x v="11"/>
    <n v="3"/>
    <s v="IRFAN"/>
    <s v="MELATI"/>
    <s v="DAWNSTORE"/>
    <s v="JLN.TERUSAN WIJAYA KUSUMA NO 16 KEL:JATIMULIYO KEC:LOWOKWARU KOTA:MALANG KOTA:MALANG KODE POS 65141"/>
    <n v="81216122497"/>
    <x v="8"/>
    <n v="1"/>
    <s v="DAUN BAMBU TOSCA"/>
    <s v="TOSCA"/>
    <s v="WAHANA"/>
    <n v="7000"/>
    <n v="18000"/>
    <n v="18000"/>
    <x v="0"/>
    <n v="223000"/>
    <s v="TRSF E-BANKING CR 10/14 95031 IRFAN"/>
    <m/>
    <m/>
  </r>
  <r>
    <x v="11"/>
    <n v="3"/>
    <s v="IRFAN"/>
    <s v="MELATI"/>
    <s v="DAWNSTORE"/>
    <s v="JLN.TERUSAN WIJAYA KUSUMA NO 16 KEL:JATIMULIYO KEC:LOWOKWARU KOTA:MALANG KOTA:MALANG KODE POS 65141"/>
    <n v="81216122497"/>
    <x v="24"/>
    <n v="1"/>
    <s v="STAR BLUE"/>
    <s v="BLUE"/>
    <s v="WAHANA"/>
    <n v="7000"/>
    <n v="18000"/>
    <n v="18000"/>
    <x v="0"/>
    <n v="223000"/>
    <s v="TRSF E-BANKING CR 10/14 95031 IRFAN"/>
    <m/>
    <m/>
  </r>
  <r>
    <x v="11"/>
    <n v="3"/>
    <s v="IRFAN"/>
    <s v="MELATI"/>
    <s v="DAWNSTORE"/>
    <s v="JLN.TERUSAN WIJAYA KUSUMA NO 16 KEL:JATIMULIYO KEC:LOWOKWARU KOTA:MALANG KOTA:MALANG KODE POS 65141"/>
    <n v="81216122497"/>
    <x v="15"/>
    <n v="1"/>
    <s v="STRIPE LITTLE  NAVY"/>
    <s v="NAVY"/>
    <s v="WAHANA"/>
    <n v="7000"/>
    <n v="18000"/>
    <n v="18000"/>
    <x v="0"/>
    <n v="223000"/>
    <s v="TRSF E-BANKING CR 10/14 95031 IRFAN"/>
    <m/>
    <m/>
  </r>
  <r>
    <x v="11"/>
    <n v="3"/>
    <s v="IRFAN"/>
    <s v="MELATI"/>
    <s v="DAWNSTORE"/>
    <s v="JLN.TERUSAN WIJAYA KUSUMA NO 16 KEL:JATIMULIYO KEC:LOWOKWARU KOTA:MALANG KOTA:MALANG KODE POS 65141"/>
    <n v="81216122497"/>
    <x v="35"/>
    <n v="1"/>
    <s v="ZIGZAG BLACK"/>
    <s v="BLACK"/>
    <s v="WAHANA"/>
    <n v="7000"/>
    <n v="18000"/>
    <n v="18000"/>
    <x v="0"/>
    <n v="223000"/>
    <s v="TRSF E-BANKING CR 10/14 95031 IRFAN"/>
    <m/>
    <m/>
  </r>
  <r>
    <x v="11"/>
    <n v="3"/>
    <s v="IRFAN"/>
    <s v="MELATI"/>
    <s v="DAWNSTORE"/>
    <s v="JLN.TERUSAN WIJAYA KUSUMA NO 16 KEL:JATIMULIYO KEC:LOWOKWARU KOTA:MALANG KOTA:MALANG KODE POS 65141"/>
    <n v="81216122497"/>
    <x v="5"/>
    <n v="2"/>
    <s v="BULAN SABIT"/>
    <s v="NAVY"/>
    <s v="WAHANA"/>
    <n v="7000"/>
    <n v="18000"/>
    <n v="36000"/>
    <x v="0"/>
    <n v="223000"/>
    <s v="TRSF E-BANKING CR 10/14 95031 IRFAN"/>
    <m/>
    <m/>
  </r>
  <r>
    <x v="11"/>
    <n v="18"/>
    <s v=" IBENG "/>
    <s v="MAWAR"/>
    <s v="DAWNSTORE"/>
    <s v=" JL. SWADAYA UJUNG RT03/RW07 NO. 26 TANAHBARU, BEJI DEPOK "/>
    <n v="89668467551"/>
    <x v="112"/>
    <n v="1"/>
    <s v="KANAYA HITAM"/>
    <s v="HITAM"/>
    <s v="WAHANA"/>
    <n v="7000"/>
    <n v="18000"/>
    <n v="18000"/>
    <x v="0"/>
    <n v="43000"/>
    <s v="TRSF E-BANKING CR 10/14 95031 CELANA BOXER 2PCS MOCH IVAN PRAPANCA"/>
    <m/>
    <m/>
  </r>
  <r>
    <x v="11"/>
    <n v="18"/>
    <s v=" IBENG "/>
    <s v="MAWAR"/>
    <s v="DAWNSTORE"/>
    <s v=" JL. SWADAYA UJUNG RT03/RW07 NO. 26 TANAHBARU, BEJI DEPOK "/>
    <n v="89668467551"/>
    <x v="5"/>
    <n v="1"/>
    <s v="BULAN SABIT"/>
    <s v="NAVY"/>
    <s v="WAHANA"/>
    <n v="7000"/>
    <n v="18000"/>
    <n v="18000"/>
    <x v="0"/>
    <n v="43000"/>
    <s v="TRSF E-BANKING CR 10/14 95031 CELANA BOXER 2PCS MOCH IVAN PRAPANCA"/>
    <m/>
    <m/>
  </r>
  <r>
    <x v="11"/>
    <n v="16"/>
    <s v="DEWI"/>
    <s v="YUDHA"/>
    <s v="ROANOCA"/>
    <s v="PT.MEISO UTAMA TEHNIKA JL RAYA BOJONEGORO-CEPU ,PERGUDANGAN TALOK TIMUR RESIDEN ,DESA TALOK , KECAMATAN KALITIDU ,KAB BOJONEGORO"/>
    <n v="82234561989"/>
    <x v="103"/>
    <n v="1"/>
    <s v="STARY NAVY"/>
    <s v="NAVY"/>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97"/>
    <n v="1"/>
    <s v="TEDY BEAR ABU"/>
    <s v="ABU"/>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18"/>
    <n v="1"/>
    <s v="BULAN SABIT YELLOW"/>
    <s v="YELLOW"/>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98"/>
    <n v="1"/>
    <s v="SPONGEBOB"/>
    <s v="KUNING"/>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104"/>
    <n v="1"/>
    <s v="SPONGEBOB NEW"/>
    <s v="NEW KUNING"/>
    <s v="JNE OKE"/>
    <n v="16000"/>
    <n v="15000"/>
    <n v="15000"/>
    <x v="0"/>
    <n v="91000"/>
    <s v="TRSF E-BANKING CR 10/14 95031 ROANOCA DEWI YUDHA PAKUSADEWA H"/>
    <m/>
    <m/>
  </r>
  <r>
    <x v="11"/>
    <n v="21"/>
    <s v="MEGA"/>
    <s v="YUDHA"/>
    <s v="ROANOCA"/>
    <s v="SAMUDRA GOWA EKSPRESS, JL. KALIANGET BLOK A11, KOTA SURABAYA, PABEAN CANTIKAN, JAWA TIMUR, ID, 60165"/>
    <n v="85255558009"/>
    <x v="97"/>
    <n v="1"/>
    <s v="TEDY BEAR ABU"/>
    <s v="ABU"/>
    <s v="JP5925461432"/>
    <n v="0"/>
    <n v="15000"/>
    <n v="15000"/>
    <x v="0"/>
    <n v="78000"/>
    <s v="TRSF E-BANKING CR 10/14 95031 ROANOCA MEGA YUDHA PAKUSADEWA H"/>
    <m/>
    <m/>
  </r>
  <r>
    <x v="11"/>
    <n v="21"/>
    <s v="MEGA"/>
    <s v="YUDHA"/>
    <s v="ROANOCA"/>
    <s v="SAMUDRA GOWA EKSPRESS, JL. KALIANGET BLOK A11, KOTA SURABAYA, PABEAN CANTIKAN, JAWA TIMUR, ID, 60165"/>
    <n v="85255558009"/>
    <x v="102"/>
    <n v="1"/>
    <s v="ZARAGOZA (B)"/>
    <s v="KUNING"/>
    <s v="JP5925461432"/>
    <n v="0"/>
    <n v="16000"/>
    <n v="16000"/>
    <x v="0"/>
    <n v="78000"/>
    <s v="TRSF E-BANKING CR 10/14 95031 ROANOCA MEGA YUDHA PAKUSADEWA H"/>
    <m/>
    <m/>
  </r>
  <r>
    <x v="11"/>
    <n v="21"/>
    <s v="MEGA"/>
    <s v="YUDHA"/>
    <s v="ROANOCA"/>
    <s v="SAMUDRA GOWA EKSPRESS, JL. KALIANGET BLOK A11, KOTA SURABAYA, PABEAN CANTIKAN, JAWA TIMUR, ID, 60165"/>
    <n v="85255558009"/>
    <x v="100"/>
    <n v="1"/>
    <s v="TEDY NAVY"/>
    <s v="NAVY"/>
    <s v="JP5925461432"/>
    <n v="0"/>
    <n v="15000"/>
    <n v="15000"/>
    <x v="0"/>
    <n v="78000"/>
    <s v="TRSF E-BANKING CR 10/14 95031 ROANOCA MEGA YUDHA PAKUSADEWA H"/>
    <m/>
    <m/>
  </r>
  <r>
    <x v="11"/>
    <n v="21"/>
    <s v="MEGA"/>
    <s v="YUDHA"/>
    <s v="ROANOCA"/>
    <s v="SAMUDRA GOWA EKSPRESS, JL. KALIANGET BLOK A11, KOTA SURABAYA, PABEAN CANTIKAN, JAWA TIMUR, ID, 60165"/>
    <n v="85255558009"/>
    <x v="36"/>
    <n v="1"/>
    <s v="ELMO FACE BLACK"/>
    <s v="BLACK"/>
    <s v="JP5925461432"/>
    <n v="0"/>
    <n v="16000"/>
    <n v="16000"/>
    <x v="0"/>
    <n v="78000"/>
    <s v="TRSF E-BANKING CR 10/14 95031 ROANOCA MEGA YUDHA PAKUSADEWA H"/>
    <m/>
    <m/>
  </r>
  <r>
    <x v="11"/>
    <n v="21"/>
    <s v="MEGA"/>
    <s v="YUDHA"/>
    <s v="ROANOCA"/>
    <s v="SAMUDRA GOWA EKSPRESS, JL. KALIANGET BLOK A11, KOTA SURABAYA, PABEAN CANTIKAN, JAWA TIMUR, ID, 60165"/>
    <n v="85255558009"/>
    <x v="99"/>
    <n v="1"/>
    <s v="LEOPARD"/>
    <s v="ABU"/>
    <s v="JP5925461432"/>
    <n v="0"/>
    <n v="16000"/>
    <n v="16000"/>
    <x v="0"/>
    <n v="78000"/>
    <s v="TRSF E-BANKING CR 10/14 95031 ROANOCA MEGA YUDHA PAKUSADEWA H"/>
    <m/>
    <m/>
  </r>
  <r>
    <x v="11"/>
    <n v="22"/>
    <s v="GILANG BAYU"/>
    <s v="YUDHA"/>
    <s v="ROANOCA"/>
    <s v="JL.JENGKI GANG NUSA INDAH 1 NO.1A RT 10 RW 09 KEC.MAKASAR KEL KEBON PALA, KOTA JAKARTA TIMUR, MAKASAR, DKI JAKARTA, ID, 13650"/>
    <n v="81292840826"/>
    <x v="28"/>
    <n v="1"/>
    <s v="ROSE STRIPE"/>
    <s v="WHITE"/>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94"/>
    <n v="1"/>
    <s v="ROCKET"/>
    <s v=" NAVY"/>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97"/>
    <n v="1"/>
    <s v="TEDY BEAR ABU"/>
    <s v="ABU"/>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5"/>
    <n v="1"/>
    <s v="BOLA BASKET"/>
    <s v="HITAM"/>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100"/>
    <n v="1"/>
    <s v="TEDY NAVY"/>
    <s v="NAVY"/>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104"/>
    <n v="1"/>
    <s v="SPONGEBOB NEW"/>
    <s v="NEW KUNING"/>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6"/>
    <n v="1"/>
    <s v="HELOKOPTER"/>
    <s v="HITAM"/>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0"/>
    <n v="1"/>
    <s v="LEOPARD"/>
    <s v="UNGU"/>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67"/>
    <n v="1"/>
    <s v="BATMAN BOOM BLUE"/>
    <s v="BLUE"/>
    <s v="SICEPAT REG"/>
    <n v="0"/>
    <n v="15000"/>
    <n v="15000"/>
    <x v="0"/>
    <n v="135000"/>
    <s v="TRSF E-BANKING CR 10/14 95031 ROANOCA GILANG YUDHA PAKUSADEWA H"/>
    <m/>
    <m/>
  </r>
  <r>
    <x v="11"/>
    <n v="4"/>
    <s v="KINANTHI"/>
    <s v="MAWAR"/>
    <s v="SHOPEE DAWNSTORE"/>
    <s v="JL. TIRTO UTOMO 64 (DR.LULUK TRI DJOKO) LANDUNGSARI, KAB. MALANG, DAU, JAWA TIMUR, ID, 65151"/>
    <n v="87759862603"/>
    <x v="97"/>
    <n v="1"/>
    <s v="TEDY BEAR ABU"/>
    <s v="ABU"/>
    <s v="0112852057866823"/>
    <n v="0"/>
    <n v="17511.8"/>
    <n v="17511.8"/>
    <x v="2"/>
    <m/>
    <m/>
    <m/>
    <m/>
  </r>
  <r>
    <x v="11"/>
    <n v="4"/>
    <s v="KINANTHI"/>
    <s v="MAWAR"/>
    <s v="SHOPEE DAWNSTORE"/>
    <s v="JL. TIRTO UTOMO 64 (DR.LULUK TRI DJOKO) LANDUNGSARI, KAB. MALANG, DAU, JAWA TIMUR, ID, 65151"/>
    <n v="87759862603"/>
    <x v="102"/>
    <n v="1"/>
    <s v="ZARAGOZA (B)"/>
    <s v="KUNING"/>
    <s v="0112852057866823"/>
    <n v="0"/>
    <n v="17511.8"/>
    <n v="17511.8"/>
    <x v="2"/>
    <m/>
    <m/>
    <m/>
    <m/>
  </r>
  <r>
    <x v="11"/>
    <n v="4"/>
    <s v="KINANTHI"/>
    <s v="MAWAR"/>
    <s v="SHOPEE DAWNSTORE"/>
    <s v="JL. TIRTO UTOMO 64 (DR.LULUK TRI DJOKO) LANDUNGSARI, KAB. MALANG, DAU, JAWA TIMUR, ID, 65151"/>
    <n v="87759862603"/>
    <x v="15"/>
    <n v="1"/>
    <s v="STRIPE LITTLE  NAVY"/>
    <s v="NAVY"/>
    <s v="0112852057866823"/>
    <n v="0"/>
    <n v="17511.8"/>
    <n v="17511.8"/>
    <x v="2"/>
    <m/>
    <m/>
    <m/>
    <m/>
  </r>
  <r>
    <x v="11"/>
    <n v="4"/>
    <s v="KINANTHI"/>
    <s v="MAWAR"/>
    <s v="SHOPEE DAWNSTORE"/>
    <s v="JL. TIRTO UTOMO 64 (DR.LULUK TRI DJOKO) LANDUNGSARI, KAB. MALANG, DAU, JAWA TIMUR, ID, 65151"/>
    <n v="87759862603"/>
    <x v="2"/>
    <n v="1"/>
    <s v="KOTAK NAVY"/>
    <s v="NAVY"/>
    <s v="0112852057866823"/>
    <n v="0"/>
    <n v="17511.8"/>
    <n v="17511.8"/>
    <x v="2"/>
    <m/>
    <m/>
    <m/>
    <m/>
  </r>
  <r>
    <x v="11"/>
    <n v="4"/>
    <s v="KINANTHI"/>
    <s v="MAWAR"/>
    <s v="SHOPEE DAWNSTORE"/>
    <s v="JL. TIRTO UTOMO 64 (DR.LULUK TRI DJOKO) LANDUNGSARI, KAB. MALANG, DAU, JAWA TIMUR, ID, 65151"/>
    <n v="87759862603"/>
    <x v="36"/>
    <n v="1"/>
    <s v="ELMO FACE BLACK"/>
    <s v="BLACK"/>
    <s v="0112852057866823"/>
    <n v="0"/>
    <n v="17511.8"/>
    <n v="17511.8"/>
    <x v="2"/>
    <m/>
    <m/>
    <m/>
    <m/>
  </r>
  <r>
    <x v="11"/>
    <n v="5"/>
    <s v="RIDHOBASUNANDA"/>
    <s v="MAWAR"/>
    <s v="SHOPEE DAWNSTORE"/>
    <s v="PETUNG SEMAGAR GIRIMARTO WONOGIRI, KAB. WONOGIRI, GIRIMARTO, JAWA TENGAH, ID, 57683"/>
    <n v="81315218507"/>
    <x v="24"/>
    <n v="1"/>
    <s v="STAR BLUE"/>
    <s v="BLUE"/>
    <s v="JP0801855025"/>
    <n v="0"/>
    <n v="16822.599999999999"/>
    <n v="16822.599999999999"/>
    <x v="2"/>
    <m/>
    <m/>
    <m/>
    <m/>
  </r>
  <r>
    <x v="11"/>
    <n v="5"/>
    <s v="RIDHOBASUNANDA"/>
    <s v="MAWAR"/>
    <s v="SHOPEE DAWNSTORE"/>
    <s v="PETUNG SEMAGAR GIRIMARTO WONOGIRI, KAB. WONOGIRI, GIRIMARTO, JAWA TENGAH, ID, 57683"/>
    <n v="81315218507"/>
    <x v="62"/>
    <n v="1"/>
    <s v="ELMO FACE BLUE"/>
    <s v="BLUE"/>
    <s v="JP0801855025"/>
    <n v="0"/>
    <n v="16822.599999999999"/>
    <n v="16822.599999999999"/>
    <x v="2"/>
    <m/>
    <m/>
    <m/>
    <m/>
  </r>
  <r>
    <x v="11"/>
    <n v="5"/>
    <s v="RIDHOBASUNANDA"/>
    <s v="MAWAR"/>
    <s v="SHOPEE DAWNSTORE"/>
    <s v="PETUNG SEMAGAR GIRIMARTO WONOGIRI, KAB. WONOGIRI, GIRIMARTO, JAWA TENGAH, ID, 57683"/>
    <n v="81315218507"/>
    <x v="98"/>
    <n v="1"/>
    <s v="SPONGEBOB"/>
    <s v="KUNING"/>
    <s v="JP0801855025"/>
    <n v="0"/>
    <n v="16822.599999999999"/>
    <n v="16822.599999999999"/>
    <x v="2"/>
    <m/>
    <m/>
    <m/>
    <m/>
  </r>
  <r>
    <x v="11"/>
    <n v="5"/>
    <s v="RIDHOBASUNANDA"/>
    <s v="MAWAR"/>
    <s v="SHOPEE DAWNSTORE"/>
    <s v="PETUNG SEMAGAR GIRIMARTO WONOGIRI, KAB. WONOGIRI, GIRIMARTO, JAWA TENGAH, ID, 57683"/>
    <n v="81315218507"/>
    <x v="2"/>
    <n v="1"/>
    <s v="KOTAK NAVY"/>
    <s v="NAVY"/>
    <s v="JP0801855025"/>
    <n v="0"/>
    <n v="16822.599999999999"/>
    <n v="16822.599999999999"/>
    <x v="2"/>
    <m/>
    <m/>
    <m/>
    <m/>
  </r>
  <r>
    <x v="11"/>
    <n v="5"/>
    <s v="RIDHOBASUNANDA"/>
    <s v="MAWAR"/>
    <s v="SHOPEE DAWNSTORE"/>
    <s v="PETUNG SEMAGAR GIRIMARTO WONOGIRI, KAB. WONOGIRI, GIRIMARTO, JAWA TENGAH, ID, 57683"/>
    <n v="81315218507"/>
    <x v="99"/>
    <n v="1"/>
    <s v="LEOPARD"/>
    <s v="ABU"/>
    <s v="JP0801855025"/>
    <n v="0"/>
    <n v="16822.599999999999"/>
    <n v="16822.599999999999"/>
    <x v="2"/>
    <m/>
    <m/>
    <m/>
    <m/>
  </r>
  <r>
    <x v="11"/>
    <n v="6"/>
    <s v="LINDA SEPTIYANI"/>
    <s v="MAWAR"/>
    <s v="SHOPEE DAWNSTORE"/>
    <s v="KLEDUNG RT 03 RW 01, KAB. TEMANGGUNG, KLEDUNG, JAWA TENGAH, ID, 56264"/>
    <n v="85641129994"/>
    <x v="10"/>
    <n v="1"/>
    <s v="STRIPE LITTLE  BLACK"/>
    <s v="BLACK"/>
    <s v="JP0333118079"/>
    <n v="0"/>
    <n v="16659.5"/>
    <n v="16659.5"/>
    <x v="2"/>
    <m/>
    <m/>
    <m/>
    <m/>
  </r>
  <r>
    <x v="11"/>
    <n v="6"/>
    <s v="LINDA SEPTIYANI"/>
    <s v="MAWAR"/>
    <s v="SHOPEE DAWNSTORE"/>
    <s v="KLEDUNG RT 03 RW 01, KAB. TEMANGGUNG, KLEDUNG, JAWA TENGAH, ID, 56264"/>
    <n v="85641129994"/>
    <x v="74"/>
    <n v="1"/>
    <s v="RABBIT MINI BLUE"/>
    <s v="BLUE"/>
    <s v="JP0333118079"/>
    <n v="0"/>
    <n v="16659.5"/>
    <n v="16659.5"/>
    <x v="2"/>
    <m/>
    <m/>
    <m/>
    <m/>
  </r>
  <r>
    <x v="11"/>
    <n v="7"/>
    <s v="DONNY MAULANA ARIFIANTO"/>
    <s v="MAWAR"/>
    <s v="SHOPEE DAWNSTORE"/>
    <s v="JALAN RAYA SUMBERMANJING RT 07 RW 02, KAB. MALANG, SUMBERMANJING WETAN, JAWA TIMUR, ID, 65176"/>
    <n v="82232840160"/>
    <x v="94"/>
    <n v="1"/>
    <s v="ROCKET"/>
    <s v=" NAVY"/>
    <s v="JP4532898399"/>
    <n v="0"/>
    <n v="16901.142857142859"/>
    <n v="16901.142857142859"/>
    <x v="2"/>
    <m/>
    <m/>
    <m/>
    <m/>
  </r>
  <r>
    <x v="11"/>
    <n v="7"/>
    <s v="DONNY MAULANA ARIFIANTO"/>
    <s v="MAWAR"/>
    <s v="SHOPEE DAWNSTORE"/>
    <s v="JALAN RAYA SUMBERMANJING RT 07 RW 02, KAB. MALANG, SUMBERMANJING WETAN, JAWA TIMUR, ID, 65176"/>
    <n v="82232840160"/>
    <x v="10"/>
    <n v="1"/>
    <s v="STRIPE LITTLE  BLACK"/>
    <s v="BLACK"/>
    <s v="JP4532898399"/>
    <n v="0"/>
    <n v="16901.142857142859"/>
    <n v="16901.142857142859"/>
    <x v="2"/>
    <m/>
    <m/>
    <m/>
    <m/>
  </r>
  <r>
    <x v="11"/>
    <n v="7"/>
    <s v="DONNY MAULANA ARIFIANTO"/>
    <s v="MAWAR"/>
    <s v="SHOPEE DAWNSTORE"/>
    <s v="JALAN RAYA SUMBERMANJING RT 07 RW 02, KAB. MALANG, SUMBERMANJING WETAN, JAWA TIMUR, ID, 65176"/>
    <n v="82232840160"/>
    <x v="85"/>
    <n v="1"/>
    <s v="BOLA BASKET"/>
    <s v="HITAM"/>
    <s v="JP4532898399"/>
    <n v="0"/>
    <n v="16901.142857142859"/>
    <n v="16901.142857142859"/>
    <x v="2"/>
    <m/>
    <m/>
    <m/>
    <m/>
  </r>
  <r>
    <x v="11"/>
    <n v="7"/>
    <s v="DONNY MAULANA ARIFIANTO"/>
    <s v="MAWAR"/>
    <s v="SHOPEE DAWNSTORE"/>
    <s v="JALAN RAYA SUMBERMANJING RT 07 RW 02, KAB. MALANG, SUMBERMANJING WETAN, JAWA TIMUR, ID, 65176"/>
    <n v="82232840160"/>
    <x v="18"/>
    <n v="1"/>
    <s v="BULAN SABIT YELLOW"/>
    <s v="YELLOW"/>
    <s v="JP4532898399"/>
    <n v="0"/>
    <n v="16901.142857142859"/>
    <n v="16901.142857142859"/>
    <x v="2"/>
    <m/>
    <m/>
    <m/>
    <m/>
  </r>
  <r>
    <x v="11"/>
    <n v="7"/>
    <s v="DONNY MAULANA ARIFIANTO"/>
    <s v="MAWAR"/>
    <s v="SHOPEE DAWNSTORE"/>
    <s v="JALAN RAYA SUMBERMANJING RT 07 RW 02, KAB. MALANG, SUMBERMANJING WETAN, JAWA TIMUR, ID, 65176"/>
    <n v="82232840160"/>
    <x v="27"/>
    <n v="2"/>
    <s v="LIFTOFF SPACE"/>
    <s v="NAVY"/>
    <s v="JP4532898399"/>
    <n v="0"/>
    <n v="16901.142857142859"/>
    <n v="33802.285714285717"/>
    <x v="2"/>
    <m/>
    <m/>
    <m/>
    <m/>
  </r>
  <r>
    <x v="11"/>
    <n v="7"/>
    <s v="DONNY MAULANA ARIFIANTO"/>
    <s v="MAWAR"/>
    <s v="SHOPEE DAWNSTORE"/>
    <s v="JALAN RAYA SUMBERMANJING RT 07 RW 02, KAB. MALANG, SUMBERMANJING WETAN, JAWA TIMUR, ID, 65176"/>
    <n v="82232840160"/>
    <x v="103"/>
    <n v="1"/>
    <s v="STARY NAVY"/>
    <s v="NAVY"/>
    <s v="JP4532898399"/>
    <n v="0"/>
    <n v="16901.142857142859"/>
    <n v="16901.142857142859"/>
    <x v="2"/>
    <m/>
    <m/>
    <m/>
    <m/>
  </r>
  <r>
    <x v="11"/>
    <n v="8"/>
    <s v="WILDAN SAYYIDU ANWARI"/>
    <s v="MAWAR"/>
    <s v="SHOPEE DAWNSTORE"/>
    <s v="RT 03/02 SUKAHURIP DESA SUKASARI KECAMATAN BANJARSARI KABUPATEN CIAMIS,JAWA BARAT, KAB. CIAMIS, BANJARSARI, JAWA BARAT, ID, 46283"/>
    <n v="82318640845"/>
    <x v="13"/>
    <n v="1"/>
    <s v="MINION BLUE"/>
    <s v="BLUE"/>
    <s v="JP0545751375"/>
    <n v="0"/>
    <n v="15782"/>
    <n v="15782"/>
    <x v="2"/>
    <m/>
    <m/>
    <m/>
    <m/>
  </r>
  <r>
    <x v="11"/>
    <n v="9"/>
    <s v="NOOR ARDY SAPUTRO"/>
    <s v="MAWAR"/>
    <s v="SHOPEE DAWNSTORE"/>
    <s v="SERUT, PENGASIH RT 22 RW 08 DEPAN TK THERESIA BELAKANG BAKMI MBAH ATMO, KAB. KULON PROGO, WATES, DI YOGYAKARTA, ID, 55614"/>
    <n v="85712980870"/>
    <x v="102"/>
    <n v="1"/>
    <s v="ZARAGOZA (B)"/>
    <s v="KUNING"/>
    <s v="JP5619294676"/>
    <n v="0"/>
    <n v="17740.25"/>
    <n v="17740.25"/>
    <x v="2"/>
    <m/>
    <m/>
    <m/>
    <m/>
  </r>
  <r>
    <x v="11"/>
    <n v="9"/>
    <s v="NOOR ARDY SAPUTRO"/>
    <s v="MAWAR"/>
    <s v="SHOPEE DAWNSTORE"/>
    <s v="SERUT, PENGASIH RT 22 RW 08 DEPAN TK THERESIA BELAKANG BAKMI MBAH ATMO, KAB. KULON PROGO, WATES, DI YOGYAKARTA, ID, 55614"/>
    <n v="85712980870"/>
    <x v="35"/>
    <n v="1"/>
    <s v="ZIGZAG BLACK"/>
    <s v="BLACK"/>
    <s v="JP5619294676"/>
    <n v="0"/>
    <n v="17740.25"/>
    <n v="17740.25"/>
    <x v="2"/>
    <m/>
    <m/>
    <m/>
    <m/>
  </r>
  <r>
    <x v="11"/>
    <n v="9"/>
    <s v="NOOR ARDY SAPUTRO"/>
    <s v="MAWAR"/>
    <s v="SHOPEE DAWNSTORE"/>
    <s v="SERUT, PENGASIH RT 22 RW 08 DEPAN TK THERESIA BELAKANG BAKMI MBAH ATMO, KAB. KULON PROGO, WATES, DI YOGYAKARTA, ID, 55614"/>
    <n v="85712980870"/>
    <x v="8"/>
    <n v="1"/>
    <s v="DAUN BAMBU TOSCA"/>
    <s v="TOSCA"/>
    <s v="JP5619294676"/>
    <n v="0"/>
    <n v="17740.25"/>
    <n v="17740.25"/>
    <x v="2"/>
    <m/>
    <m/>
    <m/>
    <m/>
  </r>
  <r>
    <x v="11"/>
    <n v="9"/>
    <s v="NOOR ARDY SAPUTRO"/>
    <s v="MAWAR"/>
    <s v="SHOPEE DAWNSTORE"/>
    <s v="SERUT, PENGASIH RT 22 RW 08 DEPAN TK THERESIA BELAKANG BAKMI MBAH ATMO, KAB. KULON PROGO, WATES, DI YOGYAKARTA, ID, 55614"/>
    <n v="85712980870"/>
    <x v="103"/>
    <n v="1"/>
    <s v="STARY NAVY"/>
    <s v="NAVY"/>
    <s v="JP5619294676"/>
    <n v="0"/>
    <n v="17740.25"/>
    <n v="17740.25"/>
    <x v="2"/>
    <m/>
    <m/>
    <m/>
    <m/>
  </r>
  <r>
    <x v="11"/>
    <n v="10"/>
    <s v="ANISAH/ PT FINACCEL"/>
    <s v="MAWAR"/>
    <s v="SHOPEE DAWNSTORE"/>
    <s v="RUKAN PERMATA SENAYAN BLOK E 53 JALAN TENTARA PELAJAR NO.21 GROGOL UTARJAKARTA SELATAN, KOTA JAKARTA SELATAN, KEBAYORAN LAMA, DKI JAKARTA, ID, 12210"/>
    <n v="82186461723"/>
    <x v="100"/>
    <n v="1"/>
    <s v="TEDY NAVY"/>
    <s v="NAVY"/>
    <n v="8825112086339200"/>
    <n v="0"/>
    <n v="17495.333333333332"/>
    <n v="17495.333333333332"/>
    <x v="2"/>
    <m/>
    <m/>
    <m/>
    <m/>
  </r>
  <r>
    <x v="11"/>
    <n v="10"/>
    <s v="ANISAH/ PT FINACCEL"/>
    <s v="MAWAR"/>
    <s v="SHOPEE DAWNSTORE"/>
    <s v="RUKAN PERMATA SENAYAN BLOK E 53 JALAN TENTARA PELAJAR NO.21 GROGOL UTARJAKARTA SELATAN, KOTA JAKARTA SELATAN, KEBAYORAN LAMA, DKI JAKARTA, ID, 12210"/>
    <n v="82186461723"/>
    <x v="98"/>
    <n v="1"/>
    <s v="SPONGEBOB"/>
    <s v="KUNING"/>
    <n v="8825112086339200"/>
    <n v="0"/>
    <n v="17495.333333333332"/>
    <n v="17495.333333333332"/>
    <x v="2"/>
    <m/>
    <m/>
    <m/>
    <m/>
  </r>
  <r>
    <x v="11"/>
    <n v="10"/>
    <s v="ANISAH/ PT FINACCEL"/>
    <s v="MAWAR"/>
    <s v="SHOPEE DAWNSTORE"/>
    <s v="RUKAN PERMATA SENAYAN BLOK E 53 JALAN TENTARA PELAJAR NO.21 GROGOL UTARJAKARTA SELATAN, KOTA JAKARTA SELATAN, KEBAYORAN LAMA, DKI JAKARTA, ID, 12210"/>
    <n v="82186461723"/>
    <x v="108"/>
    <n v="1"/>
    <s v="BOLA BASKET"/>
    <s v="NAVY"/>
    <n v="8825112086339200"/>
    <n v="0"/>
    <n v="17495.333333333332"/>
    <n v="17495.333333333332"/>
    <x v="2"/>
    <m/>
    <m/>
    <m/>
    <m/>
  </r>
  <r>
    <x v="11"/>
    <n v="11"/>
    <s v="ALVINO ATINRI"/>
    <s v="MAWAR"/>
    <s v="SHOPEE DAWNSTORE"/>
    <s v="JL SUTAN SYAHRIR NO 169 A, KOTA PADANG, PADANG SELATAN, SUMATERA BARAT, ID, 25216"/>
    <n v="85363749212"/>
    <x v="18"/>
    <n v="1"/>
    <s v="BULAN SABIT YELLOW"/>
    <s v="YELLOW"/>
    <s v="JP4390674691"/>
    <n v="0"/>
    <n v="16951.666666666668"/>
    <n v="16951.666666666668"/>
    <x v="2"/>
    <m/>
    <m/>
    <m/>
    <m/>
  </r>
  <r>
    <x v="11"/>
    <n v="11"/>
    <s v="ALVINO ATINRI"/>
    <s v="MAWAR"/>
    <s v="SHOPEE DAWNSTORE"/>
    <s v="JL SUTAN SYAHRIR NO 169 A, KOTA PADANG, PADANG SELATAN, SUMATERA BARAT, ID, 25216"/>
    <n v="85363749212"/>
    <x v="103"/>
    <n v="1"/>
    <s v="STARY NAVY"/>
    <s v="NAVY"/>
    <s v="JP4390674691"/>
    <n v="0"/>
    <n v="16951.666666666668"/>
    <n v="16951.666666666668"/>
    <x v="2"/>
    <m/>
    <m/>
    <m/>
    <m/>
  </r>
  <r>
    <x v="11"/>
    <n v="11"/>
    <s v="ALVINO ATINRI"/>
    <s v="MAWAR"/>
    <s v="SHOPEE DAWNSTORE"/>
    <s v="JL SUTAN SYAHRIR NO 169 A, KOTA PADANG, PADANG SELATAN, SUMATERA BARAT, ID, 25216"/>
    <n v="85363749212"/>
    <x v="99"/>
    <n v="1"/>
    <s v="LEOPARD"/>
    <s v="ABU"/>
    <s v="JP4390674691"/>
    <n v="0"/>
    <n v="16951.666666666668"/>
    <n v="16951.666666666668"/>
    <x v="2"/>
    <m/>
    <m/>
    <m/>
    <m/>
  </r>
  <r>
    <x v="11"/>
    <n v="12"/>
    <s v="BAPAK ATAM"/>
    <s v="MAWAR"/>
    <s v="SHOPEE DAWNSTORE"/>
    <s v="GG.SALAK KP.BABAKAN DESA. PETIR KEC.DRAMAGA KAB.BOGOR RT006/002 NO.73 ATS NAMA BAPAK ATAM, KAB. BOGOR, DRAMAGA, JAWA BARAT, ID, 16680"/>
    <n v="81906055583"/>
    <x v="94"/>
    <n v="1"/>
    <s v="ROCKET"/>
    <s v=" NAVY"/>
    <s v="JP7737261749"/>
    <n v="0"/>
    <n v="17944"/>
    <n v="17944"/>
    <x v="2"/>
    <m/>
    <m/>
    <m/>
    <m/>
  </r>
  <r>
    <x v="11"/>
    <n v="12"/>
    <s v="BAPAK ATAM"/>
    <s v="MAWAR"/>
    <s v="SHOPEE DAWNSTORE"/>
    <s v="GG.SALAK KP.BABAKAN DESA. PETIR KEC.DRAMAGA KAB.BOGOR RT006/002 NO.73 ATS NAMA BAPAK ATAM, KAB. BOGOR, DRAMAGA, JAWA BARAT, ID, 16680"/>
    <n v="81906055583"/>
    <x v="19"/>
    <n v="1"/>
    <s v="LEAF ARMY"/>
    <s v="ARMY"/>
    <s v="JP7737261749"/>
    <n v="0"/>
    <n v="17944"/>
    <n v="17944"/>
    <x v="2"/>
    <m/>
    <m/>
    <m/>
    <m/>
  </r>
  <r>
    <x v="11"/>
    <n v="12"/>
    <s v="BAPAK ATAM"/>
    <s v="MAWAR"/>
    <s v="SHOPEE DAWNSTORE"/>
    <s v="GG.SALAK KP.BABAKAN DESA. PETIR KEC.DRAMAGA KAB.BOGOR RT006/002 NO.73 ATS NAMA BAPAK ATAM, KAB. BOGOR, DRAMAGA, JAWA BARAT, ID, 16680"/>
    <n v="81906055583"/>
    <x v="2"/>
    <n v="1"/>
    <s v="KOTAK NAVY"/>
    <s v="NAVY"/>
    <s v="JP7737261749"/>
    <n v="0"/>
    <n v="17944"/>
    <n v="17944"/>
    <x v="2"/>
    <m/>
    <m/>
    <m/>
    <m/>
  </r>
  <r>
    <x v="11"/>
    <n v="12"/>
    <s v="BAPAK ATAM"/>
    <s v="MAWAR"/>
    <s v="SHOPEE DAWNSTORE"/>
    <s v="GG.SALAK KP.BABAKAN DESA. PETIR KEC.DRAMAGA KAB.BOGOR RT006/002 NO.73 ATS NAMA BAPAK ATAM, KAB. BOGOR, DRAMAGA, JAWA BARAT, ID, 16680"/>
    <n v="81906055583"/>
    <x v="8"/>
    <n v="1"/>
    <s v="DAUN BAMBU TOSCA"/>
    <s v="TOSCA"/>
    <s v="JP7737261749"/>
    <n v="0"/>
    <n v="17944"/>
    <n v="17944"/>
    <x v="2"/>
    <m/>
    <m/>
    <m/>
    <m/>
  </r>
  <r>
    <x v="11"/>
    <n v="13"/>
    <s v="TINO MUSAFIR"/>
    <s v="MAWAR"/>
    <s v="SHOPEE DAWNSTORE"/>
    <s v="GG. KURMA, JLN. MLATEN KOTA 2, RT 003/RW 001, DESA GADINGMANGU, KEC. PERAK, KAB. JOMBANG, KAB. JOMBANG, PERAK, JAWA TIMUR, ID, 61461"/>
    <n v="82122289056"/>
    <x v="94"/>
    <n v="1"/>
    <s v="ROCKET"/>
    <s v=" NAVY"/>
    <s v="JP7221655336"/>
    <n v="0"/>
    <n v="17185.599999999999"/>
    <n v="17185.599999999999"/>
    <x v="2"/>
    <m/>
    <m/>
    <m/>
    <m/>
  </r>
  <r>
    <x v="11"/>
    <n v="13"/>
    <s v="TINO MUSAFIR"/>
    <s v="MAWAR"/>
    <s v="SHOPEE DAWNSTORE"/>
    <s v="GG. KURMA, JLN. MLATEN KOTA 2, RT 003/RW 001, DESA GADINGMANGU, KEC. PERAK, KAB. JOMBANG, KAB. JOMBANG, PERAK, JAWA TIMUR, ID, 61461"/>
    <n v="82122289056"/>
    <x v="102"/>
    <n v="1"/>
    <s v="ZARAGOZA (B)"/>
    <s v="KUNING"/>
    <s v="JP7221655336"/>
    <n v="0"/>
    <n v="17185.599999999999"/>
    <n v="17185.599999999999"/>
    <x v="2"/>
    <m/>
    <m/>
    <m/>
    <m/>
  </r>
  <r>
    <x v="11"/>
    <n v="13"/>
    <s v="TINO MUSAFIR"/>
    <s v="MAWAR"/>
    <s v="SHOPEE DAWNSTORE"/>
    <s v="GG. KURMA, JLN. MLATEN KOTA 2, RT 003/RW 001, DESA GADINGMANGU, KEC. PERAK, KAB. JOMBANG, KAB. JOMBANG, PERAK, JAWA TIMUR, ID, 61461"/>
    <n v="82122289056"/>
    <x v="25"/>
    <n v="1"/>
    <s v="ROCKET EARTH NAVY"/>
    <s v="NAVY"/>
    <s v="JP7221655336"/>
    <n v="0"/>
    <n v="17185.599999999999"/>
    <n v="17185.599999999999"/>
    <x v="2"/>
    <m/>
    <m/>
    <m/>
    <m/>
  </r>
  <r>
    <x v="11"/>
    <n v="13"/>
    <s v="TINO MUSAFIR"/>
    <s v="MAWAR"/>
    <s v="SHOPEE DAWNSTORE"/>
    <s v="GG. KURMA, JLN. MLATEN KOTA 2, RT 003/RW 001, DESA GADINGMANGU, KEC. PERAK, KAB. JOMBANG, KAB. JOMBANG, PERAK, JAWA TIMUR, ID, 61461"/>
    <n v="82122289056"/>
    <x v="10"/>
    <n v="1"/>
    <s v="STRIPE LITTLE  BLACK"/>
    <s v="BLACK"/>
    <s v="JP7221655336"/>
    <n v="0"/>
    <n v="17185.599999999999"/>
    <n v="17185.599999999999"/>
    <x v="2"/>
    <m/>
    <m/>
    <m/>
    <m/>
  </r>
  <r>
    <x v="11"/>
    <n v="13"/>
    <s v="TINO MUSAFIR"/>
    <s v="MAWAR"/>
    <s v="SHOPEE DAWNSTORE"/>
    <s v="GG. KURMA, JLN. MLATEN KOTA 2, RT 003/RW 001, DESA GADINGMANGU, KEC. PERAK, KAB. JOMBANG, KAB. JOMBANG, PERAK, JAWA TIMUR, ID, 61461"/>
    <n v="82122289056"/>
    <x v="96"/>
    <n v="1"/>
    <s v="GARIS RAINBOW"/>
    <s v="RAINBOW"/>
    <s v="JP7221655336"/>
    <n v="0"/>
    <n v="17185.599999999999"/>
    <n v="17185.599999999999"/>
    <x v="2"/>
    <m/>
    <m/>
    <m/>
    <m/>
  </r>
  <r>
    <x v="11"/>
    <n v="14"/>
    <s v="RASYID DWI AGUSTIAN"/>
    <s v="MAWAR"/>
    <s v="SHOPEE DAWNSTORE"/>
    <s v="JOWAHAN RT 3 RW 28, SUMBERAGUNG, MOYUDAN, SLEMAN, KAB. SLEMAN, MOYUDAN, DI YOGYAKARTA, ID, 55563"/>
    <n v="81326144140"/>
    <x v="13"/>
    <n v="1"/>
    <s v="MINION BLUE"/>
    <s v="BLUE"/>
    <s v="JP8821361418"/>
    <n v="0"/>
    <n v="16659.5"/>
    <n v="16659.5"/>
    <x v="2"/>
    <m/>
    <m/>
    <m/>
    <m/>
  </r>
  <r>
    <x v="11"/>
    <n v="14"/>
    <s v="RASYID DWI AGUSTIAN"/>
    <s v="MAWAR"/>
    <s v="SHOPEE DAWNSTORE"/>
    <s v="JOWAHAN RT 3 RW 28, SUMBERAGUNG, MOYUDAN, SLEMAN, KAB. SLEMAN, MOYUDAN, DI YOGYAKARTA, ID, 55563"/>
    <n v="81326144140"/>
    <x v="95"/>
    <n v="1"/>
    <s v="BULAN BINTANG HIJAU"/>
    <s v="HIJAU"/>
    <s v="JP8821361418"/>
    <n v="0"/>
    <n v="16659.5"/>
    <n v="16659.5"/>
    <x v="2"/>
    <m/>
    <m/>
    <m/>
    <m/>
  </r>
  <r>
    <x v="11"/>
    <n v="14"/>
    <s v="RASYID DWI AGUSTIAN"/>
    <s v="MAWAR"/>
    <s v="SHOPEE DAWNSTORE"/>
    <s v="JOWAHAN RT 3 RW 28, SUMBERAGUNG, MOYUDAN, SLEMAN, KAB. SLEMAN, MOYUDAN, DI YOGYAKARTA, ID, 55563"/>
    <n v="81326144140"/>
    <x v="18"/>
    <n v="1"/>
    <s v="BULAN SABIT YELLOW"/>
    <s v="YELLOW"/>
    <s v="JP8821361418"/>
    <n v="0"/>
    <n v="16659.5"/>
    <n v="16659.5"/>
    <x v="2"/>
    <m/>
    <m/>
    <m/>
    <m/>
  </r>
  <r>
    <x v="11"/>
    <n v="14"/>
    <s v="RASYID DWI AGUSTIAN"/>
    <s v="MAWAR"/>
    <s v="SHOPEE DAWNSTORE"/>
    <s v="JOWAHAN RT 3 RW 28, SUMBERAGUNG, MOYUDAN, SLEMAN, KAB. SLEMAN, MOYUDAN, DI YOGYAKARTA, ID, 55563"/>
    <n v="81326144140"/>
    <x v="66"/>
    <n v="1"/>
    <s v="FLOWER"/>
    <s v="BLACK"/>
    <s v="JP8821361418"/>
    <n v="0"/>
    <n v="16659.5"/>
    <n v="16659.5"/>
    <x v="2"/>
    <m/>
    <m/>
    <m/>
    <m/>
  </r>
  <r>
    <x v="11"/>
    <n v="15"/>
    <s v="YUDI"/>
    <s v="MAWAR"/>
    <s v="SHOPEE DAWNSTORE"/>
    <s v="SMPK BPK PENABUR JATIBARANG, KAB. INDRAMAYU, JATIBARANG, JAWA BARAT, ID, 45273"/>
    <n v="83827531536"/>
    <x v="42"/>
    <n v="1"/>
    <s v="BEAR FACE CREAM"/>
    <s v="CREAM"/>
    <s v="JP2409289254"/>
    <n v="0"/>
    <n v="16951.666666666668"/>
    <n v="16951.666666666668"/>
    <x v="2"/>
    <m/>
    <m/>
    <m/>
    <m/>
  </r>
  <r>
    <x v="11"/>
    <n v="15"/>
    <s v="YUDI"/>
    <s v="MAWAR"/>
    <s v="SHOPEE DAWNSTORE"/>
    <s v="SMPK BPK PENABUR JATIBARANG, KAB. INDRAMAYU, JATIBARANG, JAWA BARAT, ID, 45273"/>
    <n v="83827531536"/>
    <x v="59"/>
    <n v="1"/>
    <s v="RABBIT MINI PINK"/>
    <s v="PINK"/>
    <s v="JP2409289254"/>
    <n v="0"/>
    <n v="16951.666666666668"/>
    <n v="16951.666666666668"/>
    <x v="2"/>
    <m/>
    <m/>
    <m/>
    <m/>
  </r>
  <r>
    <x v="11"/>
    <n v="15"/>
    <s v="YUDI"/>
    <s v="MAWAR"/>
    <s v="SHOPEE DAWNSTORE"/>
    <s v="SMPK BPK PENABUR JATIBARANG, KAB. INDRAMAYU, JATIBARANG, JAWA BARAT, ID, 45273"/>
    <n v="83827531536"/>
    <x v="101"/>
    <n v="1"/>
    <s v="MONYET BIRU"/>
    <s v="BIRU"/>
    <s v="JP2409289254"/>
    <n v="0"/>
    <n v="16951.666666666668"/>
    <n v="16951.666666666668"/>
    <x v="2"/>
    <m/>
    <m/>
    <m/>
    <m/>
  </r>
  <r>
    <x v="11"/>
    <n v="17"/>
    <s v="JAMAL"/>
    <s v="MAWAR"/>
    <s v="SHOPEE DAWNSTORE"/>
    <s v="JL. SELOKAN MATARAM NO. 30, KUTU ASEM, SIDUANDI, KAB. SLEMAN, MLATI, DI YOGYAKARTA, ID, 55284"/>
    <n v="89697658125"/>
    <x v="100"/>
    <n v="1"/>
    <s v="TEDY NAVY"/>
    <s v="NAVY"/>
    <s v="JP7271320003"/>
    <n v="0"/>
    <n v="17067.25"/>
    <n v="17067.25"/>
    <x v="2"/>
    <m/>
    <m/>
    <m/>
    <m/>
  </r>
  <r>
    <x v="11"/>
    <n v="17"/>
    <s v="JAMAL"/>
    <s v="MAWAR"/>
    <s v="SHOPEE DAWNSTORE"/>
    <s v="JL. SELOKAN MATARAM NO. 30, KUTU ASEM, SIDUANDI, KAB. SLEMAN, MLATI, DI YOGYAKARTA, ID, 55284"/>
    <n v="89697658125"/>
    <x v="18"/>
    <n v="1"/>
    <s v="BULAN SABIT YELLOW"/>
    <s v="YELLOW"/>
    <s v="JP7271320003"/>
    <n v="0"/>
    <n v="17067.25"/>
    <n v="17067.25"/>
    <x v="2"/>
    <m/>
    <m/>
    <m/>
    <m/>
  </r>
  <r>
    <x v="11"/>
    <n v="17"/>
    <s v="JAMAL"/>
    <s v="MAWAR"/>
    <s v="SHOPEE DAWNSTORE"/>
    <s v="JL. SELOKAN MATARAM NO. 30, KUTU ASEM, SIDUANDI, KAB. SLEMAN, MLATI, DI YOGYAKARTA, ID, 55284"/>
    <n v="89697658125"/>
    <x v="8"/>
    <n v="1"/>
    <s v="DAUN BAMBU TOSCA"/>
    <s v="TOSCA"/>
    <s v="JP7271320003"/>
    <n v="0"/>
    <n v="17067.25"/>
    <n v="17067.25"/>
    <x v="2"/>
    <m/>
    <m/>
    <m/>
    <m/>
  </r>
  <r>
    <x v="11"/>
    <n v="17"/>
    <s v="JAMAL"/>
    <s v="MAWAR"/>
    <s v="SHOPEE DAWNSTORE"/>
    <s v="JL. SELOKAN MATARAM NO. 30, KUTU ASEM, SIDUANDI, KAB. SLEMAN, MLATI, DI YOGYAKARTA, ID, 55284"/>
    <n v="89697658125"/>
    <x v="95"/>
    <n v="1"/>
    <s v="BULAN BINTANG HIJAU"/>
    <s v="HIJAU"/>
    <s v="JP7271320003"/>
    <n v="0"/>
    <n v="17067.25"/>
    <n v="17067.25"/>
    <x v="2"/>
    <m/>
    <m/>
    <m/>
    <m/>
  </r>
  <r>
    <x v="11"/>
    <n v="23"/>
    <s v="RENDI WAHYUDIN"/>
    <s v="MAWAR"/>
    <s v="SHOPEE DAWNSTORE"/>
    <s v="BEKASI KAUM RT01 RW01 BELAKANG SMA BANI SALEH. PATOKAN WARTEG AYU, KOTA BEKASI, BEKASI TIMUR, JAWA BARAT, ID, 17111"/>
    <n v="89659781416"/>
    <x v="82"/>
    <n v="1"/>
    <s v="PANDA"/>
    <s v="HITAM"/>
    <s v="JP3850030079"/>
    <n v="0"/>
    <n v="16834.8"/>
    <n v="16834.8"/>
    <x v="2"/>
    <m/>
    <m/>
    <m/>
    <m/>
  </r>
  <r>
    <x v="11"/>
    <n v="23"/>
    <s v="RENDI WAHYUDIN"/>
    <s v="MAWAR"/>
    <s v="SHOPEE DAWNSTORE"/>
    <s v="BEKASI KAUM RT01 RW01 BELAKANG SMA BANI SALEH. PATOKAN WARTEG AYU, KOTA BEKASI, BEKASI TIMUR, JAWA BARAT, ID, 17111"/>
    <n v="89659781416"/>
    <x v="94"/>
    <n v="1"/>
    <s v="ROCKET"/>
    <s v=" NAVY"/>
    <s v="JP3850030079"/>
    <n v="0"/>
    <n v="16834.8"/>
    <n v="16834.8"/>
    <x v="2"/>
    <m/>
    <m/>
    <m/>
    <m/>
  </r>
  <r>
    <x v="11"/>
    <n v="23"/>
    <s v="RENDI WAHYUDIN"/>
    <s v="MAWAR"/>
    <s v="SHOPEE DAWNSTORE"/>
    <s v="BEKASI KAUM RT01 RW01 BELAKANG SMA BANI SALEH. PATOKAN WARTEG AYU, KOTA BEKASI, BEKASI TIMUR, JAWA BARAT, ID, 17111"/>
    <n v="89659781416"/>
    <x v="97"/>
    <n v="1"/>
    <s v="TEDY BEAR ABU"/>
    <s v="ABU"/>
    <s v="JP3850030079"/>
    <n v="0"/>
    <n v="16834.8"/>
    <n v="16834.8"/>
    <x v="2"/>
    <m/>
    <m/>
    <m/>
    <m/>
  </r>
  <r>
    <x v="11"/>
    <n v="23"/>
    <s v="RENDI WAHYUDIN"/>
    <s v="MAWAR"/>
    <s v="SHOPEE DAWNSTORE"/>
    <s v="BEKASI KAUM RT01 RW01 BELAKANG SMA BANI SALEH. PATOKAN WARTEG AYU, KOTA BEKASI, BEKASI TIMUR, JAWA BARAT, ID, 17111"/>
    <n v="89659781416"/>
    <x v="98"/>
    <n v="1"/>
    <s v="SPONGEBOB"/>
    <s v="KUNING"/>
    <s v="JP3850030079"/>
    <n v="0"/>
    <n v="16834.8"/>
    <n v="16834.8"/>
    <x v="2"/>
    <m/>
    <m/>
    <m/>
    <m/>
  </r>
  <r>
    <x v="11"/>
    <n v="23"/>
    <s v="RENDI WAHYUDIN"/>
    <s v="MAWAR"/>
    <s v="SHOPEE DAWNSTORE"/>
    <s v="BEKASI KAUM RT01 RW01 BELAKANG SMA BANI SALEH. PATOKAN WARTEG AYU, KOTA BEKASI, BEKASI TIMUR, JAWA BARAT, ID, 17111"/>
    <n v="89659781416"/>
    <x v="12"/>
    <n v="1"/>
    <s v="STITCH NAVY"/>
    <s v="NAVY"/>
    <s v="JP3850030079"/>
    <n v="0"/>
    <n v="16834.8"/>
    <n v="16834.8"/>
    <x v="2"/>
    <m/>
    <m/>
    <m/>
    <m/>
  </r>
  <r>
    <x v="12"/>
    <n v="7"/>
    <s v="FAISAL"/>
    <s v="MAWAR"/>
    <s v="DAWNSTORE"/>
    <s v="COD"/>
    <s v="WA"/>
    <x v="95"/>
    <n v="1"/>
    <s v="BULAN BINTANG "/>
    <s v="HIJAU"/>
    <s v="GRAB SEND"/>
    <n v="0"/>
    <n v="18000"/>
    <n v="18000"/>
    <x v="0"/>
    <n v="216000"/>
    <s v="TRSF E-BANKING CR 10/15 95031 9 PCS MUHAMMAD FAISAL Rp 162.000 &amp; Transfer Rp 54.000 10/15"/>
    <m/>
    <m/>
  </r>
  <r>
    <x v="12"/>
    <n v="7"/>
    <s v="FAISAL"/>
    <s v="MAWAR"/>
    <s v="DAWNSTORE"/>
    <s v="COD"/>
    <s v="WA"/>
    <x v="35"/>
    <n v="1"/>
    <s v="ZIGZAG BLACK"/>
    <s v="BLACK"/>
    <s v="GRAB SEND"/>
    <n v="0"/>
    <n v="18000"/>
    <n v="18000"/>
    <x v="0"/>
    <n v="216000"/>
    <s v="TRSF E-BANKING CR 10/15 95031 9 PCS MUHAMMAD FAISAL Rp 162.000 &amp; Transfer Rp 54.000 10/15"/>
    <m/>
    <m/>
  </r>
  <r>
    <x v="12"/>
    <n v="7"/>
    <s v="FAISAL"/>
    <s v="MAWAR"/>
    <s v="DAWNSTORE"/>
    <s v="COD"/>
    <s v="WA"/>
    <x v="96"/>
    <n v="1"/>
    <s v="GARIS RAINBOW WARNA WARNI"/>
    <s v="RAINBOW"/>
    <s v="GRAB SEND"/>
    <n v="0"/>
    <n v="18000"/>
    <n v="18000"/>
    <x v="0"/>
    <n v="216000"/>
    <s v="TRSF E-BANKING CR 10/15 95031 9 PCS MUHAMMAD FAISAL Rp 162.000 &amp; Transfer Rp 54.000 10/15"/>
    <m/>
    <m/>
  </r>
  <r>
    <x v="12"/>
    <n v="7"/>
    <s v="FAISAL"/>
    <s v="MAWAR"/>
    <s v="DAWNSTORE"/>
    <s v="COD"/>
    <s v="WA"/>
    <x v="44"/>
    <n v="2"/>
    <s v="DORAEMON WHITE"/>
    <s v="NAVY"/>
    <s v="GRAB SEND"/>
    <n v="0"/>
    <n v="18000"/>
    <n v="36000"/>
    <x v="0"/>
    <n v="216000"/>
    <s v="TRSF E-BANKING CR 10/15 95031 9 PCS MUHAMMAD FAISAL Rp 162.000 &amp; Transfer Rp 54.000 10/15"/>
    <m/>
    <m/>
  </r>
  <r>
    <x v="12"/>
    <n v="7"/>
    <s v="FAISAL"/>
    <s v="MAWAR"/>
    <s v="DAWNSTORE"/>
    <s v="COD"/>
    <s v="WA"/>
    <x v="62"/>
    <n v="1"/>
    <s v="ELMO FACE BLUE"/>
    <s v="BLUE"/>
    <s v="GRAB SEND"/>
    <n v="0"/>
    <n v="18000"/>
    <n v="18000"/>
    <x v="0"/>
    <n v="216000"/>
    <s v="TRSF E-BANKING CR 10/15 95031 9 PCS MUHAMMAD FAISAL Rp 162.000 &amp; Transfer Rp 54.000 10/15"/>
    <m/>
    <m/>
  </r>
  <r>
    <x v="12"/>
    <n v="7"/>
    <s v="FAISAL"/>
    <s v="MAWAR"/>
    <s v="DAWNSTORE"/>
    <s v="COD"/>
    <s v="WA"/>
    <x v="28"/>
    <n v="1"/>
    <s v="ROSE STRIPE"/>
    <s v="WHITE"/>
    <s v="GRAB SEND"/>
    <n v="0"/>
    <n v="18000"/>
    <n v="18000"/>
    <x v="0"/>
    <n v="216000"/>
    <s v="TRSF E-BANKING CR 10/15 95031 9 PCS MUHAMMAD FAISAL Rp 162.000 &amp; Transfer Rp 54.000 10/15"/>
    <m/>
    <m/>
  </r>
  <r>
    <x v="12"/>
    <n v="7"/>
    <s v="FAISAL"/>
    <s v="MAWAR"/>
    <s v="DAWNSTORE"/>
    <s v="COD"/>
    <s v="WA"/>
    <x v="54"/>
    <n v="1"/>
    <s v="OWL NAVY"/>
    <s v="NAVY"/>
    <s v="GRAB SEND"/>
    <n v="0"/>
    <n v="18000"/>
    <n v="18000"/>
    <x v="0"/>
    <n v="216000"/>
    <s v="TRSF E-BANKING CR 10/15 95031 9 PCS MUHAMMAD FAISAL Rp 162.000 &amp; Transfer Rp 54.000 10/15"/>
    <m/>
    <m/>
  </r>
  <r>
    <x v="12"/>
    <n v="7"/>
    <s v="FAISAL"/>
    <s v="MAWAR"/>
    <s v="DAWNSTORE"/>
    <s v="COD"/>
    <s v="WA"/>
    <x v="113"/>
    <n v="1"/>
    <s v="KEPALA BEAR"/>
    <s v="NAVY"/>
    <s v="GRAB SEND"/>
    <n v="0"/>
    <n v="18000"/>
    <n v="18000"/>
    <x v="0"/>
    <n v="216000"/>
    <s v="TRSF E-BANKING CR 10/15 95031 9 PCS MUHAMMAD FAISAL Rp 162.000 &amp; Transfer Rp 54.000 10/15"/>
    <m/>
    <m/>
  </r>
  <r>
    <x v="12"/>
    <n v="7"/>
    <s v="FAISAL"/>
    <s v="MAWAR"/>
    <s v="DAWNSTORE"/>
    <s v="COD"/>
    <s v="WA"/>
    <x v="112"/>
    <n v="1"/>
    <s v="KANAYA"/>
    <s v="HITAM"/>
    <s v="GRAB SEND"/>
    <n v="0"/>
    <n v="18000"/>
    <n v="18000"/>
    <x v="0"/>
    <n v="216000"/>
    <s v="TRSF E-BANKING CR 10/15 95031 9 PCS MUHAMMAD FAISAL Rp 162.000 &amp; Transfer Rp 54.000 10/15"/>
    <m/>
    <m/>
  </r>
  <r>
    <x v="12"/>
    <n v="7"/>
    <s v="FAISAL"/>
    <s v="MAWAR"/>
    <s v="DAWNSTORE"/>
    <s v="COD"/>
    <s v="WA"/>
    <x v="114"/>
    <n v="1"/>
    <s v="BANANA LEAVES"/>
    <s v="NAVY"/>
    <s v="GRAB SEND"/>
    <n v="0"/>
    <n v="18000"/>
    <n v="18000"/>
    <x v="0"/>
    <n v="216000"/>
    <s v="TRSF E-BANKING CR 10/15 95031 9 PCS MUHAMMAD FAISAL Rp 162.000 &amp; Transfer Rp 54.000 10/15"/>
    <m/>
    <m/>
  </r>
  <r>
    <x v="12"/>
    <n v="7"/>
    <s v="FAISAL"/>
    <s v="MAWAR"/>
    <s v="DAWNSTORE"/>
    <s v="COD"/>
    <s v="WA"/>
    <x v="103"/>
    <n v="1"/>
    <s v="STARY "/>
    <s v="NAVY"/>
    <s v="GRAB SEND"/>
    <n v="0"/>
    <n v="18000"/>
    <n v="18000"/>
    <x v="0"/>
    <n v="216000"/>
    <s v="TRSF E-BANKING CR 10/15 95031 9 PCS MUHAMMAD FAISAL Rp 162.000 &amp; Transfer Rp 54.000 10/15"/>
    <m/>
    <m/>
  </r>
  <r>
    <x v="12"/>
    <n v="8"/>
    <s v="ANNISA SEBASTIAN"/>
    <s v="MAWAR"/>
    <s v="DAWNSTORE"/>
    <s v="JL BENGKURING RAYA 3 BLOK D NO 15 KOTA SAMARINDA, SAMARINDA UTARA, KALIMANTAN TIMUR KODEPOS 75119"/>
    <n v="83140601751"/>
    <x v="112"/>
    <n v="5"/>
    <s v="KANAYA"/>
    <s v="HITAM"/>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4"/>
    <n v="5"/>
    <s v="BANANA LEAVES"/>
    <s v="NAVY"/>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5"/>
    <n v="5"/>
    <s v="BANANA LEAVES ABU"/>
    <s v="ABU"/>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87"/>
    <n v="3"/>
    <s v="SPONGEBOB"/>
    <s v="NAVY"/>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6"/>
    <n v="3"/>
    <s v="KEITARO"/>
    <s v="ABU"/>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7"/>
    <n v="3"/>
    <s v="ALASKA"/>
    <s v="WARNA WARNI"/>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99"/>
    <n v="3"/>
    <s v="LEOPARD "/>
    <s v="ABU"/>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03"/>
    <n v="3"/>
    <s v="STARY "/>
    <s v="NAVY"/>
    <s v="JNE REG "/>
    <n v="132000"/>
    <n v="17000"/>
    <n v="51000"/>
    <x v="0"/>
    <n v="642000"/>
    <s v="TRSF E-BANKING CR 1510/FTSCY/WS95051 642000.00annisa dwi rahmayaannisa dwi rahmayaBUANA MEDIA TEKNOL"/>
    <m/>
    <m/>
  </r>
  <r>
    <x v="12"/>
    <n v="12"/>
    <s v="TANTI"/>
    <s v="MELATI"/>
    <s v="DAWNSTORE"/>
    <s v="JALAN PUCANG SEWU NO. 53 RT/RW 01/07, KEL. PUCANG SEWU, KEC. GUBENG, SURABAYA 60283"/>
    <n v="82137371494"/>
    <x v="1"/>
    <n v="1"/>
    <s v="POWER PUFF GIRL"/>
    <s v="TOSCA"/>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5"/>
    <n v="1"/>
    <s v="FLAMINGGO SUMMER PINK"/>
    <s v="PIN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6"/>
    <n v="1"/>
    <s v="FLAMINGGO TROPICAL  TOSCA"/>
    <s v="TOSCA"/>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2"/>
    <n v="1"/>
    <s v="BEAR FACE CREAM"/>
    <s v="CRE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36"/>
    <n v="1"/>
    <s v="ELMO FACE BLACK"/>
    <s v="BLAC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0"/>
    <n v="1"/>
    <s v="TEDY "/>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3"/>
    <n v="1"/>
    <s v="KEPALA BEAR"/>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82"/>
    <n v="1"/>
    <s v="PANDA"/>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6"/>
    <n v="1"/>
    <s v="KEITARO"/>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8"/>
    <n v="1"/>
    <s v="PALMA"/>
    <s v="PUTIH"/>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2"/>
    <n v="1"/>
    <s v="KANAYA"/>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61"/>
    <n v="1"/>
    <s v="RABBIT MINI YELLOW"/>
    <s v="YELLOW"/>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74"/>
    <n v="1"/>
    <s v="RABBIT MINI BLUE"/>
    <s v="BLUE"/>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5"/>
    <n v="1"/>
    <s v="BANANA LEAVES ABU"/>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4"/>
    <n v="1"/>
    <s v="BANANA LEAVES"/>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7"/>
    <n v="1"/>
    <s v="ALASKA"/>
    <s v="WARNA WARNI"/>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5"/>
    <n v="1"/>
    <s v="STRIPE LITTLE  NAVY"/>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9"/>
    <n v="1"/>
    <s v="ZIGZAG"/>
    <s v="PIN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6"/>
    <n v="1"/>
    <s v="GARIS RAINBOW WARNA WARNI"/>
    <s v="RAINBOW"/>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9"/>
    <n v="1"/>
    <s v="LEOPARD "/>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2"/>
    <n v="1"/>
    <s v="ZARAGOZA B "/>
    <s v="KUNING"/>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1"/>
    <n v="1"/>
    <s v="MONYET "/>
    <s v="BIR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85"/>
    <n v="1"/>
    <s v="BOLA BASKET"/>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5"/>
    <n v="1"/>
    <s v="BULAN BINTANG "/>
    <s v="HIJA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3"/>
    <n v="1"/>
    <s v="STARY "/>
    <s v="NAVY"/>
    <s v="WAHANA"/>
    <n v="18000"/>
    <n v="17000"/>
    <n v="17000"/>
    <x v="0"/>
    <n v="443000"/>
    <s v="TRSF E-BANKING CR 1510/FTSCY/WS95051 443000.00boxer tanti boxer tanti BUANA MEDIA TEKNOL"/>
    <m/>
    <m/>
  </r>
  <r>
    <x v="12"/>
    <n v="13"/>
    <s v="AYU"/>
    <s v="MAWAR"/>
    <s v="DAWNSTORE"/>
    <s v="AMBIL DISINI"/>
    <s v="WA"/>
    <x v="2"/>
    <n v="1"/>
    <s v="KOTAK NAVY"/>
    <s v="NAVY"/>
    <s v="AMBIL DISINI"/>
    <n v="0"/>
    <n v="18000"/>
    <n v="18000"/>
    <x v="1"/>
    <m/>
    <m/>
    <m/>
    <m/>
  </r>
  <r>
    <x v="12"/>
    <n v="13"/>
    <s v="AYU"/>
    <s v="MAWAR"/>
    <s v="DAWNSTORE"/>
    <s v="AMBIL DISINI"/>
    <s v="WA"/>
    <x v="66"/>
    <n v="1"/>
    <s v="FLOWER"/>
    <s v="BLACK"/>
    <s v="AMBIL DISINI"/>
    <n v="0"/>
    <n v="18000"/>
    <n v="18000"/>
    <x v="1"/>
    <m/>
    <m/>
    <m/>
    <m/>
  </r>
  <r>
    <x v="12"/>
    <n v="13"/>
    <s v="AYU"/>
    <s v="MAWAR"/>
    <s v="DAWNSTORE"/>
    <s v="AMBIL DISINI"/>
    <s v="WA"/>
    <x v="80"/>
    <n v="1"/>
    <s v="LEOPARD"/>
    <s v="UNGU"/>
    <s v="AMBIL DISINI"/>
    <n v="0"/>
    <n v="18000"/>
    <n v="18000"/>
    <x v="1"/>
    <m/>
    <m/>
    <m/>
    <m/>
  </r>
  <r>
    <x v="12"/>
    <n v="13"/>
    <s v="AYU"/>
    <s v="MAWAR"/>
    <s v="DAWNSTORE"/>
    <s v="AMBIL DISINI"/>
    <s v="WA"/>
    <x v="104"/>
    <n v="1"/>
    <s v="SPONGEBOB "/>
    <s v="NEW KUNING"/>
    <s v="AMBIL DISINI"/>
    <n v="0"/>
    <n v="18000"/>
    <n v="18000"/>
    <x v="1"/>
    <m/>
    <m/>
    <m/>
    <m/>
  </r>
  <r>
    <x v="12"/>
    <n v="13"/>
    <s v="AYU"/>
    <s v="MAWAR"/>
    <s v="DAWNSTORE"/>
    <s v="AMBIL DISINI"/>
    <s v="WA"/>
    <x v="93"/>
    <n v="1"/>
    <s v="KANAYA "/>
    <s v="HITAM"/>
    <s v="AMBIL DISINI"/>
    <n v="0"/>
    <n v="18000"/>
    <n v="18000"/>
    <x v="1"/>
    <m/>
    <m/>
    <m/>
    <m/>
  </r>
  <r>
    <x v="12"/>
    <n v="13"/>
    <s v="AYU"/>
    <s v="MAWAR"/>
    <s v="DAWNSTORE"/>
    <s v="AMBIL DISINI"/>
    <s v="WA"/>
    <x v="117"/>
    <n v="1"/>
    <s v="ALASKA"/>
    <s v="WARNA WARNI"/>
    <s v="AMBIL DISINI"/>
    <n v="0"/>
    <n v="18000"/>
    <n v="18000"/>
    <x v="1"/>
    <m/>
    <m/>
    <m/>
    <m/>
  </r>
  <r>
    <x v="12"/>
    <n v="20"/>
    <s v=" IRFAN FAROUQ"/>
    <s v="MELATI"/>
    <s v="DAWNSTORE"/>
    <s v="JL.LESTARI NO.124 RT04/RW03 KEL. KALISARI, KEC. PSREBO KODEPOS : 13790"/>
    <n v="8989061370"/>
    <x v="99"/>
    <n v="1"/>
    <s v="LEOPARD "/>
    <s v="ABU"/>
    <s v="WAHANA"/>
    <n v="7000"/>
    <n v="18000"/>
    <n v="18000"/>
    <x v="0"/>
    <n v="151000"/>
    <s v="TRSF E-BANKING CR 10/15 95031 BOXER IRFAN MUHAMMAD IRFAN FAR"/>
    <m/>
    <m/>
  </r>
  <r>
    <x v="12"/>
    <n v="20"/>
    <s v=" IRFAN FAROUQ"/>
    <s v="MELATI"/>
    <s v="DAWNSTORE"/>
    <s v="JL.LESTARI NO.124 RT04/RW03 KEL. KALISARI, KEC. PSREBO KODEPOS : 13790"/>
    <n v="8989061370"/>
    <x v="117"/>
    <n v="1"/>
    <s v="ALASKA"/>
    <s v="WARNA WARNI"/>
    <s v="WAHANA"/>
    <n v="7000"/>
    <n v="18000"/>
    <n v="18000"/>
    <x v="0"/>
    <n v="151000"/>
    <s v="TRSF E-BANKING CR 10/15 95031 BOXER IRFAN MUHAMMAD IRFAN FAR"/>
    <m/>
    <m/>
  </r>
  <r>
    <x v="12"/>
    <n v="20"/>
    <s v=" IRFAN FAROUQ"/>
    <s v="MELATI"/>
    <s v="DAWNSTORE"/>
    <s v="JL.LESTARI NO.124 RT04/RW03 KEL. KALISARI, KEC. PSREBO KODEPOS : 13790"/>
    <n v="8989061370"/>
    <x v="45"/>
    <n v="1"/>
    <s v="FLAMINGGO SUMMER PINK"/>
    <s v="PINK"/>
    <s v="WAHANA"/>
    <n v="7000"/>
    <n v="18000"/>
    <n v="18000"/>
    <x v="0"/>
    <n v="151000"/>
    <s v="TRSF E-BANKING CR 10/15 95031 BOXER IRFAN MUHAMMAD IRFAN FAR"/>
    <m/>
    <m/>
  </r>
  <r>
    <x v="12"/>
    <n v="20"/>
    <s v=" IRFAN FAROUQ"/>
    <s v="MELATI"/>
    <s v="DAWNSTORE"/>
    <s v="JL.LESTARI NO.124 RT04/RW03 KEL. KALISARI, KEC. PSREBO KODEPOS : 13790"/>
    <n v="8989061370"/>
    <x v="76"/>
    <n v="1"/>
    <s v="POOH AND FRIENDS"/>
    <s v="YELLOW"/>
    <s v="WAHANA"/>
    <n v="7000"/>
    <n v="18000"/>
    <n v="18000"/>
    <x v="0"/>
    <n v="151000"/>
    <s v="TRSF E-BANKING CR 10/15 95031 BOXER IRFAN MUHAMMAD IRFAN FAR"/>
    <m/>
    <m/>
  </r>
  <r>
    <x v="12"/>
    <n v="20"/>
    <s v=" IRFAN FAROUQ"/>
    <s v="MELATI"/>
    <s v="DAWNSTORE"/>
    <s v="JL.LESTARI NO.124 RT04/RW03 KEL. KALISARI, KEC. PSREBO KODEPOS : 13790"/>
    <n v="8989061370"/>
    <x v="82"/>
    <n v="1"/>
    <s v="PANDA"/>
    <s v="HITAM"/>
    <s v="WAHANA"/>
    <n v="7000"/>
    <n v="18000"/>
    <n v="18000"/>
    <x v="0"/>
    <n v="151000"/>
    <s v="TRSF E-BANKING CR 10/15 95031 BOXER IRFAN MUHAMMAD IRFAN FAR"/>
    <m/>
    <m/>
  </r>
  <r>
    <x v="12"/>
    <n v="20"/>
    <s v=" IRFAN FAROUQ"/>
    <s v="MELATI"/>
    <s v="DAWNSTORE"/>
    <s v="JL.LESTARI NO.124 RT04/RW03 KEL. KALISARI, KEC. PSREBO KODEPOS : 13790"/>
    <n v="8989061370"/>
    <x v="87"/>
    <n v="1"/>
    <s v="SPONGEBOB"/>
    <s v="NAVY"/>
    <s v="WAHANA"/>
    <n v="7000"/>
    <n v="18000"/>
    <n v="18000"/>
    <x v="0"/>
    <n v="151000"/>
    <s v="TRSF E-BANKING CR 10/15 95031 BOXER IRFAN MUHAMMAD IRFAN FAR"/>
    <m/>
    <m/>
  </r>
  <r>
    <x v="12"/>
    <n v="20"/>
    <s v=" IRFAN FAROUQ"/>
    <s v="MELATI"/>
    <s v="DAWNSTORE"/>
    <s v="JL.LESTARI NO.124 RT04/RW03 KEL. KALISARI, KEC. PSREBO KODEPOS : 13790"/>
    <n v="8989061370"/>
    <x v="12"/>
    <n v="1"/>
    <s v="STITCH NAVY"/>
    <s v="NAVY"/>
    <s v="WAHANA"/>
    <n v="7000"/>
    <n v="18000"/>
    <n v="18000"/>
    <x v="0"/>
    <n v="151000"/>
    <s v="TRSF E-BANKING CR 10/15 95031 BOXER IRFAN MUHAMMAD IRFAN FAR"/>
    <m/>
    <m/>
  </r>
  <r>
    <x v="12"/>
    <n v="20"/>
    <s v=" IRFAN FAROUQ"/>
    <s v="MELATI"/>
    <s v="DAWNSTORE"/>
    <s v="JL.LESTARI NO.124 RT04/RW03 KEL. KALISARI, KEC. PSREBO KODEPOS : 13790"/>
    <n v="8989061370"/>
    <x v="100"/>
    <n v="1"/>
    <s v="TEDY "/>
    <s v="NAVY"/>
    <s v="WAHANA"/>
    <n v="7000"/>
    <n v="18000"/>
    <n v="18000"/>
    <x v="0"/>
    <n v="151000"/>
    <s v="TRSF E-BANKING CR 10/15 95031 BOXER IRFAN MUHAMMAD IRFAN FAR"/>
    <m/>
    <m/>
  </r>
  <r>
    <x v="12"/>
    <n v="22"/>
    <s v="RIZKI RINALDI"/>
    <s v="MELATI"/>
    <s v="DAWNSTORE"/>
    <s v="JALAN PULAU BIAK 3 NO. 122 RT03/06 KELURAHAN AREN JAYA PERUMNAS 3 BEKASI TIMUR 17111"/>
    <n v="81291532375"/>
    <x v="12"/>
    <n v="2"/>
    <s v="STITCH NAVY"/>
    <s v="NAVY"/>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8"/>
    <n v="2"/>
    <s v="ROSE STRIPE"/>
    <s v="WHITE"/>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5"/>
    <n v="2"/>
    <s v="STRIPE LITTLE  NAVY"/>
    <s v="NAVY"/>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0"/>
    <n v="3"/>
    <s v="TEDY "/>
    <s v="NAVY"/>
    <s v="WAHANA"/>
    <n v="21000"/>
    <n v="17000"/>
    <n v="51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
    <n v="4"/>
    <s v="KOTAK NAVY"/>
    <s v="NAVY"/>
    <s v="WAHANA"/>
    <n v="21000"/>
    <n v="17000"/>
    <n v="68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
    <n v="4"/>
    <s v="STRIPE LITTLE  BLACK"/>
    <s v="BLACK"/>
    <s v="WAHANA"/>
    <n v="21000"/>
    <n v="17000"/>
    <n v="68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9"/>
    <n v="1"/>
    <s v="LEOPARD "/>
    <s v="ABU"/>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4"/>
    <n v="1"/>
    <s v="STAR BLUE"/>
    <s v="BLUE"/>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3"/>
    <n v="1"/>
    <s v="KANAYA "/>
    <s v="HITAM"/>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9"/>
    <n v="1"/>
    <s v="LEAF ARMY"/>
    <s v="ARM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46"/>
    <n v="1"/>
    <s v="FLAMINGGO TROPICAL  TOSCA"/>
    <s v="TOSCA"/>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36"/>
    <n v="1"/>
    <s v="ELMO FACE BLACK"/>
    <s v="BLACK"/>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34"/>
    <n v="1"/>
    <s v="BATMAN BOOM NAVY"/>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8"/>
    <n v="1"/>
    <s v="BULAN SABIT YELLOW"/>
    <s v="YELLOW"/>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5"/>
    <n v="1"/>
    <s v="BULAN BINTANG "/>
    <s v="HIJAU"/>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4"/>
    <n v="1"/>
    <s v="ROCKET"/>
    <s v=" 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3"/>
    <n v="1"/>
    <s v="STARY "/>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13"/>
    <n v="1"/>
    <s v="KEPALA BEAR"/>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85"/>
    <n v="2"/>
    <s v="BOLA BASKET"/>
    <s v="HITAM"/>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87"/>
    <n v="2"/>
    <s v="SPONGEBOB"/>
    <s v="NAVY"/>
    <s v="WAHANA"/>
    <n v="21000"/>
    <n v="17000"/>
    <n v="34000"/>
    <x v="0"/>
    <n v="582000"/>
    <s v="TRSF E-BANKING CR 10/15 95031 BOXER 33PCS MOHAMMAD RIZKI RIN Rp 532.000 &amp;TRANSFER RP 50.000 10/05"/>
    <m/>
    <m/>
  </r>
  <r>
    <x v="12"/>
    <n v="27"/>
    <s v="PAK KIKY"/>
    <s v="MELATI"/>
    <s v="DAWNSTORE"/>
    <s v="PERUMAHAN BINTARA LOKA INDAH BLOK RR 5 NMR 5. BINTARA BEKASI BARAT KODE POS     : 17134"/>
    <n v="81311010874"/>
    <x v="10"/>
    <n v="1"/>
    <s v="STRIPE LITTLE  BLACK"/>
    <s v="BLACK"/>
    <s v="JNE REG "/>
    <n v="17000"/>
    <n v="18000"/>
    <n v="18000"/>
    <x v="0"/>
    <n v="89000"/>
    <s v="TRSF E-BANKING CR 10/15 ZV981 MOH SYAFIKRI"/>
    <m/>
    <m/>
  </r>
  <r>
    <x v="12"/>
    <n v="27"/>
    <s v="PAK KIKY"/>
    <s v="MELATI"/>
    <s v="DAWNSTORE"/>
    <s v="PERUMAHAN BINTARA LOKA INDAH BLOK RR 5 NMR 5. BINTARA BEKASI BARAT KODE POS     : 17134"/>
    <n v="81311010874"/>
    <x v="117"/>
    <n v="1"/>
    <s v="ALASKA"/>
    <s v="WARNA WARNI"/>
    <s v="JNE REG "/>
    <n v="17000"/>
    <n v="18000"/>
    <n v="18000"/>
    <x v="0"/>
    <n v="89000"/>
    <s v="TRSF E-BANKING CR 10/15 ZV981 MOH SYAFIKRI"/>
    <m/>
    <m/>
  </r>
  <r>
    <x v="12"/>
    <n v="27"/>
    <s v="PAK KIKY"/>
    <s v="MELATI"/>
    <s v="DAWNSTORE"/>
    <s v="PERUMAHAN BINTARA LOKA INDAH BLOK RR 5 NMR 5. BINTARA BEKASI BARAT KODE POS     : 17134"/>
    <n v="81311010874"/>
    <x v="112"/>
    <n v="1"/>
    <s v="KANAYA"/>
    <s v="HITAM"/>
    <s v="JNE REG "/>
    <n v="17000"/>
    <n v="18000"/>
    <n v="18000"/>
    <x v="0"/>
    <n v="89000"/>
    <s v="TRSF E-BANKING CR 10/15 ZV981 MOH SYAFIKRI"/>
    <m/>
    <m/>
  </r>
  <r>
    <x v="12"/>
    <n v="27"/>
    <s v="PAK KIKY"/>
    <s v="MELATI"/>
    <s v="DAWNSTORE"/>
    <s v="PERUMAHAN BINTARA LOKA INDAH BLOK RR 5 NMR 5. BINTARA BEKASI BARAT KODE POS     : 17134"/>
    <n v="81311010874"/>
    <x v="116"/>
    <n v="1"/>
    <s v="KEITARO"/>
    <s v="ABU"/>
    <s v="JNE REG "/>
    <n v="17000"/>
    <n v="18000"/>
    <n v="18000"/>
    <x v="0"/>
    <n v="89000"/>
    <s v="TRSF E-BANKING CR 10/15 ZV981 MOH SYAFIKRI"/>
    <m/>
    <m/>
  </r>
  <r>
    <x v="12"/>
    <n v="14"/>
    <s v="DIMAS ANDIKA S"/>
    <s v="RIZAL"/>
    <s v="OCTOBOX"/>
    <s v="JL. BOROBUDUR NO.18, RT.09/RW.02 PEGANGSAAN, MENTENG, JAKARTA PUSAT, KOTA JAKARTA PUSAT, MENTENG, DKI JAKARTA, ID, 10320"/>
    <n v="82332143383"/>
    <x v="96"/>
    <n v="1"/>
    <s v="GARIS RAINBOW WARNA WARNI"/>
    <s v="RAINBOW"/>
    <s v="8825112088348890"/>
    <n v="0"/>
    <n v="16000"/>
    <n v="16000"/>
    <x v="0"/>
    <n v="46000"/>
    <s v="TRSF E-BANKING CR 10/15 95031 DIMAS ANDIKA 3PCS MUHAMMAD RIZAL BAC"/>
    <m/>
    <m/>
  </r>
  <r>
    <x v="12"/>
    <n v="14"/>
    <s v="DIMAS ANDIKA S"/>
    <s v="RIZAL"/>
    <s v="OCTOBOX"/>
    <s v="JL. BOROBUDUR NO.18, RT.09/RW.02 PEGANGSAAN, MENTENG, JAKARTA PUSAT, KOTA JAKARTA PUSAT, MENTENG, DKI JAKARTA, ID, 10320"/>
    <n v="82332143383"/>
    <x v="113"/>
    <n v="1"/>
    <s v="KEPALA BEAR"/>
    <s v="NAVY"/>
    <s v="8825112088348890"/>
    <n v="0"/>
    <n v="15000"/>
    <n v="15000"/>
    <x v="0"/>
    <n v="46000"/>
    <s v="TRSF E-BANKING CR 10/15 95031 DIMAS ANDIKA 3PCS MUHAMMAD RIZAL BAC"/>
    <m/>
    <m/>
  </r>
  <r>
    <x v="12"/>
    <n v="14"/>
    <s v="DIMAS ANDIKA S"/>
    <s v="RIZAL"/>
    <s v="OCTOBOX"/>
    <s v="JL. BOROBUDUR NO.18, RT.09/RW.02 PEGANGSAAN, MENTENG, JAKARTA PUSAT, KOTA JAKARTA PUSAT, MENTENG, DKI JAKARTA, ID, 10320"/>
    <n v="82332143383"/>
    <x v="18"/>
    <n v="1"/>
    <s v="BULAN SABIT YELLOW"/>
    <s v="YELLOW"/>
    <s v="8825112088348890"/>
    <n v="0"/>
    <n v="15000"/>
    <n v="15000"/>
    <x v="0"/>
    <n v="46000"/>
    <s v="TRSF E-BANKING CR 10/15 95031 DIMAS ANDIKA 3PCS MUHAMMAD RIZAL BAC"/>
    <m/>
    <m/>
  </r>
  <r>
    <x v="12"/>
    <n v="15"/>
    <s v="FAISAL ASHARI HASIBUAN"/>
    <s v="RIZAL"/>
    <s v="OCTOBOX"/>
    <s v="JL.SIDODAME NO 202 MEDAN, KOTA MEDAN, MEDAN TIMUR, SUMATERA UTARA, ID, 20239"/>
    <n v="81260733310"/>
    <x v="2"/>
    <n v="1"/>
    <s v="KOTAK NAVY"/>
    <s v="NAVY"/>
    <s v="JP6985690702"/>
    <n v="0"/>
    <n v="15000"/>
    <n v="15000"/>
    <x v="0"/>
    <n v="30000"/>
    <s v="TRSF E-BANKING CR 10/15 95031 FAISAL 2PCS MUHAMMAD RIZAL BAC"/>
    <m/>
    <m/>
  </r>
  <r>
    <x v="12"/>
    <n v="15"/>
    <s v="FAISAL ASHARI HASIBUAN"/>
    <s v="RIZAL"/>
    <s v="OCTOBOX"/>
    <s v="JL.SIDODAME NO 202 MEDAN, KOTA MEDAN, MEDAN TIMUR, SUMATERA UTARA, ID, 20239"/>
    <n v="81260733310"/>
    <x v="18"/>
    <n v="1"/>
    <s v="BULAN SABIT YELLOW"/>
    <s v="YELLOW"/>
    <s v="JP6985690702"/>
    <n v="0"/>
    <n v="15000"/>
    <n v="15000"/>
    <x v="0"/>
    <n v="30000"/>
    <s v="TRSF E-BANKING CR 10/15 95031 FAISAL 2PCS MUHAMMAD RIZAL BAC"/>
    <m/>
    <m/>
  </r>
  <r>
    <x v="12"/>
    <n v="16"/>
    <s v="NANDIKA ARYA"/>
    <s v="RIZAL"/>
    <s v="OCTOBOX"/>
    <s v="JL. SRIWIJAYA, GENUK KRAJAN 7, CANDISARI SEMARANG (RUMAH BU ASIH/BAPAK SADILI), KOTA SEMARANG, CANDISARI, JAWA TENGAH, ID, 50251"/>
    <n v="89615225848"/>
    <x v="13"/>
    <n v="1"/>
    <s v="MINION BLUE"/>
    <s v="BLUE"/>
    <s v="JP6635000350"/>
    <n v="0"/>
    <n v="15000"/>
    <n v="15000"/>
    <x v="0"/>
    <n v="30000"/>
    <s v="TRSF E-BANKING CR 10/15 95031 NANDIKA ARYA 3PCS MUHAMMAD RIZAL BAC"/>
    <m/>
    <m/>
  </r>
  <r>
    <x v="12"/>
    <n v="16"/>
    <s v="NANDIKA ARYA"/>
    <s v="RIZAL"/>
    <s v="OCTOBOX"/>
    <s v="JL. SRIWIJAYA, GENUK KRAJAN 7, CANDISARI SEMARANG (RUMAH BU ASIH/BAPAK SADILI), KOTA SEMARANG, CANDISARI, JAWA TENGAH, ID, 50251"/>
    <n v="89615225848"/>
    <x v="100"/>
    <n v="1"/>
    <s v="TEDY "/>
    <s v="NAVY"/>
    <s v="JP6635000350"/>
    <n v="0"/>
    <n v="15000"/>
    <n v="15000"/>
    <x v="0"/>
    <n v="30000"/>
    <s v="TRSF E-BANKING CR 10/15 95031 NANDIKA ARYA 3PCS MUHAMMAD RIZAL BAC"/>
    <m/>
    <m/>
  </r>
  <r>
    <x v="12"/>
    <n v="17"/>
    <s v="WIMA"/>
    <s v="RIZAL"/>
    <s v="OCTOBOX"/>
    <s v="JL. DR WAHIDIN SH. GG NAKULA NO. 36 TUBAN, JAWA TIMUR, KAB. TUBAN, TUBAN, JAWA TIMUR, ID, 62315"/>
    <n v="895605865055"/>
    <x v="82"/>
    <n v="1"/>
    <s v="PANDA"/>
    <s v="HITAM"/>
    <s v="JP0811230318"/>
    <n v="0"/>
    <n v="15000"/>
    <n v="15000"/>
    <x v="0"/>
    <n v="45000"/>
    <s v="TRSF E-BANKING CR 10/15 95031 WIMA 3PCS MUHAMMAD RIZAL BAC"/>
    <m/>
    <m/>
  </r>
  <r>
    <x v="12"/>
    <n v="17"/>
    <s v="WIMA"/>
    <s v="RIZAL"/>
    <s v="OCTOBOX"/>
    <s v="JL. DR WAHIDIN SH. GG NAKULA NO. 36 TUBAN, JAWA TIMUR, KAB. TUBAN, TUBAN, JAWA TIMUR, ID, 62315"/>
    <n v="895605865055"/>
    <x v="87"/>
    <n v="1"/>
    <s v="SPONGEBOB"/>
    <s v="NAVY"/>
    <s v="JP0811230318"/>
    <n v="0"/>
    <n v="15000"/>
    <n v="15000"/>
    <x v="0"/>
    <n v="45000"/>
    <s v="TRSF E-BANKING CR 10/15 95031 WIMA 3PCS MUHAMMAD RIZAL BAC"/>
    <m/>
    <m/>
  </r>
  <r>
    <x v="12"/>
    <n v="17"/>
    <s v="WIMA"/>
    <s v="RIZAL"/>
    <s v="OCTOBOX"/>
    <s v="JL. DR WAHIDIN SH. GG NAKULA NO. 36 TUBAN, JAWA TIMUR, KAB. TUBAN, TUBAN, JAWA TIMUR, ID, 62315"/>
    <n v="895605865055"/>
    <x v="28"/>
    <n v="1"/>
    <s v="ROSE STRIPE"/>
    <s v="WHITE"/>
    <s v="JP0811230318"/>
    <n v="0"/>
    <n v="15000"/>
    <n v="15000"/>
    <x v="0"/>
    <n v="45000"/>
    <s v="TRSF E-BANKING CR 10/15 95031 WIMA 3PCS MUHAMMAD RIZAL BAC"/>
    <m/>
    <m/>
  </r>
  <r>
    <x v="12"/>
    <n v="26"/>
    <s v="CANDRA OAK"/>
    <s v="RIZAL"/>
    <s v="OCTOBOX"/>
    <s v="DI AMBIL DI KANTOR JNT EXPRESS BANGIL, KAB. PASURUAN, BANGIL, JAWA TIMUR, ID, 67153"/>
    <n v="895605865055"/>
    <x v="100"/>
    <n v="1"/>
    <s v="TEDY "/>
    <s v="NAVY"/>
    <s v="JP1024202468"/>
    <n v="0"/>
    <n v="15000"/>
    <n v="15000"/>
    <x v="0"/>
    <n v="30000"/>
    <s v="TRSF E-BANKING CR 10/15 95031  CANDRA OAK 2PCS MUHAMMAD RIZAL BAC"/>
    <m/>
    <m/>
  </r>
  <r>
    <x v="12"/>
    <n v="26"/>
    <s v="CANDRA OAK"/>
    <s v="RIZAL"/>
    <s v="OCTOBOX"/>
    <s v="DI AMBIL DI KANTOR JNT EXPRESS BANGIL, KAB. PASURUAN, BANGIL, JAWA TIMUR, ID, 67153"/>
    <n v="895605865055"/>
    <x v="120"/>
    <n v="1"/>
    <s v="STARY"/>
    <s v="NAVY"/>
    <s v="JP1024202468"/>
    <n v="0"/>
    <n v="15000"/>
    <n v="15000"/>
    <x v="0"/>
    <n v="30000"/>
    <s v="TRSF E-BANKING CR 10/15 95031  CANDRA OAK 2PCS MUHAMMAD RIZAL BAC"/>
    <m/>
    <m/>
  </r>
  <r>
    <x v="12"/>
    <n v="9"/>
    <s v="SOBRINA ANNAS TASYA"/>
    <s v="YUDHA"/>
    <s v="ROANOCA"/>
    <s v="KOS PUTRI YULIA 1, JL. SUMURBOTO TIMUR III NO. 11 , SUMURBOTO, BANYUMANIK, KOTA SEMARANG, BANYUMANIK, JAWA TENGAH, ID, 50269"/>
    <n v="895605865055"/>
    <x v="13"/>
    <n v="1"/>
    <s v="MINION BLUE"/>
    <s v="BLUE"/>
    <s v="JP8746428861"/>
    <n v="0"/>
    <n v="15000"/>
    <n v="15000"/>
    <x v="0"/>
    <n v="15000"/>
    <s v="TRSF E-BANKING CR 10/15 95031 ROANOCA SOBRINA YUDHA PAKUSADEWA H"/>
    <m/>
    <m/>
  </r>
  <r>
    <x v="12"/>
    <n v="10"/>
    <s v="SAIPUL BAHRI"/>
    <s v="YUDHA"/>
    <s v="ROANOCA"/>
    <s v="JL. PRINGODANI KP. KALIMANGGIS RT 002/005 KEL. HARJAMUKTI KEC. CIMANGGIS KOTA DEPOK ( BELAKANG PERUM RAFFLES HILLS)"/>
    <n v="81213754080"/>
    <x v="103"/>
    <n v="1"/>
    <s v="STARY "/>
    <s v="NAVY"/>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19"/>
    <n v="1"/>
    <s v="LEAF ARMY"/>
    <s v="ARMY"/>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86"/>
    <n v="1"/>
    <s v="HELIKOPTER"/>
    <s v="HITAM"/>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85"/>
    <n v="1"/>
    <s v="BOLA BASKET"/>
    <s v="HITAM"/>
    <s v="JNE REG "/>
    <n v="17000"/>
    <n v="15000"/>
    <n v="15000"/>
    <x v="0"/>
    <n v="77000"/>
    <s v="TRSF E-BANKING CR 10/15 95031 ROANOCA SAIPULBAHRI YUDHA PAKUSADEWA H"/>
    <m/>
    <m/>
  </r>
  <r>
    <x v="12"/>
    <n v="11"/>
    <s v="MARLIAN ADETIA"/>
    <s v="YUDHA"/>
    <s v="ROANOCA"/>
    <s v="DESA ANIK DINGIR RT.04 RW.01 NO 88 (RUMAH PAK GUSNADI), KAB. LANDAK, MENYUKE, KALIMANTAN BARAT, ID, 78364"/>
    <n v="89693939425"/>
    <x v="77"/>
    <n v="1"/>
    <s v="BATMAN KABOOM NAVY"/>
    <s v="NAVY"/>
    <s v="JP2133859539"/>
    <n v="0"/>
    <n v="16000"/>
    <n v="16000"/>
    <x v="0"/>
    <n v="107000"/>
    <s v="TRSF E-BANKING CR 10/15 95031 ROANOCA MARLIAN YUDHA PAKUSADEWA H"/>
    <m/>
    <m/>
  </r>
  <r>
    <x v="12"/>
    <n v="11"/>
    <s v="MARLIAN ADETIA"/>
    <s v="YUDHA"/>
    <s v="ROANOCA"/>
    <s v="DESA ANIK DINGIR RT.04 RW.01 NO 88 (RUMAH PAK GUSNADI), KAB. LANDAK, MENYUKE, KALIMANTAN BARAT, ID, 78364"/>
    <n v="89693939425"/>
    <x v="32"/>
    <n v="1"/>
    <s v="DINO STRONAUT NAVY"/>
    <s v="NAVY"/>
    <s v="JP2133859539"/>
    <n v="0"/>
    <n v="16000"/>
    <n v="16000"/>
    <x v="0"/>
    <n v="107000"/>
    <s v="TRSF E-BANKING CR 10/15 95031 ROANOCA MARLIAN YUDHA PAKUSADEWA H"/>
    <m/>
    <m/>
  </r>
  <r>
    <x v="12"/>
    <n v="11"/>
    <s v="MARLIAN ADETIA"/>
    <s v="YUDHA"/>
    <s v="ROANOCA"/>
    <s v="DESA ANIK DINGIR RT.04 RW.01 NO 88 (RUMAH PAK GUSNADI), KAB. LANDAK, MENYUKE, KALIMANTAN BARAT, ID, 78364"/>
    <n v="89693939425"/>
    <x v="28"/>
    <n v="1"/>
    <s v="ROSE STRIPE"/>
    <s v="WHITE"/>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12"/>
    <n v="1"/>
    <s v="STITCH NAVY"/>
    <s v="NAVY"/>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87"/>
    <n v="1"/>
    <s v="SPONGEBOB"/>
    <s v="NAVY"/>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44"/>
    <n v="2"/>
    <s v="DORAEMON WHITE"/>
    <s v="NAVY"/>
    <s v="JP2133859539"/>
    <n v="0"/>
    <n v="15000"/>
    <n v="30000"/>
    <x v="0"/>
    <n v="107000"/>
    <s v="TRSF E-BANKING CR 10/15 95031 ROANOCA MARLIAN YUDHA PAKUSADEWA H"/>
    <m/>
    <m/>
  </r>
  <r>
    <x v="12"/>
    <n v="23"/>
    <s v="JALPA"/>
    <s v="YUDHA"/>
    <s v="ROANOCA"/>
    <s v="PONDOK UNGU PERMAI BLOK C14 NO 9 RT 03 RW 10, KOTA BEKASI, BEKASI UTARA, JAWA BARAT, ID, 17125"/>
    <n v="81219574748"/>
    <x v="10"/>
    <n v="1"/>
    <s v="STRIPE LITTLE  BLACK"/>
    <s v="BLACK"/>
    <s v="SICEPAT REG"/>
    <n v="0"/>
    <n v="15000"/>
    <n v="15000"/>
    <x v="0"/>
    <n v="15000"/>
    <s v="TRSF E-BANKING CR 10/15 95031 ROANOCA JALPA YUDHA PAKUSADEWA H"/>
    <m/>
    <m/>
  </r>
  <r>
    <x v="12"/>
    <n v="24"/>
    <s v="AHMAD ROSADY"/>
    <s v="YUDHA"/>
    <s v="ROANOCA"/>
    <s v="JLN HAJI RAIS ABDURAHMAN  GG.BUKIT RAYA 3 NO 4B, KOTA PONTIANAK, PONTIANAK BARAT, KALIMANTAN BARAT, ID, 78115"/>
    <n v="89676578488"/>
    <x v="106"/>
    <n v="1"/>
    <s v="DAUN"/>
    <s v=" PINK"/>
    <s v="JP4007478231"/>
    <n v="0"/>
    <n v="16000"/>
    <n v="16000"/>
    <x v="0"/>
    <n v="47000"/>
    <s v="TRSF E-BANKING CR 10/15 95031 ROANOCA AHMADROSADY YUDHA PAKUSADEWA H"/>
    <m/>
    <m/>
  </r>
  <r>
    <x v="12"/>
    <n v="24"/>
    <s v="AHMAD ROSADY"/>
    <s v="YUDHA"/>
    <s v="ROANOCA"/>
    <s v="JLN HAJI RAIS ABDURAHMAN  GG.BUKIT RAYA 3 NO 4B, KOTA PONTIANAK, PONTIANAK BARAT, KALIMANTAN BARAT, ID, 78115"/>
    <n v="89676578488"/>
    <x v="99"/>
    <n v="1"/>
    <s v="LEOPARD "/>
    <s v="ABU"/>
    <s v="JP4007478231"/>
    <n v="0"/>
    <n v="16000"/>
    <n v="16000"/>
    <x v="0"/>
    <n v="47000"/>
    <s v="TRSF E-BANKING CR 10/15 95031 ROANOCA AHMADROSADY YUDHA PAKUSADEWA H"/>
    <m/>
    <m/>
  </r>
  <r>
    <x v="12"/>
    <n v="24"/>
    <s v="AHMAD ROSADY"/>
    <s v="YUDHA"/>
    <s v="ROANOCA"/>
    <s v="JLN HAJI RAIS ABDURAHMAN  GG.BUKIT RAYA 3 NO 4B, KOTA PONTIANAK, PONTIANAK BARAT, KALIMANTAN BARAT, ID, 78115"/>
    <n v="89676578488"/>
    <x v="80"/>
    <n v="1"/>
    <s v="LEOPARD"/>
    <s v="UNGU"/>
    <s v="JP4007478231"/>
    <n v="0"/>
    <n v="15000"/>
    <n v="15000"/>
    <x v="0"/>
    <n v="47000"/>
    <s v="TRSF E-BANKING CR 10/15 95031 ROANOCA AHMADROSADY YUDHA PAKUSADEWA H"/>
    <m/>
    <m/>
  </r>
  <r>
    <x v="12"/>
    <n v="25"/>
    <s v="RISKA LIDIASTUTY"/>
    <s v="YUDHA"/>
    <s v="ROANOCA"/>
    <s v="DK.BEBER DS.CIGADUNG RT 01 RW01 KEC.BANJARHARJO KAB.BREBES, KAB. BREBES, BANJARHARJO, JAWA TENGAH, ID, 52265"/>
    <n v="87830084456"/>
    <x v="44"/>
    <n v="1"/>
    <s v="DORAEMON WHITE"/>
    <s v="NAVY"/>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104"/>
    <n v="1"/>
    <s v="SPONGEBOB "/>
    <s v="NEW KUNING"/>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87"/>
    <n v="2"/>
    <s v="SPONGEBOB"/>
    <s v="NAVY"/>
    <s v="JP0368802994"/>
    <n v="0"/>
    <n v="15000"/>
    <n v="30000"/>
    <x v="0"/>
    <n v="105000"/>
    <s v="TRSF E-BANKING CR 10/15 95031 ROANOCA RISKA YUDHA PAKUSADEWA H"/>
    <m/>
    <m/>
  </r>
  <r>
    <x v="12"/>
    <n v="25"/>
    <s v="RISKA LIDIASTUTY"/>
    <s v="YUDHA"/>
    <s v="ROANOCA"/>
    <s v="DK.BEBER DS.CIGADUNG RT 01 RW01 KEC.BANJARHARJO KAB.BREBES, KAB. BREBES, BANJARHARJO, JAWA TENGAH, ID, 52265"/>
    <n v="87830084456"/>
    <x v="53"/>
    <n v="1"/>
    <s v="DORAEMON CATUR BLUE"/>
    <s v="BLUE"/>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82"/>
    <n v="2"/>
    <s v="PANDA"/>
    <s v="HITAM"/>
    <s v="JP0368802994"/>
    <n v="0"/>
    <n v="15000"/>
    <n v="30000"/>
    <x v="0"/>
    <n v="105000"/>
    <s v="TRSF E-BANKING CR 10/15 95031 ROANOCA RISKA YUDHA PAKUSADEWA H"/>
    <m/>
    <m/>
  </r>
  <r>
    <x v="12"/>
    <n v="1"/>
    <s v="GAV DESIGN"/>
    <s v="MAWAR"/>
    <s v="SHOPEE DAWNSTORE"/>
    <s v="JL. KAMPUNG BRATAN NO.6 RT.03/RW.06 BRATAN PAJANG, KOTA SURAKARTA (SOLO), LAWEYAN, JAWA TENGAH, ID, 57146"/>
    <n v="85601751516"/>
    <x v="13"/>
    <n v="1"/>
    <s v="MINION BLUE"/>
    <s v="BLUE"/>
    <s v="JP5823191085"/>
    <n v="0"/>
    <n v="17301.75"/>
    <n v="17301.75"/>
    <x v="2"/>
    <m/>
    <m/>
    <m/>
    <m/>
  </r>
  <r>
    <x v="12"/>
    <n v="1"/>
    <s v="GAV DESIGN"/>
    <s v="MAWAR"/>
    <s v="SHOPEE DAWNSTORE"/>
    <s v="JL. KAMPUNG BRATAN NO.6 RT.03/RW.06 BRATAN PAJANG, KOTA SURAKARTA (SOLO), LAWEYAN, JAWA TENGAH, ID, 57146"/>
    <n v="85601751516"/>
    <x v="94"/>
    <n v="1"/>
    <s v="ROCKET"/>
    <s v=" NAVY"/>
    <s v="JP5823191085"/>
    <n v="0"/>
    <n v="17301.75"/>
    <n v="17301.75"/>
    <x v="2"/>
    <m/>
    <m/>
    <m/>
    <m/>
  </r>
  <r>
    <x v="12"/>
    <n v="1"/>
    <s v="GAV DESIGN"/>
    <s v="MAWAR"/>
    <s v="SHOPEE DAWNSTORE"/>
    <s v="JL. KAMPUNG BRATAN NO.6 RT.03/RW.06 BRATAN PAJANG, KOTA SURAKARTA (SOLO), LAWEYAN, JAWA TENGAH, ID, 57146"/>
    <n v="85601751516"/>
    <x v="85"/>
    <n v="1"/>
    <s v="BOLA BASKET"/>
    <s v="HITAM"/>
    <s v="JP5823191085"/>
    <n v="0"/>
    <n v="17301.75"/>
    <n v="17301.75"/>
    <x v="2"/>
    <m/>
    <m/>
    <m/>
    <m/>
  </r>
  <r>
    <x v="12"/>
    <n v="1"/>
    <s v="GAV DESIGN"/>
    <s v="MAWAR"/>
    <s v="SHOPEE DAWNSTORE"/>
    <s v="JL. KAMPUNG BRATAN NO.6 RT.03/RW.06 BRATAN PAJANG, KOTA SURAKARTA (SOLO), LAWEYAN, JAWA TENGAH, ID, 57146"/>
    <n v="85601751516"/>
    <x v="12"/>
    <n v="1"/>
    <s v="STITCH NAVY"/>
    <s v="NAVY"/>
    <s v="JP5823191085"/>
    <n v="0"/>
    <n v="17301.75"/>
    <n v="17301.75"/>
    <x v="2"/>
    <m/>
    <m/>
    <m/>
    <m/>
  </r>
  <r>
    <x v="12"/>
    <n v="2"/>
    <s v="GILANGRMDHN"/>
    <s v="MAWAR"/>
    <s v="SHOPEE DAWNSTORE"/>
    <s v="SLAWI-WETAN JL.SERAYU RT20 RW07,KEC SLAWI, KAB. TEGAL, SLAWI, JAWA TENGAH, ID, 52411"/>
    <n v="85877608682"/>
    <x v="82"/>
    <n v="1"/>
    <s v="PANDA"/>
    <s v="HITAM"/>
    <s v="JP7751537534"/>
    <n v="0"/>
    <n v="17536"/>
    <n v="17536"/>
    <x v="2"/>
    <m/>
    <m/>
    <m/>
    <m/>
  </r>
  <r>
    <x v="12"/>
    <n v="2"/>
    <s v="GILANGRMDHN"/>
    <s v="MAWAR"/>
    <s v="SHOPEE DAWNSTORE"/>
    <s v="SLAWI-WETAN JL.SERAYU RT20 RW07,KEC SLAWI, KAB. TEGAL, SLAWI, JAWA TENGAH, ID, 52411"/>
    <n v="85877608682"/>
    <x v="8"/>
    <n v="1"/>
    <s v="DAUN BAMBU TOSCA"/>
    <s v="TOSCA"/>
    <s v="JP7751537534"/>
    <n v="0"/>
    <n v="17536"/>
    <n v="17536"/>
    <x v="2"/>
    <m/>
    <m/>
    <m/>
    <m/>
  </r>
  <r>
    <x v="12"/>
    <n v="3"/>
    <s v="AKHMAD CHUMAIDI NASRULLAH"/>
    <s v="MAWAR"/>
    <s v="SHOPEE DAWNSTORE"/>
    <s v="JL. MERTOJOYO SELATAN BLOK C NO.19, KOTA MALANG, LOWOKWARU, JAWA TIMUR, ID, 65144"/>
    <n v="85751924944"/>
    <x v="94"/>
    <n v="1"/>
    <s v="ROCKET"/>
    <s v=" NAVY"/>
    <s v="JP5547592327"/>
    <n v="0"/>
    <n v="17348.599999999999"/>
    <n v="17348.599999999999"/>
    <x v="2"/>
    <m/>
    <m/>
    <m/>
    <m/>
  </r>
  <r>
    <x v="12"/>
    <n v="3"/>
    <s v="AKHMAD CHUMAIDI NASRULLAH"/>
    <s v="MAWAR"/>
    <s v="SHOPEE DAWNSTORE"/>
    <s v="JL. MERTOJOYO SELATAN BLOK C NO.19, KOTA MALANG, LOWOKWARU, JAWA TIMUR, ID, 65144"/>
    <n v="85751924944"/>
    <x v="102"/>
    <n v="1"/>
    <s v="ZARAGOZA B "/>
    <s v="KUNING"/>
    <s v="JP5547592327"/>
    <n v="0"/>
    <n v="17348.599999999999"/>
    <n v="17348.599999999999"/>
    <x v="2"/>
    <m/>
    <m/>
    <m/>
    <m/>
  </r>
  <r>
    <x v="12"/>
    <n v="3"/>
    <s v="AKHMAD CHUMAIDI NASRULLAH"/>
    <s v="MAWAR"/>
    <s v="SHOPEE DAWNSTORE"/>
    <s v="JL. MERTOJOYO SELATAN BLOK C NO.19, KOTA MALANG, LOWOKWARU, JAWA TIMUR, ID, 65144"/>
    <n v="85751924944"/>
    <x v="10"/>
    <n v="1"/>
    <s v="STRIPE LITTLE  BLACK"/>
    <s v="BLACK"/>
    <s v="JP5547592327"/>
    <n v="0"/>
    <n v="17348.599999999999"/>
    <n v="17348.599999999999"/>
    <x v="2"/>
    <m/>
    <m/>
    <m/>
    <m/>
  </r>
  <r>
    <x v="12"/>
    <n v="3"/>
    <s v="AKHMAD CHUMAIDI NASRULLAH"/>
    <s v="MAWAR"/>
    <s v="SHOPEE DAWNSTORE"/>
    <s v="JL. MERTOJOYO SELATAN BLOK C NO.19, KOTA MALANG, LOWOKWARU, JAWA TIMUR, ID, 65144"/>
    <n v="85751924944"/>
    <x v="35"/>
    <n v="1"/>
    <s v="ZIGZAG BLACK"/>
    <s v="BLACK"/>
    <s v="JP5547592327"/>
    <n v="0"/>
    <n v="17348.599999999999"/>
    <n v="17348.599999999999"/>
    <x v="2"/>
    <m/>
    <m/>
    <m/>
    <m/>
  </r>
  <r>
    <x v="12"/>
    <n v="3"/>
    <s v="AKHMAD CHUMAIDI NASRULLAH"/>
    <s v="MAWAR"/>
    <s v="SHOPEE DAWNSTORE"/>
    <s v="JL. MERTOJOYO SELATAN BLOK C NO.19, KOTA MALANG, LOWOKWARU, JAWA TIMUR, ID, 65144"/>
    <n v="85751924944"/>
    <x v="34"/>
    <n v="1"/>
    <s v="BATMAN BOOM NAVY"/>
    <s v="NAVY"/>
    <s v="JP5547592327"/>
    <n v="0"/>
    <n v="17348.599999999999"/>
    <n v="17348.599999999999"/>
    <x v="2"/>
    <m/>
    <m/>
    <m/>
    <m/>
  </r>
  <r>
    <x v="12"/>
    <n v="4"/>
    <s v="ARYA PRAMUDIA"/>
    <s v="MAWAR"/>
    <s v="SHOPEE DAWNSTORE"/>
    <s v="KP.CIBEUREUM RT 01/05 ( DEPAN RUMAH PAK RT), KAB. BOGOR, CILEUNGSI, JAWA BARAT, ID, 16820"/>
    <n v="83819825255"/>
    <x v="94"/>
    <n v="1"/>
    <s v="ROCKET"/>
    <s v=" NAVY"/>
    <s v="JP7731777452"/>
    <n v="0"/>
    <n v="17808.333333333332"/>
    <n v="17808.333333333332"/>
    <x v="2"/>
    <m/>
    <m/>
    <m/>
    <m/>
  </r>
  <r>
    <x v="12"/>
    <n v="4"/>
    <s v="ARYA PRAMUDIA"/>
    <s v="MAWAR"/>
    <s v="SHOPEE DAWNSTORE"/>
    <s v="KP.CIBEUREUM RT 01/05 ( DEPAN RUMAH PAK RT), KAB. BOGOR, CILEUNGSI, JAWA BARAT, ID, 16820"/>
    <n v="83819825255"/>
    <x v="95"/>
    <n v="1"/>
    <s v="BULAN BINTANG "/>
    <s v="HIJAU"/>
    <s v="JP7731777452"/>
    <n v="0"/>
    <n v="17808.333333333332"/>
    <n v="17808.333333333332"/>
    <x v="2"/>
    <m/>
    <m/>
    <m/>
    <m/>
  </r>
  <r>
    <x v="12"/>
    <n v="4"/>
    <s v="ARYA PRAMUDIA"/>
    <s v="MAWAR"/>
    <s v="SHOPEE DAWNSTORE"/>
    <s v="KP.CIBEUREUM RT 01/05 ( DEPAN RUMAH PAK RT), KAB. BOGOR, CILEUNGSI, JAWA BARAT, ID, 16820"/>
    <n v="83819825255"/>
    <x v="86"/>
    <n v="1"/>
    <s v="HELIKOPTER"/>
    <s v="HITAM"/>
    <s v="JP7731777452"/>
    <n v="0"/>
    <n v="17808.333333333332"/>
    <n v="17808.333333333332"/>
    <x v="2"/>
    <m/>
    <m/>
    <m/>
    <m/>
  </r>
  <r>
    <x v="12"/>
    <n v="5"/>
    <s v="ERLANGGA"/>
    <s v="MAWAR"/>
    <s v="SHOPEE DAWNSTORE"/>
    <s v="JOWAHAN RT 1/RW 24, SUMBERAGUNG MOYUDAN SLEMAN, KAB. SLEMAN, MOYUDAN, DI YOGYAKARTA, ID, 55563"/>
    <n v="8812725399"/>
    <x v="95"/>
    <n v="1"/>
    <s v="BULAN BINTANG "/>
    <s v="HIJAU"/>
    <s v="JP7393657761"/>
    <n v="0"/>
    <n v="17536"/>
    <n v="17536"/>
    <x v="2"/>
    <m/>
    <m/>
    <m/>
    <m/>
  </r>
  <r>
    <x v="12"/>
    <n v="6"/>
    <s v="SUSI JUNAELY(MANGKU MUSEN)"/>
    <s v="MAWAR"/>
    <s v="SHOPEE DAWNSTORE"/>
    <s v="WARUNG BOGENG, KAB. GIANYAR, BELAH BATUH (BLAHBATUH), BALI, ID, 80581"/>
    <n v="87701439624"/>
    <x v="55"/>
    <n v="1"/>
    <s v="BABY PANDA BLUE"/>
    <s v="BLUE"/>
    <s v="JP5724612539"/>
    <n v="0"/>
    <n v="15900.428571428571"/>
    <n v="15900.428571428571"/>
    <x v="2"/>
    <m/>
    <m/>
    <m/>
    <m/>
  </r>
  <r>
    <x v="12"/>
    <n v="6"/>
    <s v="SUSI JUNAELY(MANGKU MUSEN)"/>
    <s v="MAWAR"/>
    <s v="SHOPEE DAWNSTORE"/>
    <s v="WARUNG BOGENG, KAB. GIANYAR, BELAH BATUH (BLAHBATUH), BALI, ID, 80581"/>
    <n v="87701439624"/>
    <x v="13"/>
    <n v="1"/>
    <s v="MINION BLUE"/>
    <s v="BLUE"/>
    <s v="JP5724612539"/>
    <n v="0"/>
    <n v="15900.428571428571"/>
    <n v="15900.428571428571"/>
    <x v="2"/>
    <m/>
    <m/>
    <m/>
    <m/>
  </r>
  <r>
    <x v="12"/>
    <n v="6"/>
    <s v="SUSI JUNAELY(MANGKU MUSEN)"/>
    <s v="MAWAR"/>
    <s v="SHOPEE DAWNSTORE"/>
    <s v="WARUNG BOGENG, KAB. GIANYAR, BELAH BATUH (BLAHBATUH), BALI, ID, 80581"/>
    <n v="87701439624"/>
    <x v="34"/>
    <n v="1"/>
    <s v="BATMAN BOOM NAVY"/>
    <s v="NAVY"/>
    <s v="JP5724612539"/>
    <n v="0"/>
    <n v="15900.428571428571"/>
    <n v="15900.428571428571"/>
    <x v="2"/>
    <m/>
    <m/>
    <m/>
    <m/>
  </r>
  <r>
    <x v="12"/>
    <n v="6"/>
    <s v="SUSI JUNAELY(MANGKU MUSEN)"/>
    <s v="MAWAR"/>
    <s v="SHOPEE DAWNSTORE"/>
    <s v="WARUNG BOGENG, KAB. GIANYAR, BELAH BATUH (BLAHBATUH), BALI, ID, 80581"/>
    <n v="87701439624"/>
    <x v="62"/>
    <n v="1"/>
    <s v="ELMO FACE BLUE"/>
    <s v="BLUE"/>
    <s v="JP5724612539"/>
    <n v="0"/>
    <n v="15900.428571428571"/>
    <n v="15900.428571428571"/>
    <x v="2"/>
    <m/>
    <m/>
    <m/>
    <m/>
  </r>
  <r>
    <x v="12"/>
    <n v="6"/>
    <s v="SUSI JUNAELY(MANGKU MUSEN)"/>
    <s v="MAWAR"/>
    <s v="SHOPEE DAWNSTORE"/>
    <s v="WARUNG BOGENG, KAB. GIANYAR, BELAH BATUH (BLAHBATUH), BALI, ID, 80581"/>
    <n v="87701439624"/>
    <x v="98"/>
    <n v="1"/>
    <s v="SPONGEBOB "/>
    <s v="KUNING"/>
    <s v="JP5724612539"/>
    <n v="0"/>
    <n v="15900.428571428571"/>
    <n v="15900.428571428571"/>
    <x v="2"/>
    <m/>
    <m/>
    <m/>
    <m/>
  </r>
  <r>
    <x v="12"/>
    <n v="6"/>
    <s v="SUSI JUNAELY(MANGKU MUSEN)"/>
    <s v="MAWAR"/>
    <s v="SHOPEE DAWNSTORE"/>
    <s v="WARUNG BOGENG, KAB. GIANYAR, BELAH BATUH (BLAHBATUH), BALI, ID, 80581"/>
    <n v="87701439624"/>
    <x v="67"/>
    <n v="1"/>
    <s v="BATMAN BOOM BLUE"/>
    <s v="BLUE"/>
    <s v="JP5724612539"/>
    <n v="0"/>
    <n v="15900.428571428571"/>
    <n v="15900.428571428571"/>
    <x v="2"/>
    <m/>
    <m/>
    <m/>
    <m/>
  </r>
  <r>
    <x v="12"/>
    <n v="6"/>
    <s v="SUSI JUNAELY(MANGKU MUSEN)"/>
    <s v="MAWAR"/>
    <s v="SHOPEE DAWNSTORE"/>
    <s v="WARUNG BOGENG, KAB. GIANYAR, BELAH BATUH (BLAHBATUH), BALI, ID, 80581"/>
    <n v="87701439624"/>
    <x v="53"/>
    <n v="1"/>
    <s v="DORAEMON CATUR BLUE"/>
    <s v="BLUE"/>
    <s v="JP5724612539"/>
    <n v="0"/>
    <n v="15900.428571428571"/>
    <n v="15900.428571428571"/>
    <x v="2"/>
    <m/>
    <m/>
    <m/>
    <m/>
  </r>
  <r>
    <x v="12"/>
    <n v="18"/>
    <s v="SATRIA P"/>
    <s v="MAWAR"/>
    <s v="SHOPEE DAWNSTORE"/>
    <s v="JALAN UNTUNG SUROPATI NO 21, KAB. GROBOGAN, PURWODADI, JAWA TENGAH, ID, 58111"/>
    <n v="895358811803"/>
    <x v="100"/>
    <n v="1"/>
    <s v="TEDY "/>
    <s v="NAVY"/>
    <s v="JP6378321884"/>
    <n v="0"/>
    <n v="17944"/>
    <n v="17944"/>
    <x v="2"/>
    <m/>
    <m/>
    <m/>
    <m/>
  </r>
  <r>
    <x v="12"/>
    <n v="18"/>
    <s v="SATRIA P"/>
    <s v="MAWAR"/>
    <s v="SHOPEE DAWNSTORE"/>
    <s v="JALAN UNTUNG SUROPATI NO 21, KAB. GROBOGAN, PURWODADI, JAWA TENGAH, ID, 58111"/>
    <n v="895358811803"/>
    <x v="94"/>
    <n v="1"/>
    <s v="ROCKET"/>
    <s v=" NAVY"/>
    <s v="JP6378321884"/>
    <n v="0"/>
    <n v="17944"/>
    <n v="17944"/>
    <x v="2"/>
    <m/>
    <m/>
    <m/>
    <m/>
  </r>
  <r>
    <x v="12"/>
    <n v="18"/>
    <s v="SATRIA P"/>
    <s v="MAWAR"/>
    <s v="SHOPEE DAWNSTORE"/>
    <s v="JALAN UNTUNG SUROPATI NO 21, KAB. GROBOGAN, PURWODADI, JAWA TENGAH, ID, 58111"/>
    <n v="895358811803"/>
    <x v="10"/>
    <n v="1"/>
    <s v="STRIPE LITTLE  BLACK"/>
    <s v="BLACK"/>
    <s v="JP6378321884"/>
    <n v="0"/>
    <n v="17944"/>
    <n v="17944"/>
    <x v="2"/>
    <m/>
    <m/>
    <m/>
    <m/>
  </r>
  <r>
    <x v="12"/>
    <n v="18"/>
    <s v="SATRIA P"/>
    <s v="MAWAR"/>
    <s v="SHOPEE DAWNSTORE"/>
    <s v="JALAN UNTUNG SUROPATI NO 21, KAB. GROBOGAN, PURWODADI, JAWA TENGAH, ID, 58111"/>
    <n v="895358811803"/>
    <x v="77"/>
    <n v="1"/>
    <s v="BATMAN KABOOM NAVY"/>
    <s v="NAVY"/>
    <s v="JP6378321884"/>
    <n v="0"/>
    <n v="17944"/>
    <n v="17944"/>
    <x v="2"/>
    <m/>
    <m/>
    <m/>
    <m/>
  </r>
  <r>
    <x v="12"/>
    <n v="19"/>
    <s v="APRIANA RIZKINAWATY (ARD.SHOPE25)"/>
    <s v="MAWAR"/>
    <s v="SHOPEE DAWNSTORE"/>
    <s v="KELURAHAN BASTIONG TALANGAME, KOTA TERNATE, TERNATE SELATAN (KOTA), MALUKU UTARA, ID, 97716"/>
    <n v="82292160207"/>
    <x v="100"/>
    <n v="1"/>
    <s v="TEDY "/>
    <s v="NAVY"/>
    <s v="JP4984963566"/>
    <n v="0"/>
    <n v="17268.285714285714"/>
    <n v="17268.285714285714"/>
    <x v="2"/>
    <m/>
    <m/>
    <m/>
    <m/>
  </r>
  <r>
    <x v="12"/>
    <n v="19"/>
    <s v="APRIANA RIZKINAWATY (ARD.SHOPE25)"/>
    <s v="MAWAR"/>
    <s v="SHOPEE DAWNSTORE"/>
    <s v="KELURAHAN BASTIONG TALANGAME, KOTA TERNATE, TERNATE SELATAN (KOTA), MALUKU UTARA, ID, 97716"/>
    <n v="82292160207"/>
    <x v="102"/>
    <n v="1"/>
    <s v="ZARAGOZA B "/>
    <s v="KUNING"/>
    <s v="JP4984963566"/>
    <n v="0"/>
    <n v="17268.285714285714"/>
    <n v="17268.285714285714"/>
    <x v="2"/>
    <m/>
    <m/>
    <m/>
    <m/>
  </r>
  <r>
    <x v="12"/>
    <n v="19"/>
    <s v="APRIANA RIZKINAWATY (ARD.SHOPE25)"/>
    <s v="MAWAR"/>
    <s v="SHOPEE DAWNSTORE"/>
    <s v="KELURAHAN BASTIONG TALANGAME, KOTA TERNATE, TERNATE SELATAN (KOTA), MALUKU UTARA, ID, 97716"/>
    <n v="82292160207"/>
    <x v="13"/>
    <n v="2"/>
    <s v="MINION BLUE"/>
    <s v="BLUE"/>
    <s v="JP4984963566"/>
    <n v="0"/>
    <n v="17268.285714285714"/>
    <n v="34536.571428571428"/>
    <x v="2"/>
    <m/>
    <m/>
    <m/>
    <m/>
  </r>
  <r>
    <x v="12"/>
    <n v="19"/>
    <s v="APRIANA RIZKINAWATY (ARD.SHOPE25)"/>
    <s v="MAWAR"/>
    <s v="SHOPEE DAWNSTORE"/>
    <s v="KELURAHAN BASTIONG TALANGAME, KOTA TERNATE, TERNATE SELATAN (KOTA), MALUKU UTARA, ID, 97716"/>
    <n v="82292160207"/>
    <x v="28"/>
    <n v="1"/>
    <s v="ROSE STRIPE"/>
    <s v="WHITE"/>
    <s v="JP4984963566"/>
    <n v="0"/>
    <n v="17268.285714285714"/>
    <n v="17268.285714285714"/>
    <x v="2"/>
    <m/>
    <m/>
    <m/>
    <m/>
  </r>
  <r>
    <x v="12"/>
    <n v="19"/>
    <s v="APRIANA RIZKINAWATY (ARD.SHOPE25)"/>
    <s v="MAWAR"/>
    <s v="SHOPEE DAWNSTORE"/>
    <s v="KELURAHAN BASTIONG TALANGAME, KOTA TERNATE, TERNATE SELATAN (KOTA), MALUKU UTARA, ID, 97716"/>
    <n v="82292160207"/>
    <x v="49"/>
    <n v="1"/>
    <s v="FLAMINGGO SUMMER YELLOW"/>
    <s v="YELLOW"/>
    <s v="JP4984963566"/>
    <n v="0"/>
    <n v="17268.285714285714"/>
    <n v="17268.285714285714"/>
    <x v="2"/>
    <m/>
    <m/>
    <m/>
    <m/>
  </r>
  <r>
    <x v="12"/>
    <n v="19"/>
    <s v="APRIANA RIZKINAWATY (ARD.SHOPE25)"/>
    <s v="MAWAR"/>
    <s v="SHOPEE DAWNSTORE"/>
    <s v="KELURAHAN BASTIONG TALANGAME, KOTA TERNATE, TERNATE SELATAN (KOTA), MALUKU UTARA, ID, 97716"/>
    <n v="82292160207"/>
    <x v="101"/>
    <n v="1"/>
    <s v="MONYET "/>
    <s v="BIRU"/>
    <s v="JP4984963566"/>
    <n v="0"/>
    <n v="17268.285714285714"/>
    <n v="17268.285714285714"/>
    <x v="2"/>
    <m/>
    <m/>
    <m/>
    <m/>
  </r>
  <r>
    <x v="12"/>
    <n v="21"/>
    <s v="RIAN"/>
    <s v="MAWAR"/>
    <s v="SHOPEE DAWNSTORE"/>
    <s v="JL. GUB H. A. BASTARI NO. 171-A, KOTA PALEMBANG, SEBERANG ULU I, SUMATERA SELATAN, ID, 30252"/>
    <n v="81273033031"/>
    <x v="2"/>
    <n v="1"/>
    <s v="KOTAK NAVY"/>
    <s v="NAVY"/>
    <s v="JP5733832386"/>
    <n v="0"/>
    <n v="18351"/>
    <n v="18351"/>
    <x v="2"/>
    <m/>
    <m/>
    <m/>
    <m/>
  </r>
  <r>
    <x v="13"/>
    <n v="20"/>
    <s v="ARPAN"/>
    <s v="MAWAR"/>
    <s v="BOXERGUE"/>
    <s v="KOMPLEK RUKO HARBOUR BAY BLOK F NO. 1 KEL. SUNGAI JODOH  KEC. BATU AMPAR BATAM - KEPRI"/>
    <n v="81991368510"/>
    <x v="2"/>
    <n v="1"/>
    <s v="KOTAK NAVY"/>
    <s v="NAVY"/>
    <s v="JNE OKE"/>
    <n v="35000"/>
    <n v="17000"/>
    <n v="17000"/>
    <x v="0"/>
    <n v="86000"/>
    <s v="TRSF E-BANKING CR 1610/FTSCY/WS95011 531000.00HELGA AL RAHIM Rp 531.000"/>
    <m/>
    <m/>
  </r>
  <r>
    <x v="13"/>
    <n v="20"/>
    <s v="ARPAN"/>
    <s v="MAWAR"/>
    <s v="BOXERGUE"/>
    <s v="KOMPLEK RUKO HARBOUR BAY BLOK F NO. 1 KEL. SUNGAI JODOH  KEC. BATU AMPAR BATAM - KEPRI"/>
    <n v="81991368510"/>
    <x v="15"/>
    <n v="1"/>
    <s v="STRIPE LITTLE  NAVY"/>
    <s v="NAVY"/>
    <s v="JNE OKE"/>
    <n v="35000"/>
    <n v="17000"/>
    <n v="17000"/>
    <x v="0"/>
    <n v="86000"/>
    <s v="TRSF E-BANKING CR 1610/FTSCY/WS95011 531000.00HELGA AL RAHIM Rp 531.000"/>
    <m/>
    <m/>
  </r>
  <r>
    <x v="13"/>
    <n v="20"/>
    <s v="ARPAN"/>
    <s v="MAWAR"/>
    <s v="BOXERGUE"/>
    <s v="KOMPLEK RUKO HARBOUR BAY BLOK F NO. 1 KEL. SUNGAI JODOH  KEC. BATU AMPAR BATAM - KEPRI"/>
    <n v="81991368510"/>
    <x v="82"/>
    <n v="1"/>
    <s v="PANDA"/>
    <s v="HITAM"/>
    <s v="JNE OKE"/>
    <n v="35000"/>
    <n v="17000"/>
    <n v="17000"/>
    <x v="0"/>
    <n v="86000"/>
    <s v="TRSF E-BANKING CR 1610/FTSCY/WS95011 531000.00HELGA AL RAHIM Rp 531.000"/>
    <m/>
    <m/>
  </r>
  <r>
    <x v="13"/>
    <n v="21"/>
    <s v="CECEP RIAN TAUFIK"/>
    <s v="MAWAR"/>
    <s v="BOXERGUE"/>
    <s v="JL. SIMPANG-SAMARANG NO. 100 PATOKAN DEPAN GERBANG MASUK SMAN 19 GARUT (FOTOCOPY R-VAN) , KECAMATAN BAYONGBONG DESA MULYASARI "/>
    <n v="82130738946"/>
    <x v="65"/>
    <n v="2"/>
    <s v="SHEEP BLUE"/>
    <s v="BLUE"/>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8"/>
    <n v="2"/>
    <s v="BULAN SABIT YELLOW"/>
    <s v="YELLOW"/>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54"/>
    <n v="2"/>
    <s v="OWL NAVY"/>
    <s v="NAVY"/>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82"/>
    <n v="2"/>
    <s v="PANDA"/>
    <s v="HITAM"/>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61"/>
    <n v="2"/>
    <s v="RABBIT MINI YELLOW"/>
    <s v="YELLOW"/>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95"/>
    <n v="1"/>
    <s v="BULAN BINTANG "/>
    <s v="HIJAU"/>
    <s v="POS - Paket Kilat Khusus"/>
    <n v="36000"/>
    <n v="17000"/>
    <n v="17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03"/>
    <n v="3"/>
    <s v="STARY "/>
    <s v="NAVY"/>
    <s v="POS - Paket Kilat Khusus"/>
    <n v="36000"/>
    <n v="17000"/>
    <n v="51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3"/>
    <n v="2"/>
    <s v="MINION BLUE"/>
    <s v="BLUE"/>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5"/>
    <n v="2"/>
    <s v="STRIPE LITTLE  NAVY"/>
    <s v="NAVY"/>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01"/>
    <n v="2"/>
    <s v="MONYET "/>
    <s v="BIRU"/>
    <s v="POS - Paket Kilat Khusus"/>
    <n v="36000"/>
    <n v="17000"/>
    <n v="34000"/>
    <x v="0"/>
    <n v="376000"/>
    <s v="TRSF E-BANKING CR 1610/FTSCY/WS95011 531000.00HELGA AL RAHIM Rp 531.000"/>
    <m/>
    <m/>
  </r>
  <r>
    <x v="13"/>
    <n v="22"/>
    <s v="SAEFUL ROHMAN"/>
    <s v="MAWAR"/>
    <s v="BOXERGUE"/>
    <s v=" JL. CIANJUR - GUNUNG PADANG. KP. BOJONGSARI. RT/RW 08/03 -  DESA CIKANCANA. KEC. GEKBGRONG. KAB. CIANJUR"/>
    <n v="85248640298"/>
    <x v="100"/>
    <n v="1"/>
    <s v="TEDY "/>
    <s v="NAVY"/>
    <s v="POS - Paket Kilat Khusus"/>
    <n v="18000"/>
    <n v="17000"/>
    <n v="17000"/>
    <x v="0"/>
    <n v="69000"/>
    <s v="TRSF E-BANKING CR 1610/FTSCY/WS95011 531000.00HELGA AL RAHIM Rp 531.000"/>
    <m/>
    <m/>
  </r>
  <r>
    <x v="13"/>
    <n v="22"/>
    <s v="SAEFUL ROHMAN"/>
    <s v="MAWAR"/>
    <s v="BOXERGUE"/>
    <s v=" JL. CIANJUR - GUNUNG PADANG. KP. BOJONGSARI. RT/RW 08/03 -  DESA CIKANCANA. KEC. GEKBGRONG. KAB. CIANJUR"/>
    <n v="85248640298"/>
    <x v="28"/>
    <n v="1"/>
    <s v="ROSE STRIPE"/>
    <s v="WHITE"/>
    <s v="POS - Paket Kilat Khusus"/>
    <n v="18000"/>
    <n v="17000"/>
    <n v="17000"/>
    <x v="0"/>
    <n v="69000"/>
    <s v="TRSF E-BANKING CR 1610/FTSCY/WS95011 531000.00HELGA AL RAHIM Rp 531.000"/>
    <m/>
    <m/>
  </r>
  <r>
    <x v="13"/>
    <n v="22"/>
    <s v="SAEFUL ROHMAN"/>
    <s v="MAWAR"/>
    <s v="BOXERGUE"/>
    <s v=" JL. CIANJUR - GUNUNG PADANG. KP. BOJONGSARI. RT/RW 08/03 -  DESA CIKANCANA. KEC. GEKBGRONG. KAB. CIANJUR"/>
    <n v="85248640298"/>
    <x v="66"/>
    <n v="1"/>
    <s v="FLOWER"/>
    <s v="BLACK"/>
    <s v="POS - Paket Kilat Khusus"/>
    <n v="18000"/>
    <n v="17000"/>
    <n v="17000"/>
    <x v="0"/>
    <n v="69000"/>
    <s v="TRSF E-BANKING CR 1610/FTSCY/WS95011 531000.00HELGA AL RAHIM Rp 531.000"/>
    <m/>
    <m/>
  </r>
  <r>
    <x v="13"/>
    <n v="6"/>
    <s v="CS"/>
    <s v="MAWAR"/>
    <s v="DAWNSTORE"/>
    <s v="AMBIL DISINI"/>
    <s v="WA"/>
    <x v="87"/>
    <n v="1"/>
    <s v="SPONGEBOB"/>
    <s v="NAVY"/>
    <s v="AMBIL DISINI"/>
    <n v="0"/>
    <n v="18000"/>
    <n v="18000"/>
    <x v="1"/>
    <n v="144000"/>
    <m/>
    <m/>
    <m/>
  </r>
  <r>
    <x v="13"/>
    <n v="6"/>
    <s v="CS"/>
    <s v="MAWAR"/>
    <s v="DAWNSTORE"/>
    <s v="AMBIL DISINI"/>
    <s v="WA"/>
    <x v="103"/>
    <n v="2"/>
    <s v="STARY "/>
    <s v="NAVY"/>
    <s v="AMBIL DISINI"/>
    <n v="0"/>
    <n v="18000"/>
    <n v="36000"/>
    <x v="1"/>
    <n v="144000"/>
    <m/>
    <m/>
    <m/>
  </r>
  <r>
    <x v="13"/>
    <n v="6"/>
    <s v="CS"/>
    <s v="MAWAR"/>
    <s v="DAWNSTORE"/>
    <s v="AMBIL DISINI"/>
    <s v="WA"/>
    <x v="99"/>
    <n v="1"/>
    <s v="LEOPARD "/>
    <s v="ABU"/>
    <s v="AMBIL DISINI"/>
    <n v="0"/>
    <n v="18000"/>
    <n v="18000"/>
    <x v="1"/>
    <n v="144000"/>
    <m/>
    <m/>
    <m/>
  </r>
  <r>
    <x v="13"/>
    <n v="6"/>
    <s v="CS"/>
    <s v="MAWAR"/>
    <s v="DAWNSTORE"/>
    <s v="AMBIL DISINI"/>
    <s v="WA"/>
    <x v="98"/>
    <n v="1"/>
    <s v="SPONGEBOB "/>
    <s v="KUNING"/>
    <s v="AMBIL DISINI"/>
    <n v="0"/>
    <n v="18000"/>
    <n v="18000"/>
    <x v="1"/>
    <n v="144000"/>
    <m/>
    <m/>
    <m/>
  </r>
  <r>
    <x v="13"/>
    <n v="6"/>
    <s v="CS"/>
    <s v="MAWAR"/>
    <s v="DAWNSTORE"/>
    <s v="AMBIL DISINI"/>
    <s v="WA"/>
    <x v="106"/>
    <n v="1"/>
    <s v="DAUN"/>
    <s v=" PINK"/>
    <s v="AMBIL DISINI"/>
    <n v="0"/>
    <n v="18000"/>
    <n v="18000"/>
    <x v="1"/>
    <n v="144000"/>
    <m/>
    <m/>
    <m/>
  </r>
  <r>
    <x v="13"/>
    <n v="6"/>
    <s v="CS"/>
    <s v="MAWAR"/>
    <s v="DAWNSTORE"/>
    <s v="AMBIL DISINI"/>
    <s v="WA"/>
    <x v="112"/>
    <n v="2"/>
    <s v="KANAYA"/>
    <s v="HITAM"/>
    <s v="AMBIL DISINI"/>
    <n v="0"/>
    <n v="18000"/>
    <n v="36000"/>
    <x v="1"/>
    <n v="144000"/>
    <m/>
    <m/>
    <m/>
  </r>
  <r>
    <x v="13"/>
    <n v="8"/>
    <s v="IRFAN"/>
    <s v="MELATI"/>
    <s v="DAWNSTORE"/>
    <s v="JLN.TERUSAN WIJAYA KUSUMA NO 16 KEL:JATIMULIYO KEC:LOWOKWARU KOTA:MALANG KOTA:MALANG KODE POS 65141"/>
    <n v="81216122497"/>
    <x v="100"/>
    <n v="1"/>
    <s v="TEDY "/>
    <s v="NAVY"/>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14"/>
    <n v="1"/>
    <s v="BANANA LEAVES"/>
    <s v="NAVY"/>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15"/>
    <n v="1"/>
    <s v="BANANA LEAVES ABU"/>
    <s v="ABU"/>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8"/>
    <n v="1"/>
    <s v="BULAN SABIT YELLOW"/>
    <s v="YELLOW"/>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03"/>
    <n v="2"/>
    <s v="STARY "/>
    <s v="NAVY"/>
    <s v="WAHANA"/>
    <n v="14000"/>
    <n v="18000"/>
    <n v="36000"/>
    <x v="0"/>
    <n v="230000"/>
    <s v="TRSF E-BANKING CR 10/16 95031 12 BOXER IRFAN Rp 223.000 &amp; Transfer Rp 10.000"/>
    <m/>
    <m/>
  </r>
  <r>
    <x v="13"/>
    <n v="8"/>
    <s v="IRFAN"/>
    <s v="MELATI"/>
    <s v="DAWNSTORE"/>
    <s v="JLN.TERUSAN WIJAYA KUSUMA NO 16 KEL:JATIMULIYO KEC:LOWOKWARU KOTA:MALANG KOTA:MALANG KODE POS 65141"/>
    <n v="81216122497"/>
    <x v="99"/>
    <n v="2"/>
    <s v="LEOPARD "/>
    <s v="ABU"/>
    <s v="WAHANA"/>
    <n v="14000"/>
    <n v="18000"/>
    <n v="36000"/>
    <x v="0"/>
    <n v="230000"/>
    <s v="TRSF E-BANKING CR 10/16 95031 12 BOXER IRFAN Rp 223.000 &amp; Transfer Rp 10.000"/>
    <m/>
    <m/>
  </r>
  <r>
    <x v="13"/>
    <n v="8"/>
    <s v="IRFAN"/>
    <s v="MELATI"/>
    <s v="DAWNSTORE"/>
    <s v="JLN.TERUSAN WIJAYA KUSUMA NO 16 KEL:JATIMULIYO KEC:LOWOKWARU KOTA:MALANG KOTA:MALANG KODE POS 65141"/>
    <n v="81216122497"/>
    <x v="117"/>
    <n v="4"/>
    <s v="ALASKA"/>
    <s v="WARNA WARNI"/>
    <s v="WAHANA"/>
    <n v="14000"/>
    <n v="18000"/>
    <n v="72000"/>
    <x v="0"/>
    <n v="230000"/>
    <s v="TRSF E-BANKING CR 10/16 95031 12 BOXER IRFAN Rp 223.000 &amp; Transfer Rp 10.000"/>
    <m/>
    <m/>
  </r>
  <r>
    <x v="13"/>
    <n v="12"/>
    <s v=" PAHRU RESMANA"/>
    <s v="MAWAR"/>
    <s v="DAWNSTORE"/>
    <s v="JL GA MANULLANG, ASRAMA PUSDIKKAV GILING WESI JAWA BARAT, KABUPATEN BANDUNG BARAT. PADALARANG.KODEPOS : 40553"/>
    <n v="81324156729"/>
    <x v="94"/>
    <n v="1"/>
    <s v="ROCKET"/>
    <s v=" NAVY"/>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91"/>
    <n v="1"/>
    <s v="MONYET "/>
    <s v="KUNING"/>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121"/>
    <n v="1"/>
    <s v="BIG STAR"/>
    <s v="NAVY"/>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95"/>
    <n v="1"/>
    <s v="BULAN BINTANG "/>
    <s v="HIJAU"/>
    <s v="JNT"/>
    <n v="17000"/>
    <n v="18000"/>
    <n v="18000"/>
    <x v="0"/>
    <n v="89000"/>
    <s v="TRSF E-BANKING CR 10/16 95031 IMAS ROHAYA Rp 100.000"/>
    <m/>
    <m/>
  </r>
  <r>
    <x v="13"/>
    <n v="13"/>
    <s v="ERY"/>
    <s v="MAWAR"/>
    <s v="DAWNSTORE"/>
    <s v="AMBIL DISINI"/>
    <s v="WA"/>
    <x v="11"/>
    <n v="1"/>
    <s v="ARROW"/>
    <s v="WHITE"/>
    <s v="AMBIL DISINI"/>
    <n v="0"/>
    <n v="18000"/>
    <n v="18000"/>
    <x v="1"/>
    <n v="72000"/>
    <m/>
    <m/>
    <m/>
  </r>
  <r>
    <x v="13"/>
    <n v="13"/>
    <s v="ERY"/>
    <s v="MAWAR"/>
    <s v="DAWNSTORE"/>
    <s v="AMBIL DISINI"/>
    <s v="WA"/>
    <x v="7"/>
    <n v="1"/>
    <s v="KOTAK WHITE"/>
    <s v="WHITE"/>
    <s v="AMBIL DISINI"/>
    <n v="0"/>
    <n v="18000"/>
    <n v="18000"/>
    <x v="1"/>
    <n v="72000"/>
    <m/>
    <m/>
    <m/>
  </r>
  <r>
    <x v="13"/>
    <n v="13"/>
    <s v="ERY"/>
    <s v="MAWAR"/>
    <s v="DAWNSTORE"/>
    <s v="AMBIL DISINI"/>
    <s v="WA"/>
    <x v="113"/>
    <n v="1"/>
    <s v="KEPALA BEAR"/>
    <s v="NAVY"/>
    <s v="AMBIL DISINI"/>
    <n v="0"/>
    <n v="18000"/>
    <n v="18000"/>
    <x v="1"/>
    <n v="72000"/>
    <m/>
    <m/>
    <m/>
  </r>
  <r>
    <x v="13"/>
    <n v="13"/>
    <s v="ERY"/>
    <s v="MAWAR"/>
    <s v="DAWNSTORE"/>
    <s v="AMBIL DISINI"/>
    <s v="WA"/>
    <x v="42"/>
    <n v="1"/>
    <s v="BEAR FACE CREAM"/>
    <s v="CREAM"/>
    <s v="AMBIL DISINI"/>
    <n v="0"/>
    <n v="18000"/>
    <n v="18000"/>
    <x v="1"/>
    <n v="72000"/>
    <m/>
    <m/>
    <m/>
  </r>
  <r>
    <x v="13"/>
    <n v="18"/>
    <s v="AJI"/>
    <s v="MELATI"/>
    <s v="DAWNSTORE"/>
    <s v="AMBIL DISINI"/>
    <s v="WA"/>
    <x v="102"/>
    <n v="1"/>
    <s v="ZARAGOZA B "/>
    <s v="KUNING"/>
    <s v="AMBIL DISINI"/>
    <n v="0"/>
    <n v="18000"/>
    <n v="18000"/>
    <x v="0"/>
    <n v="36000"/>
    <s v="TRSF E-BANKING CR 10/16 95031 BAYAR CELANA 2PCS SRI WAHYUNI"/>
    <m/>
    <m/>
  </r>
  <r>
    <x v="13"/>
    <n v="18"/>
    <s v="AJI"/>
    <s v="MELATI"/>
    <s v="DAWNSTORE"/>
    <s v="AMBIL DISINI"/>
    <s v="WA"/>
    <x v="99"/>
    <n v="1"/>
    <s v="LEOPARD "/>
    <s v="ABU"/>
    <s v="AMBIL DISINI"/>
    <n v="0"/>
    <n v="18000"/>
    <n v="18000"/>
    <x v="0"/>
    <n v="36000"/>
    <s v="TRSF E-BANKING CR 10/16 95031 BAYAR CELANA 2PCS SRI WAHYUNI"/>
    <m/>
    <m/>
  </r>
  <r>
    <x v="13"/>
    <n v="19"/>
    <s v="FITA"/>
    <s v="MAWAR"/>
    <s v="DAWNSTORE"/>
    <s v="AMBIL DISINI"/>
    <s v="WA"/>
    <x v="18"/>
    <n v="1"/>
    <s v="BULAN SABIT YELLOW"/>
    <s v="YELLOW"/>
    <s v="AMBIL DISINI"/>
    <n v="0"/>
    <n v="17500"/>
    <n v="17500"/>
    <x v="1"/>
    <n v="385000"/>
    <m/>
    <m/>
    <m/>
  </r>
  <r>
    <x v="13"/>
    <n v="19"/>
    <s v="FITA"/>
    <s v="MAWAR"/>
    <s v="DAWNSTORE"/>
    <s v="AMBIL DISINI"/>
    <s v="WA"/>
    <x v="10"/>
    <n v="3"/>
    <s v="STRIPE LITTLE  BLACK"/>
    <s v="BLACK"/>
    <s v="AMBIL DISINI"/>
    <n v="0"/>
    <n v="17500"/>
    <n v="52500"/>
    <x v="1"/>
    <n v="385000"/>
    <m/>
    <m/>
    <m/>
  </r>
  <r>
    <x v="13"/>
    <n v="19"/>
    <s v="FITA"/>
    <s v="MAWAR"/>
    <s v="DAWNSTORE"/>
    <s v="AMBIL DISINI"/>
    <s v="WA"/>
    <x v="36"/>
    <n v="3"/>
    <s v="ELMO FACE BLACK"/>
    <s v="BLACK"/>
    <s v="AMBIL DISINI"/>
    <n v="0"/>
    <n v="17500"/>
    <n v="52500"/>
    <x v="1"/>
    <n v="385000"/>
    <m/>
    <m/>
    <m/>
  </r>
  <r>
    <x v="13"/>
    <n v="19"/>
    <s v="FITA"/>
    <s v="MAWAR"/>
    <s v="DAWNSTORE"/>
    <s v="AMBIL DISINI"/>
    <s v="WA"/>
    <x v="62"/>
    <n v="3"/>
    <s v="ELMO FACE BLUE"/>
    <s v="BLUE"/>
    <s v="AMBIL DISINI"/>
    <n v="0"/>
    <n v="17500"/>
    <n v="52500"/>
    <x v="1"/>
    <n v="385000"/>
    <m/>
    <m/>
    <m/>
  </r>
  <r>
    <x v="13"/>
    <n v="19"/>
    <s v="FITA"/>
    <s v="MAWAR"/>
    <s v="DAWNSTORE"/>
    <s v="AMBIL DISINI"/>
    <s v="WA"/>
    <x v="96"/>
    <n v="3"/>
    <s v="GARIS RAINBOW WARNA WARNI"/>
    <s v="RAINBOW"/>
    <s v="AMBIL DISINI"/>
    <n v="0"/>
    <n v="17500"/>
    <n v="52500"/>
    <x v="1"/>
    <n v="385000"/>
    <m/>
    <m/>
    <m/>
  </r>
  <r>
    <x v="13"/>
    <n v="19"/>
    <s v="FITA"/>
    <s v="MAWAR"/>
    <s v="DAWNSTORE"/>
    <s v="AMBIL DISINI"/>
    <s v="WA"/>
    <x v="122"/>
    <n v="3"/>
    <s v="AVENGER HERO"/>
    <s v="WARNA WARNI"/>
    <s v="AMBIL DISINI"/>
    <n v="0"/>
    <n v="17500"/>
    <n v="52500"/>
    <x v="1"/>
    <n v="385000"/>
    <m/>
    <m/>
    <m/>
  </r>
  <r>
    <x v="13"/>
    <n v="19"/>
    <s v="FITA"/>
    <s v="MAWAR"/>
    <s v="DAWNSTORE"/>
    <s v="AMBIL DISINI"/>
    <s v="WA"/>
    <x v="112"/>
    <n v="6"/>
    <s v="KANAYA"/>
    <s v="HITAM"/>
    <s v="AMBIL DISINI"/>
    <n v="0"/>
    <n v="17500"/>
    <n v="105000"/>
    <x v="1"/>
    <n v="385000"/>
    <m/>
    <m/>
    <m/>
  </r>
  <r>
    <x v="13"/>
    <n v="23"/>
    <s v="FIMA"/>
    <s v="MAWAR"/>
    <s v="DAWNSTORE"/>
    <s v="AMBIL DISINI"/>
    <s v="WA"/>
    <x v="100"/>
    <n v="1"/>
    <s v="TEDY "/>
    <s v="NAVY"/>
    <s v="AMBIL DISINI"/>
    <n v="0"/>
    <n v="17500"/>
    <n v="17500"/>
    <x v="1"/>
    <n v="262500"/>
    <m/>
    <m/>
    <m/>
  </r>
  <r>
    <x v="13"/>
    <n v="23"/>
    <s v="FIMA"/>
    <s v="MAWAR"/>
    <s v="DAWNSTORE"/>
    <s v="AMBIL DISINI"/>
    <s v="WA"/>
    <x v="98"/>
    <n v="1"/>
    <s v="SPONGEBOB "/>
    <s v="KUNING"/>
    <s v="AMBIL DISINI"/>
    <n v="0"/>
    <n v="17500"/>
    <n v="17500"/>
    <x v="1"/>
    <n v="262500"/>
    <m/>
    <m/>
    <m/>
  </r>
  <r>
    <x v="13"/>
    <n v="23"/>
    <s v="FIMA"/>
    <s v="MAWAR"/>
    <s v="DAWNSTORE"/>
    <s v="AMBIL DISINI"/>
    <s v="WA"/>
    <x v="93"/>
    <n v="1"/>
    <s v="KANAYA "/>
    <s v="HITAM"/>
    <s v="AMBIL DISINI"/>
    <n v="0"/>
    <n v="17500"/>
    <n v="17500"/>
    <x v="1"/>
    <n v="262500"/>
    <m/>
    <m/>
    <m/>
  </r>
  <r>
    <x v="13"/>
    <n v="23"/>
    <s v="FIMA"/>
    <s v="MAWAR"/>
    <s v="DAWNSTORE"/>
    <s v="AMBIL DISINI"/>
    <s v="WA"/>
    <x v="115"/>
    <n v="1"/>
    <s v="BANANA LEAVES ABU"/>
    <s v="ABU"/>
    <s v="AMBIL DISINI"/>
    <n v="0"/>
    <n v="17500"/>
    <n v="17500"/>
    <x v="1"/>
    <n v="262500"/>
    <m/>
    <m/>
    <m/>
  </r>
  <r>
    <x v="13"/>
    <n v="23"/>
    <s v="FIMA"/>
    <s v="MAWAR"/>
    <s v="DAWNSTORE"/>
    <s v="AMBIL DISINI"/>
    <s v="WA"/>
    <x v="114"/>
    <n v="1"/>
    <s v="BANANA LEAVES"/>
    <s v="NAVY"/>
    <s v="AMBIL DISINI"/>
    <n v="0"/>
    <n v="17500"/>
    <n v="17500"/>
    <x v="1"/>
    <n v="262500"/>
    <m/>
    <m/>
    <m/>
  </r>
  <r>
    <x v="13"/>
    <n v="23"/>
    <s v="FIMA"/>
    <s v="MAWAR"/>
    <s v="DAWNSTORE"/>
    <s v="AMBIL DISINI"/>
    <s v="WA"/>
    <x v="78"/>
    <n v="1"/>
    <s v="MICKEY MOUSE YELLOW"/>
    <s v="YELLOW"/>
    <s v="AMBIL DISINI"/>
    <n v="0"/>
    <n v="17500"/>
    <n v="17500"/>
    <x v="1"/>
    <n v="262500"/>
    <m/>
    <m/>
    <m/>
  </r>
  <r>
    <x v="13"/>
    <n v="23"/>
    <s v="FIMA"/>
    <s v="MAWAR"/>
    <s v="DAWNSTORE"/>
    <s v="AMBIL DISINI"/>
    <s v="WA"/>
    <x v="120"/>
    <n v="1"/>
    <s v="STARY"/>
    <s v="NAVY"/>
    <s v="AMBIL DISINI"/>
    <n v="0"/>
    <n v="17500"/>
    <n v="17500"/>
    <x v="1"/>
    <n v="262500"/>
    <m/>
    <m/>
    <m/>
  </r>
  <r>
    <x v="13"/>
    <n v="23"/>
    <s v="FIMA"/>
    <s v="MAWAR"/>
    <s v="DAWNSTORE"/>
    <s v="AMBIL DISINI"/>
    <s v="WA"/>
    <x v="99"/>
    <n v="1"/>
    <s v="LEOPARD "/>
    <s v="ABU"/>
    <s v="AMBIL DISINI"/>
    <n v="0"/>
    <n v="17500"/>
    <n v="17500"/>
    <x v="1"/>
    <n v="262500"/>
    <m/>
    <m/>
    <m/>
  </r>
  <r>
    <x v="13"/>
    <n v="23"/>
    <s v="FIMA"/>
    <s v="MAWAR"/>
    <s v="DAWNSTORE"/>
    <s v="AMBIL DISINI"/>
    <s v="WA"/>
    <x v="102"/>
    <n v="1"/>
    <s v="ZARAGOZA B "/>
    <s v="KUNING"/>
    <s v="AMBIL DISINI"/>
    <n v="0"/>
    <n v="17500"/>
    <n v="17500"/>
    <x v="1"/>
    <n v="262500"/>
    <m/>
    <m/>
    <m/>
  </r>
  <r>
    <x v="13"/>
    <n v="23"/>
    <s v="FIMA"/>
    <s v="MAWAR"/>
    <s v="DAWNSTORE"/>
    <s v="AMBIL DISINI"/>
    <s v="WA"/>
    <x v="117"/>
    <n v="2"/>
    <s v="ALASKA"/>
    <s v="WARNA WARNI"/>
    <s v="AMBIL DISINI"/>
    <n v="0"/>
    <n v="17500"/>
    <n v="35000"/>
    <x v="1"/>
    <n v="262500"/>
    <m/>
    <m/>
    <m/>
  </r>
  <r>
    <x v="13"/>
    <n v="23"/>
    <s v="FIMA"/>
    <s v="MAWAR"/>
    <s v="DAWNSTORE"/>
    <s v="AMBIL DISINI"/>
    <s v="WA"/>
    <x v="2"/>
    <n v="1"/>
    <s v="KOTAK NAVY"/>
    <s v="NAVY"/>
    <s v="AMBIL DISINI"/>
    <n v="0"/>
    <n v="17500"/>
    <n v="17500"/>
    <x v="1"/>
    <n v="262500"/>
    <m/>
    <m/>
    <m/>
  </r>
  <r>
    <x v="13"/>
    <n v="23"/>
    <s v="FIMA"/>
    <s v="MAWAR"/>
    <s v="DAWNSTORE"/>
    <s v="AMBIL DISINI"/>
    <s v="WA"/>
    <x v="20"/>
    <n v="1"/>
    <s v="STRIPE LITTLE BLUE"/>
    <s v="BLUE"/>
    <s v="AMBIL DISINI"/>
    <n v="0"/>
    <n v="17500"/>
    <n v="17500"/>
    <x v="1"/>
    <n v="262500"/>
    <m/>
    <m/>
    <m/>
  </r>
  <r>
    <x v="13"/>
    <n v="23"/>
    <s v="FIMA"/>
    <s v="MAWAR"/>
    <s v="DAWNSTORE"/>
    <s v="AMBIL DISINI"/>
    <s v="WA"/>
    <x v="87"/>
    <n v="1"/>
    <s v="SPONGEBOB"/>
    <s v="NAVY"/>
    <s v="AMBIL DISINI"/>
    <n v="0"/>
    <n v="17500"/>
    <n v="17500"/>
    <x v="1"/>
    <n v="262500"/>
    <m/>
    <m/>
    <m/>
  </r>
  <r>
    <x v="13"/>
    <n v="23"/>
    <s v="FIMA"/>
    <s v="MAWAR"/>
    <s v="DAWNSTORE"/>
    <s v="AMBIL DISINI"/>
    <s v="WA"/>
    <x v="15"/>
    <n v="1"/>
    <s v="STRIPE LITTLE  NAVY"/>
    <s v="NAVY"/>
    <s v="AMBIL DISINI"/>
    <n v="0"/>
    <n v="17500"/>
    <n v="17500"/>
    <x v="1"/>
    <n v="262500"/>
    <m/>
    <m/>
    <m/>
  </r>
  <r>
    <x v="13"/>
    <n v="14"/>
    <s v="AVICENNA AHMAD"/>
    <s v="RIZAL"/>
    <s v="OCTOBOX"/>
    <s v="DUPAK BANDAREJO 3/50 KECAMATAN : KREMBANGAN KOTA : SURABAYA KODE POS : 60179"/>
    <n v="81913056403"/>
    <x v="120"/>
    <n v="1"/>
    <s v="STARY"/>
    <s v="NAVY"/>
    <s v="WAHANA"/>
    <n v="6000"/>
    <n v="15000"/>
    <n v="15000"/>
    <x v="0"/>
    <n v="132000"/>
    <s v="TRSF E-BANKING CR 10/16 95031 AVICENNA 8PCS MUHAMMAD RIZAL BAC"/>
    <m/>
    <m/>
  </r>
  <r>
    <x v="13"/>
    <n v="14"/>
    <s v="AVICENNA AHMAD"/>
    <s v="RIZAL"/>
    <s v="OCTOBOX"/>
    <s v="DUPAK BANDAREJO 3/50 KECAMATAN : KREMBANGAN KOTA : SURABAYA KODE POS : 60179"/>
    <n v="81913056403"/>
    <x v="112"/>
    <n v="1"/>
    <s v="KANAYA"/>
    <s v="HITAM"/>
    <s v="WAHANA"/>
    <n v="6000"/>
    <n v="16000"/>
    <n v="16000"/>
    <x v="0"/>
    <n v="132000"/>
    <s v="TRSF E-BANKING CR 10/16 95031 AVICENNA 8PCS MUHAMMAD RIZAL BAC"/>
    <m/>
    <m/>
  </r>
  <r>
    <x v="13"/>
    <n v="14"/>
    <s v="AVICENNA AHMAD"/>
    <s v="RIZAL"/>
    <s v="OCTOBOX"/>
    <s v="DUPAK BANDAREJO 3/50 KECAMATAN : KREMBANGAN KOTA : SURABAYA KODE POS : 60179"/>
    <n v="81913056403"/>
    <x v="115"/>
    <n v="1"/>
    <s v="BANANA LEAVES ABU"/>
    <s v="ABU"/>
    <s v="WAHANA"/>
    <n v="6000"/>
    <n v="16000"/>
    <n v="16000"/>
    <x v="0"/>
    <n v="132000"/>
    <s v="TRSF E-BANKING CR 10/16 95031 AVICENNA 8PCS MUHAMMAD RIZAL BAC"/>
    <m/>
    <m/>
  </r>
  <r>
    <x v="13"/>
    <n v="14"/>
    <s v="AVICENNA AHMAD"/>
    <s v="RIZAL"/>
    <s v="OCTOBOX"/>
    <s v="DUPAK BANDAREJO 3/50 KECAMATAN : KREMBANGAN KOTA : SURABAYA KODE POS : 60179"/>
    <n v="81913056403"/>
    <x v="114"/>
    <n v="1"/>
    <s v="BANANA LEAVES"/>
    <s v="NAVY"/>
    <s v="WAHANA"/>
    <n v="6000"/>
    <n v="16000"/>
    <n v="16000"/>
    <x v="0"/>
    <n v="132000"/>
    <s v="TRSF E-BANKING CR 10/16 95031 AVICENNA 8PCS MUHAMMAD RIZAL BAC"/>
    <m/>
    <m/>
  </r>
  <r>
    <x v="13"/>
    <n v="14"/>
    <s v="AVICENNA AHMAD"/>
    <s v="RIZAL"/>
    <s v="OCTOBOX"/>
    <s v="DUPAK BANDAREJO 3/50 KECAMATAN : KREMBANGAN KOTA : SURABAYA KODE POS : 60179"/>
    <n v="81913056403"/>
    <x v="118"/>
    <n v="1"/>
    <s v="PALMA"/>
    <s v="PUTIH"/>
    <s v="WAHANA"/>
    <n v="6000"/>
    <n v="16000"/>
    <n v="16000"/>
    <x v="0"/>
    <n v="132000"/>
    <s v="TRSF E-BANKING CR 10/16 95031 AVICENNA 8PCS MUHAMMAD RIZAL BAC"/>
    <m/>
    <m/>
  </r>
  <r>
    <x v="13"/>
    <n v="14"/>
    <s v="AVICENNA AHMAD"/>
    <s v="RIZAL"/>
    <s v="OCTOBOX"/>
    <s v="DUPAK BANDAREJO 3/50 KECAMATAN : KREMBANGAN KOTA : SURABAYA KODE POS : 60179"/>
    <n v="81913056403"/>
    <x v="116"/>
    <n v="1"/>
    <s v="KEITARO"/>
    <s v="ABU"/>
    <s v="WAHANA"/>
    <n v="6000"/>
    <n v="16000"/>
    <n v="16000"/>
    <x v="0"/>
    <n v="132000"/>
    <s v="TRSF E-BANKING CR 10/16 95031 AVICENNA 8PCS MUHAMMAD RIZAL BAC"/>
    <m/>
    <m/>
  </r>
  <r>
    <x v="13"/>
    <n v="14"/>
    <s v="AVICENNA AHMAD"/>
    <s v="RIZAL"/>
    <s v="OCTOBOX"/>
    <s v="DUPAK BANDAREJO 3/50 KECAMATAN : KREMBANGAN KOTA : SURABAYA KODE POS : 60179"/>
    <n v="81913056403"/>
    <x v="106"/>
    <n v="1"/>
    <s v="DAUN"/>
    <s v=" PINK"/>
    <s v="WAHANA"/>
    <n v="6000"/>
    <n v="16000"/>
    <n v="16000"/>
    <x v="0"/>
    <n v="132000"/>
    <s v="TRSF E-BANKING CR 10/16 95031 AVICENNA 8PCS MUHAMMAD RIZAL BAC"/>
    <m/>
    <m/>
  </r>
  <r>
    <x v="13"/>
    <n v="14"/>
    <s v="AVICENNA AHMAD"/>
    <s v="RIZAL"/>
    <s v="OCTOBOX"/>
    <s v="DUPAK BANDAREJO 3/50 KECAMATAN : KREMBANGAN KOTA : SURABAYA KODE POS : 60179"/>
    <n v="81913056403"/>
    <x v="103"/>
    <n v="1"/>
    <s v="STARY "/>
    <s v="NAVY"/>
    <s v="WAHANA"/>
    <n v="6000"/>
    <n v="15000"/>
    <n v="15000"/>
    <x v="0"/>
    <n v="132000"/>
    <s v="TRSF E-BANKING CR 10/16 95031 AVICENNA 8PCS MUHAMMAD RIZAL BAC"/>
    <m/>
    <m/>
  </r>
  <r>
    <x v="13"/>
    <n v="15"/>
    <s v="LIANITA INDIRA"/>
    <s v="RIZAL"/>
    <s v="OCTOBOX"/>
    <s v="GRIYA KARTIKA BLOK U 12 A, RT. 21 RW. 05, CEMANDI, SEDATI, SIDOARJO, KAB. SIDOARJO, SEDATI, JAWA TIMUR, ID, 61253"/>
    <n v="89502076890"/>
    <x v="104"/>
    <n v="1"/>
    <s v="SPONGEBOB "/>
    <s v="NEW KUNING"/>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86"/>
    <n v="1"/>
    <s v="HELIKOPTER"/>
    <s v="HITAM"/>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62"/>
    <n v="1"/>
    <s v="ELMO FACE BLUE"/>
    <s v="BLUE"/>
    <s v="8825112090571794"/>
    <n v="0"/>
    <n v="16000"/>
    <n v="16000"/>
    <x v="0"/>
    <n v="76000"/>
    <s v="TRSF E-BANKING CR 10/16 95031 LIANITA INDIRA 5PCS MUHAMMAD RIZAL BAC"/>
    <m/>
    <m/>
  </r>
  <r>
    <x v="13"/>
    <n v="15"/>
    <s v="LIANITA INDIRA"/>
    <s v="RIZAL"/>
    <s v="OCTOBOX"/>
    <s v="GRIYA KARTIKA BLOK U 12 A, RT. 21 RW. 05, CEMANDI, SEDATI, SIDOARJO, KAB. SIDOARJO, SEDATI, JAWA TIMUR, ID, 61253"/>
    <n v="89502076890"/>
    <x v="12"/>
    <n v="1"/>
    <s v="STITCH NAVY"/>
    <s v="NAVY"/>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120"/>
    <n v="1"/>
    <s v="STARY"/>
    <s v="NAVY"/>
    <s v="8825112090571794"/>
    <n v="0"/>
    <n v="15000"/>
    <n v="15000"/>
    <x v="0"/>
    <n v="76000"/>
    <s v="TRSF E-BANKING CR 10/16 95031 LIANITA INDIRA 5PCS MUHAMMAD RIZAL BAC"/>
    <m/>
    <m/>
  </r>
  <r>
    <x v="13"/>
    <n v="16"/>
    <s v="ALLAN SETYAJI"/>
    <s v="RIZAL"/>
    <s v="OCTOBOX"/>
    <s v="PERUM SEROJA NO 33 RT 03 RW 11 TELUKAN GROGOL SUKOHARJO, KAB. SUKOHARJO, GROGOL, JAWA TENGAH, ID, 57552"/>
    <n v="82242433881"/>
    <x v="10"/>
    <n v="1"/>
    <s v="STRIPE LITTLE  BLACK"/>
    <s v="BLACK"/>
    <s v="8825112090574772"/>
    <n v="0"/>
    <n v="15000"/>
    <n v="15000"/>
    <x v="0"/>
    <n v="30000"/>
    <s v="TRSF E-BANKING CR 10/16 95031 ALAN SETIAJI 2PCS MUHAMMAD RIZAL BAC"/>
    <m/>
    <m/>
  </r>
  <r>
    <x v="13"/>
    <n v="16"/>
    <s v="ALLAN SETYAJI"/>
    <s v="RIZAL"/>
    <s v="OCTOBOX"/>
    <s v="PERUM SEROJA NO 33 RT 03 RW 11 TELUKAN GROGOL SUKOHARJO, KAB. SUKOHARJO, GROGOL, JAWA TENGAH, ID, 57552"/>
    <n v="82242433881"/>
    <x v="28"/>
    <n v="1"/>
    <s v="ROSE STRIPE"/>
    <s v="WHITE"/>
    <s v="8825112090574772"/>
    <n v="0"/>
    <n v="15000"/>
    <n v="15000"/>
    <x v="0"/>
    <n v="30000"/>
    <s v="TRSF E-BANKING CR 10/16 95031 ALAN SETIAJI 2PCS MUHAMMAD RIZAL BAC"/>
    <m/>
    <m/>
  </r>
  <r>
    <x v="13"/>
    <n v="17"/>
    <s v="ZAKY NAUFAL ARSYAD "/>
    <s v="RIZAL"/>
    <s v="OCTOBOX"/>
    <s v="JL.SUTAWINANGUN NO.27 (DEPAN GG RAHAYU, PAGER WARNA HITAM, CAT TEMBOK KUNING), KOTA CIREBON, KESAMBI, JAWA BARAT, ID, 45135"/>
    <n v="82240626102"/>
    <x v="100"/>
    <n v="1"/>
    <s v="TEDY "/>
    <s v="NAVY"/>
    <s v="JP1011299037"/>
    <n v="0"/>
    <n v="15000"/>
    <n v="15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10"/>
    <n v="2"/>
    <s v="STRIPE LITTLE  BLACK"/>
    <s v="BLACK"/>
    <s v="JP1011299037"/>
    <n v="0"/>
    <n v="15000"/>
    <n v="30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113"/>
    <n v="1"/>
    <s v="KEPALA BEAR"/>
    <s v="NAVY"/>
    <s v="JP1011299037"/>
    <n v="0"/>
    <n v="15000"/>
    <n v="15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28"/>
    <n v="1"/>
    <s v="ROSE STRIPE"/>
    <s v="WHITE"/>
    <s v="JP1011299037"/>
    <n v="0"/>
    <n v="15000"/>
    <n v="15000"/>
    <x v="0"/>
    <n v="75000"/>
    <s v="TRSF E-BANKING CR 10/16 95031 ZAKY NAUFAL 5PCS MUHAMMAD RIZAL BAC"/>
    <m/>
    <m/>
  </r>
  <r>
    <x v="13"/>
    <n v="25"/>
    <s v="ANDIK"/>
    <s v="RIZAL"/>
    <s v="OCTOBOX"/>
    <s v="JALAN MAJAPAHIT GANG MURIA NO 11, KELURAHAN KUTA, KECAMATAN KUTA, KABUPATEN BADUNG, BALI"/>
    <n v="87861899407"/>
    <x v="103"/>
    <n v="5"/>
    <s v="STARY "/>
    <s v="NAVY"/>
    <s v="POS - Paket Kilat Khusus"/>
    <n v="45000"/>
    <n v="15000"/>
    <n v="75000"/>
    <x v="0"/>
    <n v="440000"/>
    <s v="TRSF E-BANKING CR 10/16 95031 ANDIK 25PCS MUHAMMAD RIZAL BAC"/>
    <m/>
    <m/>
  </r>
  <r>
    <x v="13"/>
    <n v="25"/>
    <s v="ANDIK"/>
    <s v="RIZAL"/>
    <s v="OCTOBOX"/>
    <s v="JALAN MAJAPAHIT GANG MURIA NO 11, KELURAHAN KUTA, KECAMATAN KUTA, KABUPATEN BADUNG, BALI"/>
    <n v="87861899407"/>
    <x v="118"/>
    <n v="5"/>
    <s v="PALMA"/>
    <s v="PUTIH"/>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15"/>
    <n v="5"/>
    <s v="BANANA LEAVES ABU"/>
    <s v="ABU"/>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23"/>
    <n v="5"/>
    <s v="AMALFI"/>
    <s v="HIJAU"/>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12"/>
    <n v="5"/>
    <s v="KANAYA"/>
    <s v="HITAM"/>
    <s v="POS - Paket Kilat Khusus"/>
    <n v="45000"/>
    <n v="16000"/>
    <n v="80000"/>
    <x v="0"/>
    <n v="440000"/>
    <s v="TRSF E-BANKING CR 10/16 95031 ANDIK 25PCS MUHAMMAD RIZAL BAC"/>
    <m/>
    <m/>
  </r>
  <r>
    <x v="13"/>
    <n v="7"/>
    <s v="NOVA"/>
    <s v="YUDHA"/>
    <s v="ROANOCA"/>
    <s v="AMBIL DISINI"/>
    <s v="WA"/>
    <x v="112"/>
    <n v="1"/>
    <s v="KANAYA"/>
    <s v="HITAM"/>
    <s v="AMBIL DISINI"/>
    <s v="WA"/>
    <n v="16000"/>
    <n v="16000"/>
    <x v="1"/>
    <n v="48000"/>
    <m/>
    <m/>
    <m/>
  </r>
  <r>
    <x v="13"/>
    <n v="7"/>
    <s v="NOVA"/>
    <s v="YUDHA"/>
    <s v="ROANOCA"/>
    <s v="AMBIL DISINI"/>
    <s v="WA"/>
    <x v="115"/>
    <n v="1"/>
    <s v="BANANA LEAVES ABU"/>
    <s v="ABU"/>
    <s v="AMBIL DISINI"/>
    <s v="WA"/>
    <n v="16000"/>
    <n v="16000"/>
    <x v="1"/>
    <n v="48000"/>
    <m/>
    <m/>
    <m/>
  </r>
  <r>
    <x v="13"/>
    <n v="7"/>
    <s v="NOVA"/>
    <s v="YUDHA"/>
    <s v="ROANOCA"/>
    <s v="AMBIL DISINI"/>
    <s v="WA"/>
    <x v="114"/>
    <n v="1"/>
    <s v="BANANA LEAVES"/>
    <s v="NAVY"/>
    <s v="AMBIL DISINI"/>
    <s v="WA"/>
    <n v="16000"/>
    <n v="16000"/>
    <x v="1"/>
    <n v="48000"/>
    <m/>
    <m/>
    <m/>
  </r>
  <r>
    <x v="13"/>
    <n v="9"/>
    <s v="ADVITYA VIDYA / AGUS"/>
    <s v="YUDHA"/>
    <s v="ROANOCA"/>
    <s v="JLN RAYA SURADADI NO 14. RT 3 RW 6. KEC SURADADI KAB TEGAL (DEPAN POLSEK SURADADI), KAB. TEGAL, SURODADI, JAWA TENGAH, ID, 52182"/>
    <n v="87700899091"/>
    <x v="63"/>
    <n v="1"/>
    <s v="MICKEY MOUSE NAVY"/>
    <s v="NAVY"/>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18"/>
    <n v="1"/>
    <s v="BULAN SABIT YELLOW"/>
    <s v="YELLOW"/>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80"/>
    <n v="1"/>
    <s v="LEOPARD"/>
    <s v="UNGU"/>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71"/>
    <n v="1"/>
    <s v="HELLO KITTY "/>
    <s v="BLACK PINK"/>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46"/>
    <n v="1"/>
    <s v="FLAMINGGO TROPICAL  TOSCA"/>
    <s v="TOSCA"/>
    <s v="SICEPAT REG"/>
    <n v="0"/>
    <n v="15000"/>
    <n v="15000"/>
    <x v="0"/>
    <n v="75000"/>
    <s v="TRSF E-BANKING CR 10/16 95031 ROANOCA ADVITYA YUDHA PAKUSADEWA H"/>
    <m/>
    <m/>
  </r>
  <r>
    <x v="13"/>
    <n v="10"/>
    <s v="ARDI GUNA"/>
    <s v="YUDHA"/>
    <s v="ROANOCA"/>
    <s v="BR. PEREAN BILUKAN, DESA PUPUAN, KEC. TEGALLALANG, KAB. GIANYAR, TEGALLALANG, BALI, ID, 80561"/>
    <n v="81287442994"/>
    <x v="104"/>
    <n v="1"/>
    <s v="SPONGEBOB "/>
    <s v="NEW KUNING"/>
    <s v="JP4743061430"/>
    <n v="0"/>
    <n v="15000"/>
    <n v="15000"/>
    <x v="0"/>
    <n v="45000"/>
    <s v="TRSF E-BANKING CR 10/16 95031 ROANOCA ARDI YUDHA PAKUSADEWA H"/>
    <m/>
    <m/>
  </r>
  <r>
    <x v="13"/>
    <n v="10"/>
    <s v="ARDI GUNA"/>
    <s v="YUDHA"/>
    <s v="ROANOCA"/>
    <s v="BR. PEREAN BILUKAN, DESA PUPUAN, KEC. TEGALLALANG, KAB. GIANYAR, TEGALLALANG, BALI, ID, 80561"/>
    <n v="81287442994"/>
    <x v="78"/>
    <n v="1"/>
    <s v="MICKEY MOUSE YELLOW"/>
    <s v="YELLOW"/>
    <s v="JP4743061430"/>
    <n v="0"/>
    <n v="15000"/>
    <n v="15000"/>
    <x v="0"/>
    <n v="45000"/>
    <s v="TRSF E-BANKING CR 10/16 95031 ROANOCA ARDI YUDHA PAKUSADEWA H"/>
    <m/>
    <m/>
  </r>
  <r>
    <x v="13"/>
    <n v="10"/>
    <s v="ARDI GUNA"/>
    <s v="YUDHA"/>
    <s v="ROANOCA"/>
    <s v="BR. PEREAN BILUKAN, DESA PUPUAN, KEC. TEGALLALANG, KAB. GIANYAR, TEGALLALANG, BALI, ID, 80561"/>
    <n v="81287442994"/>
    <x v="18"/>
    <n v="1"/>
    <s v="BULAN SABIT YELLOW"/>
    <s v="YELLOW"/>
    <s v="JP4743061430"/>
    <n v="0"/>
    <n v="15000"/>
    <n v="15000"/>
    <x v="0"/>
    <n v="45000"/>
    <s v="TRSF E-BANKING CR 10/16 95031 ROANOCA ARDI YUDHA PAKUSADEWA H"/>
    <m/>
    <m/>
  </r>
  <r>
    <x v="13"/>
    <n v="11"/>
    <s v="EVI"/>
    <s v="YUDHA"/>
    <s v="ROANOCA"/>
    <s v="PT MSK JL SIMPANG 3 PELANTARAN,KECAMATAN CEMPAGA HULU,KOTA SAMPIT KAB KOTA WARINGINTIMUR PROV KALTENG"/>
    <n v="85252699652"/>
    <x v="61"/>
    <n v="1"/>
    <s v="RABBIT MINI YELLOW"/>
    <s v="YELLOW"/>
    <s v="JNT"/>
    <n v="0"/>
    <n v="16000"/>
    <n v="16000"/>
    <x v="0"/>
    <n v="79000"/>
    <s v="TRSF E-BANKING CR 10/16 95031 ROANOCA EVI YUDHA PAKUSADEWA H"/>
    <m/>
    <m/>
  </r>
  <r>
    <x v="13"/>
    <n v="11"/>
    <s v="EVI"/>
    <s v="YUDHA"/>
    <s v="ROANOCA"/>
    <s v="PT MSK JL SIMPANG 3 PELANTARAN,KECAMATAN CEMPAGA HULU,KOTA SAMPIT KAB KOTA WARINGINTIMUR PROV KALTENG"/>
    <n v="85252699652"/>
    <x v="75"/>
    <n v="1"/>
    <s v="DORAEMON BALING"/>
    <s v="RED"/>
    <s v="JNT"/>
    <n v="0"/>
    <n v="16000"/>
    <n v="16000"/>
    <x v="0"/>
    <n v="79000"/>
    <s v="TRSF E-BANKING CR 10/16 95031 ROANOCA EVI YUDHA PAKUSADEWA H"/>
    <m/>
    <m/>
  </r>
  <r>
    <x v="13"/>
    <n v="11"/>
    <s v="EVI"/>
    <s v="YUDHA"/>
    <s v="ROANOCA"/>
    <s v="PT MSK JL SIMPANG 3 PELANTARAN,KECAMATAN CEMPAGA HULU,KOTA SAMPIT KAB KOTA WARINGINTIMUR PROV KALTENG"/>
    <n v="85252699652"/>
    <x v="65"/>
    <n v="1"/>
    <s v="SHEEP BLUE"/>
    <s v="BLUE"/>
    <s v="JNT"/>
    <n v="0"/>
    <n v="16000"/>
    <n v="16000"/>
    <x v="0"/>
    <n v="79000"/>
    <s v="TRSF E-BANKING CR 10/16 95031 ROANOCA EVI YUDHA PAKUSADEWA H"/>
    <m/>
    <m/>
  </r>
  <r>
    <x v="13"/>
    <n v="11"/>
    <s v="EVI"/>
    <s v="YUDHA"/>
    <s v="ROANOCA"/>
    <s v="PT MSK JL SIMPANG 3 PELANTARAN,KECAMATAN CEMPAGA HULU,KOTA SAMPIT KAB KOTA WARINGINTIMUR PROV KALTENG"/>
    <n v="85252699652"/>
    <x v="45"/>
    <n v="1"/>
    <s v="FLAMINGGO SUMMER PINK"/>
    <s v="PINK"/>
    <s v="JNT"/>
    <n v="0"/>
    <n v="16000"/>
    <n v="16000"/>
    <x v="0"/>
    <n v="79000"/>
    <s v="TRSF E-BANKING CR 10/16 95031 ROANOCA EVI YUDHA PAKUSADEWA H"/>
    <m/>
    <m/>
  </r>
  <r>
    <x v="13"/>
    <n v="11"/>
    <s v="EVI"/>
    <s v="YUDHA"/>
    <s v="ROANOCA"/>
    <s v="PT MSK JL SIMPANG 3 PELANTARAN,KECAMATAN CEMPAGA HULU,KOTA SAMPIT KAB KOTA WARINGINTIMUR PROV KALTENG"/>
    <n v="85252699652"/>
    <x v="97"/>
    <n v="1"/>
    <s v="TEDY BEAR"/>
    <s v="ABU"/>
    <s v="JNT"/>
    <n v="0"/>
    <n v="15000"/>
    <n v="15000"/>
    <x v="0"/>
    <n v="79000"/>
    <s v="TRSF E-BANKING CR 10/16 95031 ROANOCA EVI YUDHA PAKUSADEWA H"/>
    <m/>
    <m/>
  </r>
  <r>
    <x v="13"/>
    <n v="1"/>
    <s v="REZA NOVRIYANTO"/>
    <s v="MAWAR"/>
    <s v="SHOPEE DAWNSTORE"/>
    <s v="JL.MANGGA NO 71-A CONDONG CATUR DEPOK SLEMAN YOGYAKARTA, KAB. SLEMAN, DEPOK, DI YOGYAKARTA, ID, 55283"/>
    <n v="85713459209"/>
    <x v="115"/>
    <n v="1"/>
    <s v="BANANA LEAVES ABU"/>
    <s v="ABU"/>
    <s v="JP9290921482"/>
    <n v="0"/>
    <n v="17536"/>
    <n v="17536"/>
    <x v="2"/>
    <m/>
    <m/>
    <m/>
    <m/>
  </r>
  <r>
    <x v="13"/>
    <n v="1"/>
    <s v="REZA NOVRIYANTO"/>
    <s v="MAWAR"/>
    <s v="SHOPEE DAWNSTORE"/>
    <s v="JL.MANGGA NO 71-A CONDONG CATUR DEPOK SLEMAN YOGYAKARTA, KAB. SLEMAN, DEPOK, DI YOGYAKARTA, ID, 55283"/>
    <n v="85713459209"/>
    <x v="116"/>
    <n v="1"/>
    <s v="KEITARO"/>
    <s v="ABU"/>
    <s v="JP9290921482"/>
    <n v="0"/>
    <n v="17536"/>
    <n v="17536"/>
    <x v="2"/>
    <m/>
    <m/>
    <m/>
    <m/>
  </r>
  <r>
    <x v="13"/>
    <n v="2"/>
    <s v="IGO ANDRIAN"/>
    <s v="MAWAR"/>
    <s v="SHOPEE DAWNSTORE"/>
    <s v="JL. MELATI 3 AIF.5 NO. 11 RT/RW: 002/003 PWS, KAB. TANGERANG, TIGARAKSA, BANTEN, ID, 15720"/>
    <n v="81318051823"/>
    <x v="98"/>
    <n v="1"/>
    <s v="SPONGEBOB "/>
    <s v="KUNING"/>
    <s v="JP2092801444"/>
    <n v="0"/>
    <n v="16639"/>
    <n v="16639"/>
    <x v="2"/>
    <m/>
    <m/>
    <m/>
    <m/>
  </r>
  <r>
    <x v="13"/>
    <n v="2"/>
    <s v="IGO ANDRIAN"/>
    <s v="MAWAR"/>
    <s v="SHOPEE DAWNSTORE"/>
    <s v="JL. MELATI 3 AIF.5 NO. 11 RT/RW: 002/003 PWS, KAB. TANGERANG, TIGARAKSA, BANTEN, ID, 15720"/>
    <n v="81318051823"/>
    <x v="35"/>
    <n v="1"/>
    <s v="ZIGZAG BLACK"/>
    <s v="BLACK"/>
    <s v="JP2092801444"/>
    <n v="0"/>
    <n v="16639"/>
    <n v="16639"/>
    <x v="2"/>
    <m/>
    <m/>
    <m/>
    <m/>
  </r>
  <r>
    <x v="13"/>
    <n v="2"/>
    <s v="IGO ANDRIAN"/>
    <s v="MAWAR"/>
    <s v="SHOPEE DAWNSTORE"/>
    <s v="JL. MELATI 3 AIF.5 NO. 11 RT/RW: 002/003 PWS, KAB. TANGERANG, TIGARAKSA, BANTEN, ID, 15720"/>
    <n v="81318051823"/>
    <x v="18"/>
    <n v="1"/>
    <s v="BULAN SABIT YELLOW"/>
    <s v="YELLOW"/>
    <s v="JP2092801444"/>
    <n v="0"/>
    <n v="16639"/>
    <n v="16639"/>
    <x v="2"/>
    <m/>
    <m/>
    <m/>
    <m/>
  </r>
  <r>
    <x v="13"/>
    <n v="3"/>
    <s v="RIZAL HANIF RUSDIANTO"/>
    <s v="MAWAR"/>
    <s v="SHOPEE DAWNSTORE"/>
    <s v="DESA BODASKARANGJATI RT01/02,KECAMATAN REMBANG,KABUPATEN PURBALINGGA, KAB. PURBALINGGA, REMBANG, JAWA TENGAH, ID, 53356"/>
    <n v="85712111636"/>
    <x v="82"/>
    <n v="1"/>
    <s v="PANDA"/>
    <s v="HITAM"/>
    <s v="JP0429418247"/>
    <n v="0"/>
    <n v="17808.333333333332"/>
    <n v="17808.333333333332"/>
    <x v="2"/>
    <m/>
    <m/>
    <m/>
    <m/>
  </r>
  <r>
    <x v="13"/>
    <n v="3"/>
    <s v="RIZAL HANIF RUSDIANTO"/>
    <s v="MAWAR"/>
    <s v="SHOPEE DAWNSTORE"/>
    <s v="DESA BODASKARANGJATI RT01/02,KECAMATAN REMBANG,KABUPATEN PURBALINGGA, KAB. PURBALINGGA, REMBANG, JAWA TENGAH, ID, 53356"/>
    <n v="85712111636"/>
    <x v="104"/>
    <n v="1"/>
    <s v="SPONGEBOB "/>
    <s v="NEW KUNING"/>
    <s v="JP0429418247"/>
    <n v="0"/>
    <n v="17808.333333333332"/>
    <n v="17808.333333333332"/>
    <x v="2"/>
    <m/>
    <m/>
    <m/>
    <m/>
  </r>
  <r>
    <x v="13"/>
    <n v="3"/>
    <s v="RIZAL HANIF RUSDIANTO"/>
    <s v="MAWAR"/>
    <s v="SHOPEE DAWNSTORE"/>
    <s v="DESA BODASKARANGJATI RT01/02,KECAMATAN REMBANG,KABUPATEN PURBALINGGA, KAB. PURBALINGGA, REMBANG, JAWA TENGAH, ID, 53356"/>
    <n v="85712111636"/>
    <x v="40"/>
    <n v="1"/>
    <s v="DINO STRONAUT ABU"/>
    <s v="ABU"/>
    <s v="JP0429418247"/>
    <n v="0"/>
    <n v="17808.333333333332"/>
    <n v="17808.333333333332"/>
    <x v="2"/>
    <m/>
    <m/>
    <m/>
    <m/>
  </r>
  <r>
    <x v="13"/>
    <n v="4"/>
    <s v="MENTARI YUDHANINGGAR"/>
    <s v="MAWAR"/>
    <s v="SHOPEE DAWNSTORE"/>
    <s v="BLOK SUKAMAJU NO 94 RT 01 / RW 06, MELONG (SEBELAH SEKOLAH SLB), KOTA CIMAHI, CIMAHI SELATAN, JAWA BARAT, ID, 40534"/>
    <n v="87722742007"/>
    <x v="15"/>
    <n v="1"/>
    <s v="STRIPE LITTLE  NAVY"/>
    <s v="NAVY"/>
    <s v="JP1485152597"/>
    <n v="0"/>
    <n v="17478"/>
    <n v="17478"/>
    <x v="2"/>
    <m/>
    <m/>
    <m/>
    <m/>
  </r>
  <r>
    <x v="13"/>
    <n v="4"/>
    <s v="MENTARI YUDHANINGGAR"/>
    <s v="MAWAR"/>
    <s v="SHOPEE DAWNSTORE"/>
    <s v="BLOK SUKAMAJU NO 94 RT 01 / RW 06, MELONG (SEBELAH SEKOLAH SLB), KOTA CIMAHI, CIMAHI SELATAN, JAWA BARAT, ID, 40534"/>
    <n v="87722742007"/>
    <x v="96"/>
    <n v="1"/>
    <s v="GARIS RAINBOW WARNA WARNI"/>
    <s v="RAINBOW"/>
    <s v="JP1485152597"/>
    <n v="0"/>
    <n v="17478"/>
    <n v="17478"/>
    <x v="2"/>
    <m/>
    <m/>
    <m/>
    <m/>
  </r>
  <r>
    <x v="13"/>
    <n v="4"/>
    <s v="MENTARI YUDHANINGGAR"/>
    <s v="MAWAR"/>
    <s v="SHOPEE DAWNSTORE"/>
    <s v="BLOK SUKAMAJU NO 94 RT 01 / RW 06, MELONG (SEBELAH SEKOLAH SLB), KOTA CIMAHI, CIMAHI SELATAN, JAWA BARAT, ID, 40534"/>
    <n v="87722742007"/>
    <x v="119"/>
    <n v="1"/>
    <s v="ZIGZAG"/>
    <s v="PINK"/>
    <s v="JP1485152597"/>
    <n v="0"/>
    <n v="17478"/>
    <n v="17478"/>
    <x v="2"/>
    <m/>
    <m/>
    <m/>
    <m/>
  </r>
  <r>
    <x v="13"/>
    <n v="4"/>
    <s v="MENTARI YUDHANINGGAR"/>
    <s v="MAWAR"/>
    <s v="SHOPEE DAWNSTORE"/>
    <s v="BLOK SUKAMAJU NO 94 RT 01 / RW 06, MELONG (SEBELAH SEKOLAH SLB), KOTA CIMAHI, CIMAHI SELATAN, JAWA BARAT, ID, 40534"/>
    <n v="87722742007"/>
    <x v="124"/>
    <n v="1"/>
    <s v="MINION"/>
    <s v="KUNING"/>
    <s v="JP1485152597"/>
    <n v="0"/>
    <n v="17478"/>
    <n v="17478"/>
    <x v="2"/>
    <m/>
    <m/>
    <m/>
    <m/>
  </r>
  <r>
    <x v="13"/>
    <n v="5"/>
    <s v="SAFEK (H. SUMARNO)"/>
    <s v="MAWAR"/>
    <s v="SHOPEE DAWNSTORE"/>
    <s v="JLN RAYA KECAPI LEBAK RT 24/04 KECAPI NGESONG (RUMAH CAT PUTIH DEPAN TOKO ANA), KAB. JEPARA, TAHUNAN, JAWA TENGAH, ID, 59421"/>
    <n v="89631708756"/>
    <x v="87"/>
    <n v="1"/>
    <s v="SPONGEBOB"/>
    <s v="NAVY"/>
    <s v="JP1199048233"/>
    <n v="0"/>
    <n v="17478"/>
    <n v="17478"/>
    <x v="2"/>
    <m/>
    <m/>
    <m/>
    <m/>
  </r>
  <r>
    <x v="13"/>
    <n v="5"/>
    <s v="SAFEK (H. SUMARNO)"/>
    <s v="MAWAR"/>
    <s v="SHOPEE DAWNSTORE"/>
    <s v="JLN RAYA KECAPI LEBAK RT 24/04 KECAPI NGESONG (RUMAH CAT PUTIH DEPAN TOKO ANA), KAB. JEPARA, TAHUNAN, JAWA TENGAH, ID, 59421"/>
    <n v="89631708756"/>
    <x v="82"/>
    <n v="1"/>
    <s v="PANDA"/>
    <s v="HITAM"/>
    <s v="JP1199048233"/>
    <n v="0"/>
    <n v="17478"/>
    <n v="17478"/>
    <x v="2"/>
    <m/>
    <m/>
    <m/>
    <m/>
  </r>
  <r>
    <x v="13"/>
    <n v="5"/>
    <s v="SAFEK (H. SUMARNO)"/>
    <s v="MAWAR"/>
    <s v="SHOPEE DAWNSTORE"/>
    <s v="JLN RAYA KECAPI LEBAK RT 24/04 KECAPI NGESONG (RUMAH CAT PUTIH DEPAN TOKO ANA), KAB. JEPARA, TAHUNAN, JAWA TENGAH, ID, 59421"/>
    <n v="89631708756"/>
    <x v="59"/>
    <n v="1"/>
    <s v="RABBIT MINI PINK"/>
    <s v="PINK"/>
    <s v="JP1199048233"/>
    <n v="0"/>
    <n v="17478"/>
    <n v="17478"/>
    <x v="2"/>
    <m/>
    <m/>
    <m/>
    <m/>
  </r>
  <r>
    <x v="13"/>
    <n v="5"/>
    <s v="SAFEK (H. SUMARNO)"/>
    <s v="MAWAR"/>
    <s v="SHOPEE DAWNSTORE"/>
    <s v="JLN RAYA KECAPI LEBAK RT 24/04 KECAPI NGESONG (RUMAH CAT PUTIH DEPAN TOKO ANA), KAB. JEPARA, TAHUNAN, JAWA TENGAH, ID, 59421"/>
    <n v="89631708756"/>
    <x v="120"/>
    <n v="1"/>
    <s v="STARY"/>
    <s v="NAVY"/>
    <s v="JP1199048233"/>
    <n v="0"/>
    <n v="17478"/>
    <n v="17478"/>
    <x v="2"/>
    <m/>
    <m/>
    <m/>
    <m/>
  </r>
  <r>
    <x v="13"/>
    <n v="5"/>
    <s v="SAFEK (H. SUMARNO)"/>
    <s v="MAWAR"/>
    <s v="SHOPEE DAWNSTORE"/>
    <s v="JLN RAYA KECAPI LEBAK RT 24/04 KECAPI NGESONG (RUMAH CAT PUTIH DEPAN TOKO ANA), KAB. JEPARA, TAHUNAN, JAWA TENGAH, ID, 59421"/>
    <n v="89631708756"/>
    <x v="101"/>
    <n v="1"/>
    <s v="MONYET "/>
    <s v="BIRU"/>
    <s v="JP1199048233"/>
    <n v="0"/>
    <n v="17478"/>
    <n v="17478"/>
    <x v="2"/>
    <m/>
    <m/>
    <m/>
    <m/>
  </r>
  <r>
    <x v="13"/>
    <n v="5"/>
    <s v="SAFEK (H. SUMARNO)"/>
    <s v="MAWAR"/>
    <s v="SHOPEE DAWNSTORE"/>
    <s v="JLN RAYA KECAPI LEBAK RT 24/04 KECAPI NGESONG (RUMAH CAT PUTIH DEPAN TOKO ANA), KAB. JEPARA, TAHUNAN, JAWA TENGAH, ID, 59421"/>
    <n v="89631708756"/>
    <x v="112"/>
    <n v="1"/>
    <s v="KANAYA"/>
    <s v="HITAM"/>
    <s v="JP1199048233"/>
    <n v="0"/>
    <n v="17478"/>
    <n v="17478"/>
    <x v="2"/>
    <m/>
    <m/>
    <m/>
    <m/>
  </r>
  <r>
    <x v="13"/>
    <n v="5"/>
    <s v="SAFEK (H. SUMARNO)"/>
    <s v="MAWAR"/>
    <s v="SHOPEE DAWNSTORE"/>
    <s v="JLN RAYA KECAPI LEBAK RT 24/04 KECAPI NGESONG (RUMAH CAT PUTIH DEPAN TOKO ANA), KAB. JEPARA, TAHUNAN, JAWA TENGAH, ID, 59421"/>
    <n v="89631708756"/>
    <x v="98"/>
    <n v="1"/>
    <s v="SPONGEBOB "/>
    <s v="KUNING"/>
    <s v="JP1199048233"/>
    <n v="0"/>
    <n v="17478"/>
    <n v="17478"/>
    <x v="2"/>
    <m/>
    <m/>
    <m/>
    <m/>
  </r>
  <r>
    <x v="13"/>
    <n v="5"/>
    <s v="SAFEK (H. SUMARNO)"/>
    <s v="MAWAR"/>
    <s v="SHOPEE DAWNSTORE"/>
    <s v="JLN RAYA KECAPI LEBAK RT 24/04 KECAPI NGESONG (RUMAH CAT PUTIH DEPAN TOKO ANA), KAB. JEPARA, TAHUNAN, JAWA TENGAH, ID, 59421"/>
    <n v="89631708756"/>
    <x v="115"/>
    <n v="1"/>
    <s v="BANANA LEAVES ABU"/>
    <s v="ABU"/>
    <s v="JP1199048233"/>
    <n v="0"/>
    <n v="17478"/>
    <n v="17478"/>
    <x v="2"/>
    <m/>
    <m/>
    <m/>
    <m/>
  </r>
  <r>
    <x v="13"/>
    <n v="5"/>
    <s v="SAFEK (H. SUMARNO)"/>
    <s v="MAWAR"/>
    <s v="SHOPEE DAWNSTORE"/>
    <s v="JLN RAYA KECAPI LEBAK RT 24/04 KECAPI NGESONG (RUMAH CAT PUTIH DEPAN TOKO ANA), KAB. JEPARA, TAHUNAN, JAWA TENGAH, ID, 59421"/>
    <n v="89631708756"/>
    <x v="96"/>
    <n v="1"/>
    <s v="GARIS RAINBOW WARNA WARNI"/>
    <s v="RAINBOW"/>
    <s v="JP1199048233"/>
    <n v="0"/>
    <n v="17478"/>
    <n v="17478"/>
    <x v="2"/>
    <m/>
    <m/>
    <m/>
    <m/>
  </r>
  <r>
    <x v="13"/>
    <n v="5"/>
    <s v="SAFEK (H. SUMARNO)"/>
    <s v="MAWAR"/>
    <s v="SHOPEE DAWNSTORE"/>
    <s v="JLN RAYA KECAPI LEBAK RT 24/04 KECAPI NGESONG (RUMAH CAT PUTIH DEPAN TOKO ANA), KAB. JEPARA, TAHUNAN, JAWA TENGAH, ID, 59421"/>
    <n v="89631708756"/>
    <x v="10"/>
    <n v="1"/>
    <s v="STRIPE LITTLE  BLACK"/>
    <s v="BLACK"/>
    <s v="JP1199048233"/>
    <n v="0"/>
    <n v="17478"/>
    <n v="17478"/>
    <x v="2"/>
    <m/>
    <m/>
    <m/>
    <m/>
  </r>
  <r>
    <x v="13"/>
    <n v="5"/>
    <s v="SAFEK (H. SUMARNO)"/>
    <s v="MAWAR"/>
    <s v="SHOPEE DAWNSTORE"/>
    <s v="JLN RAYA KECAPI LEBAK RT 24/04 KECAPI NGESONG (RUMAH CAT PUTIH DEPAN TOKO ANA), KAB. JEPARA, TAHUNAN, JAWA TENGAH, ID, 59421"/>
    <n v="89631708756"/>
    <x v="62"/>
    <n v="1"/>
    <s v="ELMO FACE BLUE"/>
    <s v="BLUE"/>
    <s v="JP1199048233"/>
    <n v="0"/>
    <n v="17478"/>
    <n v="17478"/>
    <x v="2"/>
    <m/>
    <m/>
    <m/>
    <m/>
  </r>
  <r>
    <x v="13"/>
    <n v="5"/>
    <s v="SAFEK (H. SUMARNO)"/>
    <s v="MAWAR"/>
    <s v="SHOPEE DAWNSTORE"/>
    <s v="JLN RAYA KECAPI LEBAK RT 24/04 KECAPI NGESONG (RUMAH CAT PUTIH DEPAN TOKO ANA), KAB. JEPARA, TAHUNAN, JAWA TENGAH, ID, 59421"/>
    <n v="89631708756"/>
    <x v="104"/>
    <n v="1"/>
    <s v="SPONGEBOB "/>
    <s v="NEW KUNING"/>
    <s v="JP1199048233"/>
    <n v="0"/>
    <n v="17478"/>
    <n v="17478"/>
    <x v="2"/>
    <m/>
    <m/>
    <m/>
    <m/>
  </r>
  <r>
    <x v="13"/>
    <n v="5"/>
    <s v="SAFEK (H. SUMARNO)"/>
    <s v="MAWAR"/>
    <s v="SHOPEE DAWNSTORE"/>
    <s v="JLN RAYA KECAPI LEBAK RT 24/04 KECAPI NGESONG (RUMAH CAT PUTIH DEPAN TOKO ANA), KAB. JEPARA, TAHUNAN, JAWA TENGAH, ID, 59421"/>
    <n v="89631708756"/>
    <x v="106"/>
    <n v="1"/>
    <s v="DAUN"/>
    <s v=" PINK"/>
    <s v="JP1199048233"/>
    <n v="0"/>
    <n v="17478"/>
    <n v="17478"/>
    <x v="2"/>
    <m/>
    <m/>
    <m/>
    <m/>
  </r>
  <r>
    <x v="13"/>
    <n v="5"/>
    <s v="SAFEK (H. SUMARNO)"/>
    <s v="MAWAR"/>
    <s v="SHOPEE DAWNSTORE"/>
    <s v="JLN RAYA KECAPI LEBAK RT 24/04 KECAPI NGESONG (RUMAH CAT PUTIH DEPAN TOKO ANA), KAB. JEPARA, TAHUNAN, JAWA TENGAH, ID, 59421"/>
    <n v="89631708756"/>
    <x v="103"/>
    <n v="1"/>
    <s v="STARY "/>
    <s v="NAVY"/>
    <s v="JP1199048233"/>
    <n v="0"/>
    <n v="17478"/>
    <n v="17478"/>
    <x v="2"/>
    <m/>
    <m/>
    <m/>
    <m/>
  </r>
  <r>
    <x v="13"/>
    <n v="5"/>
    <s v="SAFEK (H. SUMARNO)"/>
    <s v="MAWAR"/>
    <s v="SHOPEE DAWNSTORE"/>
    <s v="JLN RAYA KECAPI LEBAK RT 24/04 KECAPI NGESONG (RUMAH CAT PUTIH DEPAN TOKO ANA), KAB. JEPARA, TAHUNAN, JAWA TENGAH, ID, 59421"/>
    <n v="89631708756"/>
    <x v="117"/>
    <n v="1"/>
    <s v="ALASKA"/>
    <s v="WARNA WARNI"/>
    <s v="JP1199048233"/>
    <n v="0"/>
    <n v="17478"/>
    <n v="17478"/>
    <x v="2"/>
    <m/>
    <m/>
    <m/>
    <m/>
  </r>
  <r>
    <x v="13"/>
    <n v="5"/>
    <s v="SAFEK (H. SUMARNO)"/>
    <s v="MAWAR"/>
    <s v="SHOPEE DAWNSTORE"/>
    <s v="JLN RAYA KECAPI LEBAK RT 24/04 KECAPI NGESONG (RUMAH CAT PUTIH DEPAN TOKO ANA), KAB. JEPARA, TAHUNAN, JAWA TENGAH, ID, 59421"/>
    <n v="89631708756"/>
    <x v="28"/>
    <n v="1"/>
    <s v="ROSE STRIPE"/>
    <s v="WHITE"/>
    <s v="JP1199048233"/>
    <n v="0"/>
    <n v="17478"/>
    <n v="17478"/>
    <x v="2"/>
    <m/>
    <m/>
    <m/>
    <m/>
  </r>
  <r>
    <x v="13"/>
    <n v="5"/>
    <s v="SAFEK (H. SUMARNO)"/>
    <s v="MAWAR"/>
    <s v="SHOPEE DAWNSTORE"/>
    <s v="JLN RAYA KECAPI LEBAK RT 24/04 KECAPI NGESONG (RUMAH CAT PUTIH DEPAN TOKO ANA), KAB. JEPARA, TAHUNAN, JAWA TENGAH, ID, 59421"/>
    <n v="89631708756"/>
    <x v="123"/>
    <n v="1"/>
    <s v="AMALFI"/>
    <s v="HIJAU"/>
    <s v="JP1199048233"/>
    <n v="0"/>
    <n v="17478"/>
    <n v="17478"/>
    <x v="2"/>
    <m/>
    <m/>
    <m/>
    <m/>
  </r>
  <r>
    <x v="13"/>
    <n v="5"/>
    <s v="SAFEK (H. SUMARNO)"/>
    <s v="MAWAR"/>
    <s v="SHOPEE DAWNSTORE"/>
    <s v="JLN RAYA KECAPI LEBAK RT 24/04 KECAPI NGESONG (RUMAH CAT PUTIH DEPAN TOKO ANA), KAB. JEPARA, TAHUNAN, JAWA TENGAH, ID, 59421"/>
    <n v="89631708756"/>
    <x v="116"/>
    <n v="1"/>
    <s v="KEITARO"/>
    <s v="ABU"/>
    <s v="JP1199048233"/>
    <n v="0"/>
    <n v="17478"/>
    <n v="17478"/>
    <x v="2"/>
    <m/>
    <m/>
    <m/>
    <m/>
  </r>
  <r>
    <x v="13"/>
    <n v="5"/>
    <s v="SAFEK (H. SUMARNO)"/>
    <s v="MAWAR"/>
    <s v="SHOPEE DAWNSTORE"/>
    <s v="JLN RAYA KECAPI LEBAK RT 24/04 KECAPI NGESONG (RUMAH CAT PUTIH DEPAN TOKO ANA), KAB. JEPARA, TAHUNAN, JAWA TENGAH, ID, 59421"/>
    <n v="89631708756"/>
    <x v="122"/>
    <n v="1"/>
    <s v="AVENGER HERO"/>
    <s v="WARNA WARNI"/>
    <s v="JP1199048233"/>
    <n v="0"/>
    <n v="17478"/>
    <n v="17478"/>
    <x v="2"/>
    <m/>
    <m/>
    <m/>
    <m/>
  </r>
  <r>
    <x v="13"/>
    <n v="5"/>
    <s v="SAFEK (H. SUMARNO)"/>
    <s v="MAWAR"/>
    <s v="SHOPEE DAWNSTORE"/>
    <s v="JLN RAYA KECAPI LEBAK RT 24/04 KECAPI NGESONG (RUMAH CAT PUTIH DEPAN TOKO ANA), KAB. JEPARA, TAHUNAN, JAWA TENGAH, ID, 59421"/>
    <n v="89631708756"/>
    <x v="32"/>
    <n v="1"/>
    <s v="DINO STRONAUT NAVY"/>
    <s v="NAVY"/>
    <s v="JP1199048233"/>
    <n v="0"/>
    <n v="17478"/>
    <n v="17478"/>
    <x v="2"/>
    <m/>
    <m/>
    <m/>
    <m/>
  </r>
  <r>
    <x v="13"/>
    <n v="5"/>
    <s v="SAFEK (H. SUMARNO)"/>
    <s v="MAWAR"/>
    <s v="SHOPEE DAWNSTORE"/>
    <s v="JLN RAYA KECAPI LEBAK RT 24/04 KECAPI NGESONG (RUMAH CAT PUTIH DEPAN TOKO ANA), KAB. JEPARA, TAHUNAN, JAWA TENGAH, ID, 59421"/>
    <n v="89631708756"/>
    <x v="119"/>
    <n v="1"/>
    <s v="ZIGZAG"/>
    <s v="PINK"/>
    <s v="JP1199048233"/>
    <n v="0"/>
    <n v="17478"/>
    <n v="17478"/>
    <x v="2"/>
    <m/>
    <m/>
    <m/>
    <m/>
  </r>
  <r>
    <x v="13"/>
    <n v="5"/>
    <s v="SAFEK (H. SUMARNO)"/>
    <s v="MAWAR"/>
    <s v="SHOPEE DAWNSTORE"/>
    <s v="JLN RAYA KECAPI LEBAK RT 24/04 KECAPI NGESONG (RUMAH CAT PUTIH DEPAN TOKO ANA), KAB. JEPARA, TAHUNAN, JAWA TENGAH, ID, 59421"/>
    <n v="89631708756"/>
    <x v="46"/>
    <n v="1"/>
    <s v="FLAMINGGO TROPICAL  TOSCA"/>
    <s v="TOSCA"/>
    <s v="JP1199048233"/>
    <n v="0"/>
    <n v="17478"/>
    <n v="17478"/>
    <x v="2"/>
    <m/>
    <m/>
    <m/>
    <m/>
  </r>
  <r>
    <x v="13"/>
    <n v="5"/>
    <s v="SAFEK (H. SUMARNO)"/>
    <s v="MAWAR"/>
    <s v="SHOPEE DAWNSTORE"/>
    <s v="JLN RAYA KECAPI LEBAK RT 24/04 KECAPI NGESONG (RUMAH CAT PUTIH DEPAN TOKO ANA), KAB. JEPARA, TAHUNAN, JAWA TENGAH, ID, 59421"/>
    <n v="89631708756"/>
    <x v="45"/>
    <n v="1"/>
    <s v="FLAMINGGO SUMMER PINK"/>
    <s v="PINK"/>
    <s v="JP1199048233"/>
    <n v="0"/>
    <n v="17478"/>
    <n v="17478"/>
    <x v="2"/>
    <m/>
    <m/>
    <m/>
    <m/>
  </r>
  <r>
    <x v="13"/>
    <n v="5"/>
    <s v="SAFEK (H. SUMARNO)"/>
    <s v="MAWAR"/>
    <s v="SHOPEE DAWNSTORE"/>
    <s v="JLN RAYA KECAPI LEBAK RT 24/04 KECAPI NGESONG (RUMAH CAT PUTIH DEPAN TOKO ANA), KAB. JEPARA, TAHUNAN, JAWA TENGAH, ID, 59421"/>
    <n v="89631708756"/>
    <x v="124"/>
    <n v="1"/>
    <s v="MINION"/>
    <s v="KUNING"/>
    <s v="JP1199048233"/>
    <n v="0"/>
    <n v="17478"/>
    <n v="17478"/>
    <x v="2"/>
    <m/>
    <m/>
    <m/>
    <m/>
  </r>
  <r>
    <x v="13"/>
    <n v="5"/>
    <s v="SAFEK (H. SUMARNO)"/>
    <s v="MAWAR"/>
    <s v="SHOPEE DAWNSTORE"/>
    <s v="JLN RAYA KECAPI LEBAK RT 24/04 KECAPI NGESONG (RUMAH CAT PUTIH DEPAN TOKO ANA), KAB. JEPARA, TAHUNAN, JAWA TENGAH, ID, 59421"/>
    <n v="89631708756"/>
    <x v="12"/>
    <n v="1"/>
    <s v="STITCH NAVY"/>
    <s v="NAVY"/>
    <s v="JP1199048233"/>
    <n v="0"/>
    <n v="17478"/>
    <n v="17478"/>
    <x v="2"/>
    <m/>
    <m/>
    <m/>
    <m/>
  </r>
  <r>
    <x v="13"/>
    <n v="24"/>
    <s v="RIVO"/>
    <s v="MAWAR"/>
    <s v="SHOPEE DAWNSTORE"/>
    <s v="JALAN HJ AGUS SALIM PERUMAHAN CITRA PERSADA BLOK I NO 8, KOTA BANDAR LAMPUNG, TANJUNG KARANG PUSAT, LAMPUNG, ID, 35111"/>
    <n v="83134805044"/>
    <x v="123"/>
    <n v="1"/>
    <s v="AMALFI"/>
    <s v="HIJAU"/>
    <s v="JP8298612881"/>
    <n v="0"/>
    <n v="17478"/>
    <n v="17478"/>
    <x v="2"/>
    <m/>
    <m/>
    <m/>
    <m/>
  </r>
  <r>
    <x v="13"/>
    <n v="24"/>
    <s v="RIVO"/>
    <s v="MAWAR"/>
    <s v="SHOPEE DAWNSTORE"/>
    <s v="JALAN HJ AGUS SALIM PERUMAHAN CITRA PERSADA BLOK I NO 8, KOTA BANDAR LAMPUNG, TANJUNG KARANG PUSAT, LAMPUNG, ID, 35111"/>
    <n v="83134805044"/>
    <x v="28"/>
    <n v="1"/>
    <s v="ROSE STRIPE"/>
    <s v="WHITE"/>
    <s v="JP8298612881"/>
    <n v="0"/>
    <n v="17478"/>
    <n v="17478"/>
    <x v="2"/>
    <m/>
    <m/>
    <m/>
    <m/>
  </r>
  <r>
    <x v="13"/>
    <n v="24"/>
    <s v="RIVO"/>
    <s v="MAWAR"/>
    <s v="SHOPEE DAWNSTORE"/>
    <s v="JALAN HJ AGUS SALIM PERUMAHAN CITRA PERSADA BLOK I NO 8, KOTA BANDAR LAMPUNG, TANJUNG KARANG PUSAT, LAMPUNG, ID, 35111"/>
    <n v="83134805044"/>
    <x v="119"/>
    <n v="1"/>
    <s v="ZIGZAG"/>
    <s v="PINK"/>
    <s v="JP8298612881"/>
    <n v="0"/>
    <n v="17478"/>
    <n v="17478"/>
    <x v="2"/>
    <m/>
    <m/>
    <m/>
    <m/>
  </r>
  <r>
    <x v="13"/>
    <n v="24"/>
    <s v="RIVO"/>
    <s v="MAWAR"/>
    <s v="SHOPEE DAWNSTORE"/>
    <s v="JALAN HJ AGUS SALIM PERUMAHAN CITRA PERSADA BLOK I NO 8, KOTA BANDAR LAMPUNG, TANJUNG KARANG PUSAT, LAMPUNG, ID, 35111"/>
    <n v="83134805044"/>
    <x v="117"/>
    <n v="1"/>
    <s v="ALASKA"/>
    <s v="WARNA WARNI"/>
    <s v="JP8298612881"/>
    <n v="0"/>
    <n v="17478"/>
    <n v="17478"/>
    <x v="2"/>
    <m/>
    <m/>
    <m/>
    <m/>
  </r>
  <r>
    <x v="14"/>
    <n v="13"/>
    <s v="YESSY ENDYKA (YESSYKA)"/>
    <s v="MAWAR"/>
    <s v="DAWNSTORE"/>
    <s v="KONTRAKAN BU INUNG. TLOGO SOROGENEN RT 05 AMBARKETAWANG KECAMATAN : GAMPING SLEMAN KOTA : YOGYAKARTA PROVINSI : DIY KODE POS :55284"/>
    <n v="87734548771"/>
    <x v="59"/>
    <n v="1"/>
    <s v="RABBIT MINI PINK"/>
    <s v="PINK"/>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16"/>
    <n v="1"/>
    <s v="KEITARO"/>
    <s v="ABU"/>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00"/>
    <n v="1"/>
    <s v="TEDY "/>
    <s v="NAVY"/>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03"/>
    <n v="1"/>
    <s v="STARY "/>
    <s v="NAVY"/>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42"/>
    <n v="1"/>
    <s v="BEAR FACE CREAM"/>
    <s v="CREAM"/>
    <s v="WAHANA"/>
    <n v="6000"/>
    <n v="18000"/>
    <n v="18000"/>
    <x v="0"/>
    <n v="96000"/>
    <s v="TRSF E-BANKING CR 1710/FTSCY/WS95051 96000.000153604077 20AH0X2Z00007856 VISIONET INTERNASI"/>
    <m/>
    <m/>
  </r>
  <r>
    <x v="14"/>
    <n v="21"/>
    <s v="MUHAMMAD RIZALDI"/>
    <s v="MAWAR"/>
    <s v="DAWNSTORE"/>
    <s v=" JL. RAYA MUCHTAR, RT01/RW07, KELURAHAN SAWANGAN BARU, KECAMATAN SAWANGAN , KABUPATEN/KOTA DEPOK"/>
    <n v="81906013500"/>
    <x v="100"/>
    <n v="1"/>
    <s v="TEDY "/>
    <s v="NAVY"/>
    <s v="JNE OKE"/>
    <n v="14000"/>
    <n v="18000"/>
    <n v="18000"/>
    <x v="0"/>
    <n v="86000"/>
    <s v="TRSF E-BANKING CR 10/17 ZA8A1 MUHAMMAD RIZALDI"/>
    <m/>
    <m/>
  </r>
  <r>
    <x v="14"/>
    <n v="21"/>
    <s v="MUHAMMAD RIZALDI"/>
    <s v="MAWAR"/>
    <s v="DAWNSTORE"/>
    <s v=" JL. RAYA MUCHTAR, RT01/RW07, KELURAHAN SAWANGAN BARU, KECAMATAN SAWANGAN , KABUPATEN/KOTA DEPOK"/>
    <n v="81906013500"/>
    <x v="94"/>
    <n v="1"/>
    <s v="ROCKET"/>
    <s v=" NAVY"/>
    <s v="JNE OKE"/>
    <n v="14000"/>
    <n v="18000"/>
    <n v="18000"/>
    <x v="0"/>
    <n v="86000"/>
    <s v="TRSF E-BANKING CR 10/17 ZA8A1 MUHAMMAD RIZALDI"/>
    <m/>
    <m/>
  </r>
  <r>
    <x v="14"/>
    <n v="21"/>
    <s v="MUHAMMAD RIZALDI"/>
    <s v="MAWAR"/>
    <s v="DAWNSTORE"/>
    <s v=" JL. RAYA MUCHTAR, RT01/RW07, KELURAHAN SAWANGAN BARU, KECAMATAN SAWANGAN , KABUPATEN/KOTA DEPOK"/>
    <n v="81906013500"/>
    <x v="85"/>
    <n v="1"/>
    <s v="BOLA BASKET"/>
    <s v="HITAM"/>
    <s v="JNE OKE"/>
    <n v="14000"/>
    <n v="18000"/>
    <n v="18000"/>
    <x v="0"/>
    <n v="86000"/>
    <s v="TRSF E-BANKING CR 10/17 ZA8A1 MUHAMMAD RIZALDI"/>
    <m/>
    <m/>
  </r>
  <r>
    <x v="14"/>
    <n v="21"/>
    <s v="MUHAMMAD RIZALDI"/>
    <s v="MAWAR"/>
    <s v="DAWNSTORE"/>
    <s v=" JL. RAYA MUCHTAR, RT01/RW07, KELURAHAN SAWANGAN BARU, KECAMATAN SAWANGAN , KABUPATEN/KOTA DEPOK"/>
    <n v="81906013500"/>
    <x v="86"/>
    <n v="1"/>
    <s v="HELIKOPTER"/>
    <s v="HITAM"/>
    <s v="JNE OKE"/>
    <n v="14000"/>
    <n v="18000"/>
    <n v="18000"/>
    <x v="0"/>
    <n v="86000"/>
    <s v="TRSF E-BANKING CR 10/17 ZA8A1 MUHAMMAD RIZALDI"/>
    <m/>
    <m/>
  </r>
  <r>
    <x v="14"/>
    <n v="22"/>
    <s v="DECKY"/>
    <s v="MAWAR"/>
    <s v="DAWNSTORE"/>
    <s v="AMBIL DISINI"/>
    <s v="WA"/>
    <x v="122"/>
    <n v="1"/>
    <s v="AVENGER HERO"/>
    <s v="WARNA WARNI"/>
    <s v="AMBIL DISINI"/>
    <s v="WA"/>
    <n v="18000"/>
    <n v="18000"/>
    <x v="1"/>
    <n v="18000"/>
    <m/>
    <m/>
    <m/>
  </r>
  <r>
    <x v="14"/>
    <n v="14"/>
    <s v=" ANDREAN"/>
    <s v="MAWAR"/>
    <s v="DAWNSTORE"/>
    <s v="KOMPLEK JATIWARINGIN ASRI II, JALAN BUKIT TIRAM BLOK 0, NO 21, BEKASI 17411"/>
    <n v="81211882808"/>
    <x v="103"/>
    <n v="1"/>
    <s v="STARY "/>
    <s v="NAVY"/>
    <s v="JNE REG"/>
    <n v="17000"/>
    <n v="18000"/>
    <n v="18000"/>
    <x v="0"/>
    <n v="107000"/>
    <s v="TRSF E-BANKING CR 10/17 95031 BELI CELANA BOXER ANDREAN TIMOTI ROR"/>
    <m/>
    <m/>
  </r>
  <r>
    <x v="14"/>
    <n v="14"/>
    <s v=" ANDREAN"/>
    <s v="MAWAR"/>
    <s v="DAWNSTORE"/>
    <s v="KOMPLEK JATIWARINGIN ASRI II, JALAN BUKIT TIRAM BLOK 0, NO 21, BEKASI 17411"/>
    <n v="81211882808"/>
    <x v="117"/>
    <n v="1"/>
    <s v="ALASKA"/>
    <s v="WARNA WARNI"/>
    <s v="JNE REG"/>
    <n v="17000"/>
    <n v="18000"/>
    <n v="18000"/>
    <x v="0"/>
    <n v="107000"/>
    <s v="TRSF E-BANKING CR 10/17 95031 BELI CELANA BOXER ANDREAN TIMOTI ROR"/>
    <m/>
    <m/>
  </r>
  <r>
    <x v="14"/>
    <n v="14"/>
    <s v=" ANDREAN"/>
    <s v="MAWAR"/>
    <s v="DAWNSTORE"/>
    <s v="KOMPLEK JATIWARINGIN ASRI II, JALAN BUKIT TIRAM BLOK 0, NO 21, BEKASI 17411"/>
    <n v="81211882808"/>
    <x v="15"/>
    <n v="1"/>
    <s v="STRIPE LITTLE  NAVY"/>
    <s v="NAVY"/>
    <s v="JNE REG"/>
    <n v="17000"/>
    <n v="18000"/>
    <n v="18000"/>
    <x v="0"/>
    <n v="107000"/>
    <s v="TRSF E-BANKING CR 10/17 95031 BELI CELANA BOXER ANDREAN TIMOTI ROR"/>
    <m/>
    <m/>
  </r>
  <r>
    <x v="14"/>
    <n v="14"/>
    <s v=" ANDREAN"/>
    <s v="MAWAR"/>
    <s v="DAWNSTORE"/>
    <s v="KOMPLEK JATIWARINGIN ASRI II, JALAN BUKIT TIRAM BLOK 0, NO 21, BEKASI 17411"/>
    <n v="81211882808"/>
    <x v="116"/>
    <n v="1"/>
    <s v="KEITARO"/>
    <s v="ABU"/>
    <s v="JNE REG"/>
    <n v="17000"/>
    <n v="18000"/>
    <n v="18000"/>
    <x v="0"/>
    <n v="107000"/>
    <s v="TRSF E-BANKING CR 10/17 95031 BELI CELANA BOXER ANDREAN TIMOTI ROR"/>
    <m/>
    <m/>
  </r>
  <r>
    <x v="14"/>
    <n v="14"/>
    <s v=" ANDREAN"/>
    <s v="MAWAR"/>
    <s v="DAWNSTORE"/>
    <s v="KOMPLEK JATIWARINGIN ASRI II, JALAN BUKIT TIRAM BLOK 0, NO 21, BEKASI 17411"/>
    <n v="81211882808"/>
    <x v="112"/>
    <n v="1"/>
    <s v="KANAYA"/>
    <s v="HITAM"/>
    <s v="JNE REG"/>
    <n v="17000"/>
    <n v="18000"/>
    <n v="18000"/>
    <x v="0"/>
    <n v="107000"/>
    <s v="TRSF E-BANKING CR 10/17 95031 BELI CELANA BOXER ANDREAN TIMOTI ROR"/>
    <m/>
    <m/>
  </r>
  <r>
    <x v="14"/>
    <n v="16"/>
    <s v="DIAN BENGKEL PNJ"/>
    <s v="RIZAL"/>
    <s v="OCTOBOX"/>
    <s v="BENGKEL FARIASI MOTOR PNJ JL. RAYA PANDEAN RT 1 / RW 4 WLINGI BLITAR ( UTARA BRI PANDEAN), KAB. BLITAR, WLINGI, JAWA TIMUR, ID, 66184"/>
    <n v="85791176696"/>
    <x v="112"/>
    <n v="1"/>
    <s v="KANAYA"/>
    <s v="HITAM"/>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15"/>
    <n v="1"/>
    <s v="BANANA LEAVES ABU"/>
    <s v="ABU"/>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17"/>
    <n v="1"/>
    <s v="ALASKA"/>
    <s v="WARNA WARNI"/>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00"/>
    <n v="1"/>
    <s v="TEDY "/>
    <s v="NAVY"/>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36"/>
    <n v="1"/>
    <s v="ELMO FACE BLACK"/>
    <s v="BLACK"/>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44"/>
    <n v="1"/>
    <s v="DORAEMON WHITE"/>
    <s v="NAVY"/>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3"/>
    <n v="1"/>
    <s v="MINION BLUE"/>
    <s v="BLUE"/>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5"/>
    <n v="2"/>
    <s v="STRIPE LITTLE  NAVY"/>
    <s v="NAVY"/>
    <s v="8825112091988989"/>
    <n v="0"/>
    <n v="15000"/>
    <n v="30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0"/>
    <n v="2"/>
    <s v="STRIPE LITTLE  BLACK"/>
    <s v="BLACK"/>
    <s v="8825112091988989"/>
    <n v="0"/>
    <n v="15000"/>
    <n v="30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2"/>
    <n v="2"/>
    <s v="STITCH NAVY"/>
    <s v="NAVY"/>
    <s v="8825112091988989"/>
    <n v="0"/>
    <n v="15000"/>
    <n v="30000"/>
    <x v="0"/>
    <n v="199000"/>
    <s v="TRSF E-BANKING CR 10/17 95031 DIAN BENGKEL 13PCSMUHAMMAD RIZAL BAC"/>
    <m/>
    <m/>
  </r>
  <r>
    <x v="14"/>
    <n v="17"/>
    <s v="RADIAN RAHMAT RAMADHAN"/>
    <s v="RIZAL"/>
    <s v="OCTOBOX"/>
    <s v="JL LIGAR AGUNG NO 62 RT.05 RW.06 KEC CIMEUNYAN KAB BANDUNG 40191"/>
    <n v="82121403773"/>
    <x v="15"/>
    <n v="1"/>
    <s v="STRIPE LITTLE  NAVY"/>
    <s v="NAVY"/>
    <s v="JNT"/>
    <n v="17000"/>
    <n v="15000"/>
    <n v="15000"/>
    <x v="0"/>
    <n v="78000"/>
    <s v="TRSF E-BANKING CR 10/17 95031 RADIAN 4PCS MUHAMMAD RIZAL BAC"/>
    <m/>
    <m/>
  </r>
  <r>
    <x v="14"/>
    <n v="17"/>
    <s v="RADIAN RAHMAT RAMADHAN"/>
    <s v="RIZAL"/>
    <s v="OCTOBOX"/>
    <s v="JL LIGAR AGUNG NO 62 RT.05 RW.06 KEC CIMEUNYAN KAB BANDUNG 40191"/>
    <n v="82121403773"/>
    <x v="13"/>
    <n v="1"/>
    <s v="MINION BLUE"/>
    <s v="BLUE"/>
    <s v="JNT"/>
    <n v="17000"/>
    <n v="15000"/>
    <n v="15000"/>
    <x v="0"/>
    <n v="78000"/>
    <s v="TRSF E-BANKING CR 10/17 95031 RADIAN 4PCS MUHAMMAD RIZAL BAC"/>
    <m/>
    <m/>
  </r>
  <r>
    <x v="14"/>
    <n v="17"/>
    <s v="RADIAN RAHMAT RAMADHAN"/>
    <s v="RIZAL"/>
    <s v="OCTOBOX"/>
    <s v="JL LIGAR AGUNG NO 62 RT.05 RW.06 KEC CIMEUNYAN KAB BANDUNG 40191"/>
    <n v="82121403773"/>
    <x v="103"/>
    <n v="1"/>
    <s v="STARY "/>
    <s v="NAVY"/>
    <s v="JNT"/>
    <n v="17000"/>
    <n v="15000"/>
    <n v="15000"/>
    <x v="0"/>
    <n v="78000"/>
    <s v="TRSF E-BANKING CR 10/17 95031 RADIAN 4PCS MUHAMMAD RIZAL BAC"/>
    <m/>
    <m/>
  </r>
  <r>
    <x v="14"/>
    <n v="17"/>
    <s v="RADIAN RAHMAT RAMADHAN"/>
    <s v="RIZAL"/>
    <s v="OCTOBOX"/>
    <s v="JL LIGAR AGUNG NO 62 RT.05 RW.06 KEC CIMEUNYAN KAB BANDUNG 40191"/>
    <n v="82121403773"/>
    <x v="116"/>
    <n v="1"/>
    <s v="KEITARO"/>
    <s v="ABU"/>
    <s v="JNT"/>
    <n v="17000"/>
    <n v="16000"/>
    <n v="16000"/>
    <x v="0"/>
    <n v="78000"/>
    <s v="TRSF E-BANKING CR 10/17 95031 RADIAN 4PCS MUHAMMAD RIZAL BAC"/>
    <m/>
    <m/>
  </r>
  <r>
    <x v="14"/>
    <n v="8"/>
    <s v="LALA"/>
    <s v="YUDHA"/>
    <s v="ROANOCA"/>
    <s v="KAUMAN RT/RW 04/04, KEC WIDODAREN, KAB NGAWI, KAB. NGAWI, WIDODAREN, JAWA TIMUR, ID, 63256"/>
    <n v="82229128043"/>
    <x v="100"/>
    <n v="1"/>
    <s v="TEDY "/>
    <s v="NAVY"/>
    <s v="JP5477016958"/>
    <n v="0"/>
    <n v="15000"/>
    <n v="15000"/>
    <x v="0"/>
    <n v="75000"/>
    <s v="TRSF E-BANKING CR 10/17 95031 ROANOCA LALA YUDHA PAKUSADEWA H"/>
    <m/>
    <m/>
  </r>
  <r>
    <x v="14"/>
    <n v="8"/>
    <s v="LALA"/>
    <s v="YUDHA"/>
    <s v="ROANOCA"/>
    <s v="KAUMAN RT/RW 04/04, KEC WIDODAREN, KAB NGAWI, KAB. NGAWI, WIDODAREN, JAWA TIMUR, ID, 63256"/>
    <n v="82229128043"/>
    <x v="103"/>
    <n v="1"/>
    <s v="STARY "/>
    <s v="NAVY"/>
    <s v="JP5477016958"/>
    <n v="0"/>
    <n v="15000"/>
    <n v="15000"/>
    <x v="0"/>
    <n v="75000"/>
    <s v="TRSF E-BANKING CR 10/17 95031 ROANOCA LALA YUDHA PAKUSADEWA H"/>
    <m/>
    <m/>
  </r>
  <r>
    <x v="14"/>
    <n v="8"/>
    <s v="LALA"/>
    <s v="YUDHA"/>
    <s v="ROANOCA"/>
    <s v="KAUMAN RT/RW 04/04, KEC WIDODAREN, KAB NGAWI, KAB. NGAWI, WIDODAREN, JAWA TIMUR, ID, 63256"/>
    <n v="82229128043"/>
    <x v="113"/>
    <n v="1"/>
    <s v="KEPALA BEAR"/>
    <s v="NAVY"/>
    <s v="JP5477016958"/>
    <n v="0"/>
    <n v="15000"/>
    <n v="15000"/>
    <x v="0"/>
    <n v="75000"/>
    <s v="TRSF E-BANKING CR 10/17 95031 ROANOCA LALA YUDHA PAKUSADEWA H"/>
    <m/>
    <m/>
  </r>
  <r>
    <x v="14"/>
    <n v="8"/>
    <s v="LALA"/>
    <s v="YUDHA"/>
    <s v="ROANOCA"/>
    <s v="KAUMAN RT/RW 04/04, KEC WIDODAREN, KAB NGAWI, KAB. NGAWI, WIDODAREN, JAWA TIMUR, ID, 63256"/>
    <n v="82229128043"/>
    <x v="13"/>
    <n v="2"/>
    <s v="MINION BLUE"/>
    <s v="BLUE"/>
    <s v="JP5477016958"/>
    <n v="0"/>
    <n v="15000"/>
    <n v="30000"/>
    <x v="0"/>
    <n v="75000"/>
    <s v="TRSF E-BANKING CR 10/17 95031 ROANOCA LALA YUDHA PAKUSADEWA H"/>
    <m/>
    <m/>
  </r>
  <r>
    <x v="14"/>
    <n v="9"/>
    <s v="MUHAMMAD ADITYA"/>
    <s v="YUDHA"/>
    <s v="ROANOCA"/>
    <s v="JALAN CINERE RAYA, KOS MAWAR NO.9 SEBERANG WARUNK UPNORMAL CINERE, KOTA DEPOK, CINERE, JAWA BARAT, ID, 16512"/>
    <n v="81368676370"/>
    <x v="124"/>
    <n v="1"/>
    <s v="MINION"/>
    <s v="KUNING"/>
    <s v="SICEPAT REG"/>
    <n v="0"/>
    <n v="16000"/>
    <n v="16000"/>
    <x v="0"/>
    <n v="76000"/>
    <s v="TRSF E-BANKING CR 10/17 95031 ROANOCA MUH ADITYAYUDHA PAKUSADEWA H"/>
    <m/>
    <m/>
  </r>
  <r>
    <x v="14"/>
    <n v="9"/>
    <s v="MUHAMMAD ADITYA"/>
    <s v="YUDHA"/>
    <s v="ROANOCA"/>
    <s v="JALAN CINERE RAYA, KOS MAWAR NO.9 SEBERANG WARUNK UPNORMAL CINERE, KOTA DEPOK, CINERE, JAWA BARAT, ID, 16512"/>
    <n v="81368676370"/>
    <x v="122"/>
    <n v="1"/>
    <s v="AVENGER HERO"/>
    <s v="WARNA WARNI"/>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9"/>
    <n v="1"/>
    <s v="LEAF ARMY"/>
    <s v="ARMY"/>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3"/>
    <n v="1"/>
    <s v="MINION BLUE"/>
    <s v="BLUE"/>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5"/>
    <n v="1"/>
    <s v="STRIPE LITTLE  NAVY"/>
    <s v="NAVY"/>
    <s v="SICEPAT REG"/>
    <n v="0"/>
    <n v="15000"/>
    <n v="15000"/>
    <x v="0"/>
    <n v="76000"/>
    <s v="TRSF E-BANKING CR 10/17 95031 ROANOCA MUH ADITYAYUDHA PAKUSADEWA H"/>
    <m/>
    <m/>
  </r>
  <r>
    <x v="14"/>
    <n v="10"/>
    <s v="ALDEK FIBRA"/>
    <s v="YUDHA"/>
    <s v="ROANOCA"/>
    <s v="KOMPLEK TAMAN EKA RASMI NO A6, KOTA MEDAN, MEDAN JOHOR, SUMATERA UTARA, ID, 20142"/>
    <n v="81277070102"/>
    <x v="15"/>
    <n v="1"/>
    <s v="STRIPE LITTLE  NAVY"/>
    <s v="NAVY"/>
    <s v="JP1496310995"/>
    <n v="0"/>
    <n v="15000"/>
    <n v="15000"/>
    <x v="0"/>
    <n v="30000"/>
    <s v="TRSF E-BANKING CR 10/17 95031 ROANOCA ALDEK YUDHA PAKUSADEWA H"/>
    <m/>
    <m/>
  </r>
  <r>
    <x v="14"/>
    <n v="10"/>
    <s v="ALDEK FIBRA"/>
    <s v="YUDHA"/>
    <s v="ROANOCA"/>
    <s v="KOMPLEK TAMAN EKA RASMI NO A6, KOTA MEDAN, MEDAN JOHOR, SUMATERA UTARA, ID, 20142"/>
    <n v="81277070102"/>
    <x v="2"/>
    <n v="1"/>
    <s v="KOTAK NAVY"/>
    <s v="NAVY"/>
    <s v="JP1496310995"/>
    <n v="0"/>
    <n v="15000"/>
    <n v="15000"/>
    <x v="0"/>
    <n v="30000"/>
    <s v="TRSF E-BANKING CR 10/17 95031 ROANOCA ALDEK YUDHA PAKUSADEWA H"/>
    <m/>
    <m/>
  </r>
  <r>
    <x v="14"/>
    <n v="11"/>
    <s v="BIG BOSS"/>
    <s v="YUDHA"/>
    <s v="ROANOCA"/>
    <s v="JLN. PATROL BUNDER SAMPING CUKUR DENI INDRAMAYU JAWA BARAT"/>
    <n v="83148522102"/>
    <x v="77"/>
    <n v="1"/>
    <s v="BATMAN KABOOM NAVY"/>
    <s v="NAVY"/>
    <s v="JNT"/>
    <n v="0"/>
    <n v="16000"/>
    <n v="16000"/>
    <x v="0"/>
    <n v="186000"/>
    <s v="TRSF E-BANKING CR 10/17 95031 ROANOCA BIG BOSS YUDHA PAKUSADEWA H"/>
    <m/>
    <m/>
  </r>
  <r>
    <x v="14"/>
    <n v="11"/>
    <s v="BIG BOSS"/>
    <s v="YUDHA"/>
    <s v="ROANOCA"/>
    <s v="JLN. PATROL BUNDER SAMPING CUKUR DENI INDRAMAYU JAWA BARAT"/>
    <n v="83148522102"/>
    <x v="122"/>
    <n v="1"/>
    <s v="AVENGER HERO"/>
    <s v="WARNA WARNI"/>
    <s v="JNT"/>
    <n v="0"/>
    <n v="15000"/>
    <n v="15000"/>
    <x v="0"/>
    <n v="186000"/>
    <s v="TRSF E-BANKING CR 10/17 95031 ROANOCA BIG BOSS YUDHA PAKUSADEWA H"/>
    <m/>
    <m/>
  </r>
  <r>
    <x v="14"/>
    <n v="11"/>
    <s v="BIG BOSS"/>
    <s v="YUDHA"/>
    <s v="ROANOCA"/>
    <s v="JLN. PATROL BUNDER SAMPING CUKUR DENI INDRAMAYU JAWA BARAT"/>
    <n v="83148522102"/>
    <x v="13"/>
    <n v="1"/>
    <s v="MINION BLUE"/>
    <s v="BLUE"/>
    <s v="JNT"/>
    <n v="0"/>
    <n v="15000"/>
    <n v="15000"/>
    <x v="0"/>
    <n v="186000"/>
    <s v="TRSF E-BANKING CR 10/17 95031 ROANOCA BIG BOSS YUDHA PAKUSADEWA H"/>
    <m/>
    <m/>
  </r>
  <r>
    <x v="14"/>
    <n v="11"/>
    <s v="BIG BOSS"/>
    <s v="YUDHA"/>
    <s v="ROANOCA"/>
    <s v="JLN. PATROL BUNDER SAMPING CUKUR DENI INDRAMAYU JAWA BARAT"/>
    <n v="83148522102"/>
    <x v="15"/>
    <n v="1"/>
    <s v="STRIPE LITTLE  NAVY"/>
    <s v="NAVY"/>
    <s v="JNT"/>
    <n v="0"/>
    <n v="15000"/>
    <n v="15000"/>
    <x v="0"/>
    <n v="186000"/>
    <s v="TRSF E-BANKING CR 10/17 95031 ROANOCA BIG BOSS YUDHA PAKUSADEWA H"/>
    <m/>
    <m/>
  </r>
  <r>
    <x v="14"/>
    <n v="11"/>
    <s v="BIG BOSS"/>
    <s v="YUDHA"/>
    <s v="ROANOCA"/>
    <s v="JLN. PATROL BUNDER SAMPING CUKUR DENI INDRAMAYU JAWA BARAT"/>
    <n v="83148522102"/>
    <x v="70"/>
    <n v="1"/>
    <s v="MICKEY FLASH WHITE"/>
    <s v="WHITE"/>
    <s v="JNT"/>
    <n v="0"/>
    <n v="16000"/>
    <n v="16000"/>
    <x v="0"/>
    <n v="186000"/>
    <s v="TRSF E-BANKING CR 10/17 95031 ROANOCA BIG BOSS YUDHA PAKUSADEWA H"/>
    <m/>
    <m/>
  </r>
  <r>
    <x v="14"/>
    <n v="11"/>
    <s v="BIG BOSS"/>
    <s v="YUDHA"/>
    <s v="ROANOCA"/>
    <s v="JLN. PATROL BUNDER SAMPING CUKUR DENI INDRAMAYU JAWA BARAT"/>
    <n v="83148522102"/>
    <x v="34"/>
    <n v="1"/>
    <s v="BATMAN BOOM NAVY"/>
    <s v="NAVY"/>
    <s v="JNT"/>
    <n v="0"/>
    <n v="15000"/>
    <n v="15000"/>
    <x v="0"/>
    <n v="186000"/>
    <s v="TRSF E-BANKING CR 10/17 95031 ROANOCA BIG BOSS YUDHA PAKUSADEWA H"/>
    <m/>
    <m/>
  </r>
  <r>
    <x v="14"/>
    <n v="11"/>
    <s v="BIG BOSS"/>
    <s v="YUDHA"/>
    <s v="ROANOCA"/>
    <s v="JLN. PATROL BUNDER SAMPING CUKUR DENI INDRAMAYU JAWA BARAT"/>
    <n v="83148522102"/>
    <x v="105"/>
    <n v="1"/>
    <s v="OWL RED"/>
    <s v="RED"/>
    <s v="JNT"/>
    <n v="0"/>
    <n v="16000"/>
    <n v="16000"/>
    <x v="0"/>
    <n v="186000"/>
    <s v="TRSF E-BANKING CR 10/17 95031 ROANOCA BIG BOSS YUDHA PAKUSADEWA H"/>
    <m/>
    <m/>
  </r>
  <r>
    <x v="14"/>
    <n v="11"/>
    <s v="BIG BOSS"/>
    <s v="YUDHA"/>
    <s v="ROANOCA"/>
    <s v="JLN. PATROL BUNDER SAMPING CUKUR DENI INDRAMAYU JAWA BARAT"/>
    <n v="83148522102"/>
    <x v="67"/>
    <n v="1"/>
    <s v="BATMAN BOOM BLUE"/>
    <s v="BLUE"/>
    <s v="JNT"/>
    <n v="0"/>
    <n v="15000"/>
    <n v="15000"/>
    <x v="0"/>
    <n v="186000"/>
    <s v="TRSF E-BANKING CR 10/17 95031 ROANOCA BIG BOSS YUDHA PAKUSADEWA H"/>
    <m/>
    <m/>
  </r>
  <r>
    <x v="14"/>
    <n v="11"/>
    <s v="BIG BOSS"/>
    <s v="YUDHA"/>
    <s v="ROANOCA"/>
    <s v="JLN. PATROL BUNDER SAMPING CUKUR DENI INDRAMAYU JAWA BARAT"/>
    <n v="83148522102"/>
    <x v="96"/>
    <n v="1"/>
    <s v="GARIS RAINBOW WARNA WARNI"/>
    <s v="RAINBOW"/>
    <s v="JNT"/>
    <n v="0"/>
    <n v="16000"/>
    <n v="16000"/>
    <x v="0"/>
    <n v="186000"/>
    <s v="TRSF E-BANKING CR 10/17 95031 ROANOCA BIG BOSS YUDHA PAKUSADEWA H"/>
    <m/>
    <m/>
  </r>
  <r>
    <x v="14"/>
    <n v="11"/>
    <s v="BIG BOSS"/>
    <s v="YUDHA"/>
    <s v="ROANOCA"/>
    <s v="JLN. PATROL BUNDER SAMPING CUKUR DENI INDRAMAYU JAWA BARAT"/>
    <n v="83148522102"/>
    <x v="87"/>
    <n v="1"/>
    <s v="SPONGEBOB"/>
    <s v="NAVY"/>
    <s v="JNT"/>
    <n v="0"/>
    <n v="15000"/>
    <n v="15000"/>
    <x v="0"/>
    <n v="186000"/>
    <s v="TRSF E-BANKING CR 10/17 95031 ROANOCA BIG BOSS YUDHA PAKUSADEWA H"/>
    <m/>
    <m/>
  </r>
  <r>
    <x v="14"/>
    <n v="11"/>
    <s v="BIG BOSS"/>
    <s v="YUDHA"/>
    <s v="ROANOCA"/>
    <s v="JLN. PATROL BUNDER SAMPING CUKUR DENI INDRAMAYU JAWA BARAT"/>
    <n v="83148522102"/>
    <x v="24"/>
    <n v="1"/>
    <s v="STAR BLUE"/>
    <s v="BLUE"/>
    <s v="JNT"/>
    <n v="0"/>
    <n v="16000"/>
    <n v="16000"/>
    <x v="0"/>
    <n v="186000"/>
    <s v="TRSF E-BANKING CR 10/17 95031 ROANOCA BIG BOSS YUDHA PAKUSADEWA H"/>
    <m/>
    <m/>
  </r>
  <r>
    <x v="14"/>
    <n v="11"/>
    <s v="BIG BOSS"/>
    <s v="YUDHA"/>
    <s v="ROANOCA"/>
    <s v="JLN. PATROL BUNDER SAMPING CUKUR DENI INDRAMAYU JAWA BARAT"/>
    <n v="83148522102"/>
    <x v="74"/>
    <n v="1"/>
    <s v="RABBIT MINI BLUE"/>
    <s v="BLUE"/>
    <s v="JNT"/>
    <n v="0"/>
    <n v="16000"/>
    <n v="16000"/>
    <x v="0"/>
    <n v="186000"/>
    <s v="TRSF E-BANKING CR 10/17 95031 ROANOCA BIG BOSS YUDHA PAKUSADEWA H"/>
    <m/>
    <m/>
  </r>
  <r>
    <x v="14"/>
    <n v="1"/>
    <s v="MUKHAMAD IRFAN JUNAEDI"/>
    <s v="MAWAR"/>
    <s v="SHOPEE DAWNSTORE"/>
    <s v="JLN DSN BANDONGAN BLOK BANDONGAN RT/RW 02/07 KELURAHAN KALIWADAS, SAMPING TOWER TELKOMSEL, KAB. CIREBON, SUMBER, JAWA BARAT, ID, 45611"/>
    <n v="89660334369"/>
    <x v="102"/>
    <n v="1"/>
    <s v="ZARAGOZA B "/>
    <s v="KUNING"/>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87"/>
    <n v="1"/>
    <s v="SPONGEBOB"/>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7"/>
    <n v="1"/>
    <s v="BATMAN KABOOM NAVY"/>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13"/>
    <n v="1"/>
    <s v="KEPALA BEAR"/>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44"/>
    <n v="1"/>
    <s v="DORAEMON WHITE"/>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0"/>
    <n v="1"/>
    <s v="MICKEY FLASH WHITE"/>
    <s v="WHITE"/>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25"/>
    <n v="1"/>
    <s v="TOY STORY"/>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20"/>
    <n v="2"/>
    <s v="STARY"/>
    <s v="NAVY"/>
    <s v="JP9538365456"/>
    <n v="0"/>
    <n v="17252.307692307691"/>
    <n v="34504.615384615383"/>
    <x v="2"/>
    <m/>
    <m/>
    <m/>
    <m/>
  </r>
  <r>
    <x v="14"/>
    <n v="1"/>
    <s v="MUKHAMAD IRFAN JUNAEDI"/>
    <s v="MAWAR"/>
    <s v="SHOPEE DAWNSTORE"/>
    <s v="JLN DSN BANDONGAN BLOK BANDONGAN RT/RW 02/07 KELURAHAN KALIWADAS, SAMPING TOWER TELKOMSEL, KAB. CIREBON, SUMBER, JAWA BARAT, ID, 45611"/>
    <n v="89660334369"/>
    <x v="42"/>
    <n v="1"/>
    <s v="BEAR FACE CREAM"/>
    <s v="CREAM"/>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59"/>
    <n v="1"/>
    <s v="RABBIT MINI PINK"/>
    <s v="PINK"/>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10"/>
    <n v="1"/>
    <s v="POOH "/>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4"/>
    <n v="1"/>
    <s v="RABBIT MINI BLUE"/>
    <s v="BLUE"/>
    <s v="JP9538365456"/>
    <n v="0"/>
    <n v="17252.307692307691"/>
    <n v="17252.307692307691"/>
    <x v="2"/>
    <m/>
    <m/>
    <m/>
    <m/>
  </r>
  <r>
    <x v="14"/>
    <n v="2"/>
    <s v="FINA NIRMALA"/>
    <s v="MAWAR"/>
    <s v="SHOPEE DAWNSTORE"/>
    <s v="GG H MUHYI RANCABOLANG GEDEBAGE RT02RW02, KOTA BANDUNG, GEDEBAGE, JAWA BARAT, ID, 40295"/>
    <n v="85846996097"/>
    <x v="18"/>
    <n v="1"/>
    <s v="BULAN SABIT YELLOW"/>
    <s v="YELLOW"/>
    <s v="JP9607639401"/>
    <n v="0"/>
    <n v="16932.333333333332"/>
    <n v="16932.333333333332"/>
    <x v="2"/>
    <m/>
    <m/>
    <m/>
    <m/>
  </r>
  <r>
    <x v="14"/>
    <n v="2"/>
    <s v="FINA NIRMALA"/>
    <s v="MAWAR"/>
    <s v="SHOPEE DAWNSTORE"/>
    <s v="GG H MUHYI RANCABOLANG GEDEBAGE RT02RW02, KOTA BANDUNG, GEDEBAGE, JAWA BARAT, ID, 40295"/>
    <n v="85846996097"/>
    <x v="113"/>
    <n v="1"/>
    <s v="KEPALA BEAR"/>
    <s v="NAVY"/>
    <s v="JP9607639401"/>
    <n v="0"/>
    <n v="16932.333333333332"/>
    <n v="16932.333333333332"/>
    <x v="2"/>
    <m/>
    <m/>
    <m/>
    <m/>
  </r>
  <r>
    <x v="14"/>
    <n v="2"/>
    <s v="FINA NIRMALA"/>
    <s v="MAWAR"/>
    <s v="SHOPEE DAWNSTORE"/>
    <s v="GG H MUHYI RANCABOLANG GEDEBAGE RT02RW02, KOTA BANDUNG, GEDEBAGE, JAWA BARAT, ID, 40295"/>
    <n v="85846996097"/>
    <x v="120"/>
    <n v="1"/>
    <s v="STARY"/>
    <s v="NAVY"/>
    <s v="JP9607639401"/>
    <n v="0"/>
    <n v="16932.333333333332"/>
    <n v="16932.333333333332"/>
    <x v="2"/>
    <m/>
    <m/>
    <m/>
    <m/>
  </r>
  <r>
    <x v="14"/>
    <n v="3"/>
    <s v="MUHAMMAD OCKY SETYADI"/>
    <s v="MAWAR"/>
    <s v="SHOPEE DAWNSTORE"/>
    <s v="JL.MERTOJOYO SELATAN BLOCK C NO.19 , KOTA MALANG, LOWOKWARU, JAWA TIMUR, ID, 65144"/>
    <n v="85248664430"/>
    <x v="102"/>
    <n v="1"/>
    <s v="ZARAGOZA B "/>
    <s v="KUNING"/>
    <s v="JP5398227596"/>
    <n v="0"/>
    <n v="17536"/>
    <n v="17536"/>
    <x v="2"/>
    <m/>
    <m/>
    <m/>
    <m/>
  </r>
  <r>
    <x v="14"/>
    <n v="3"/>
    <s v="MUHAMMAD OCKY SETYADI"/>
    <s v="MAWAR"/>
    <s v="SHOPEE DAWNSTORE"/>
    <s v="JL.MERTOJOYO SELATAN BLOCK C NO.19 , KOTA MALANG, LOWOKWARU, JAWA TIMUR, ID, 65144"/>
    <n v="85248664430"/>
    <x v="10"/>
    <n v="1"/>
    <s v="STRIPE LITTLE  BLACK"/>
    <s v="BLACK"/>
    <s v="JP5398227596"/>
    <n v="0"/>
    <n v="17536"/>
    <n v="17536"/>
    <x v="2"/>
    <m/>
    <m/>
    <m/>
    <m/>
  </r>
  <r>
    <x v="14"/>
    <n v="4"/>
    <s v="HOIRIAH"/>
    <s v="MAWAR"/>
    <s v="SHOPEE DAWNSTORE"/>
    <s v="JALAN KAPTEN A KHATIB LORONG MANDALA NO 37, KOTA JAMBI, TELANAIPURA, JAMBI, ID, 36122"/>
    <n v="81367595546"/>
    <x v="100"/>
    <n v="1"/>
    <s v="TEDY "/>
    <s v="NAVY"/>
    <s v="JP8191364363"/>
    <n v="0"/>
    <n v="17478"/>
    <n v="17478"/>
    <x v="2"/>
    <m/>
    <m/>
    <m/>
    <m/>
  </r>
  <r>
    <x v="14"/>
    <n v="4"/>
    <s v="HOIRIAH"/>
    <s v="MAWAR"/>
    <s v="SHOPEE DAWNSTORE"/>
    <s v="JALAN KAPTEN A KHATIB LORONG MANDALA NO 37, KOTA JAMBI, TELANAIPURA, JAMBI, ID, 36122"/>
    <n v="81367595546"/>
    <x v="10"/>
    <n v="1"/>
    <s v="STRIPE LITTLE  BLACK"/>
    <s v="BLACK"/>
    <s v="JP8191364363"/>
    <n v="0"/>
    <n v="17478"/>
    <n v="17478"/>
    <x v="2"/>
    <m/>
    <m/>
    <m/>
    <m/>
  </r>
  <r>
    <x v="14"/>
    <n v="4"/>
    <s v="HOIRIAH"/>
    <s v="MAWAR"/>
    <s v="SHOPEE DAWNSTORE"/>
    <s v="JALAN KAPTEN A KHATIB LORONG MANDALA NO 37, KOTA JAMBI, TELANAIPURA, JAMBI, ID, 36122"/>
    <n v="81367595546"/>
    <x v="62"/>
    <n v="1"/>
    <s v="ELMO FACE BLUE"/>
    <s v="BLUE"/>
    <s v="JP8191364363"/>
    <n v="0"/>
    <n v="17478"/>
    <n v="17478"/>
    <x v="2"/>
    <m/>
    <m/>
    <m/>
    <m/>
  </r>
  <r>
    <x v="14"/>
    <n v="4"/>
    <s v="HOIRIAH"/>
    <s v="MAWAR"/>
    <s v="SHOPEE DAWNSTORE"/>
    <s v="JALAN KAPTEN A KHATIB LORONG MANDALA NO 37, KOTA JAMBI, TELANAIPURA, JAMBI, ID, 36122"/>
    <n v="81367595546"/>
    <x v="99"/>
    <n v="1"/>
    <s v="LEOPARD "/>
    <s v="ABU"/>
    <s v="JP8191364363"/>
    <n v="0"/>
    <n v="17478"/>
    <n v="17478"/>
    <x v="2"/>
    <m/>
    <m/>
    <m/>
    <m/>
  </r>
  <r>
    <x v="14"/>
    <n v="4"/>
    <s v="HOIRIAH"/>
    <s v="MAWAR"/>
    <s v="SHOPEE DAWNSTORE"/>
    <s v="JALAN KAPTEN A KHATIB LORONG MANDALA NO 37, KOTA JAMBI, TELANAIPURA, JAMBI, ID, 36122"/>
    <n v="81367595546"/>
    <x v="93"/>
    <n v="1"/>
    <s v="KANAYA "/>
    <s v="HITAM"/>
    <s v="JP8191364363"/>
    <n v="0"/>
    <n v="17478"/>
    <n v="17478"/>
    <x v="2"/>
    <m/>
    <m/>
    <m/>
    <m/>
  </r>
  <r>
    <x v="14"/>
    <n v="4"/>
    <s v="HOIRIAH"/>
    <s v="MAWAR"/>
    <s v="SHOPEE DAWNSTORE"/>
    <s v="JALAN KAPTEN A KHATIB LORONG MANDALA NO 37, KOTA JAMBI, TELANAIPURA, JAMBI, ID, 36122"/>
    <n v="81367595546"/>
    <x v="117"/>
    <n v="1"/>
    <s v="ALASKA"/>
    <s v="WARNA WARNI"/>
    <s v="JP8191364363"/>
    <n v="0"/>
    <n v="17478"/>
    <n v="17478"/>
    <x v="2"/>
    <m/>
    <m/>
    <m/>
    <m/>
  </r>
  <r>
    <x v="14"/>
    <n v="4"/>
    <s v="HOIRIAH"/>
    <s v="MAWAR"/>
    <s v="SHOPEE DAWNSTORE"/>
    <s v="JALAN KAPTEN A KHATIB LORONG MANDALA NO 37, KOTA JAMBI, TELANAIPURA, JAMBI, ID, 36122"/>
    <n v="81367595546"/>
    <x v="12"/>
    <n v="1"/>
    <s v="STITCH NAVY"/>
    <s v="NAVY"/>
    <s v="JP8191364363"/>
    <n v="0"/>
    <n v="17478"/>
    <n v="17478"/>
    <x v="2"/>
    <m/>
    <m/>
    <m/>
    <m/>
  </r>
  <r>
    <x v="14"/>
    <n v="4"/>
    <s v="HOIRIAH"/>
    <s v="MAWAR"/>
    <s v="SHOPEE DAWNSTORE"/>
    <s v="JALAN KAPTEN A KHATIB LORONG MANDALA NO 37, KOTA JAMBI, TELANAIPURA, JAMBI, ID, 36122"/>
    <n v="81367595546"/>
    <x v="69"/>
    <n v="1"/>
    <s v="KITTY RED"/>
    <s v="RED"/>
    <s v="JP8191364363"/>
    <n v="0"/>
    <n v="17478"/>
    <n v="17478"/>
    <x v="2"/>
    <m/>
    <m/>
    <m/>
    <m/>
  </r>
  <r>
    <x v="14"/>
    <n v="5"/>
    <s v="RIO RESTU"/>
    <s v="MAWAR"/>
    <s v="SHOPEE DAWNSTORE"/>
    <s v="JALAN KELAPA GADING. NO 41A. RT 15. (GERBANG MERAH SAMPING GANG NIRWANA, RUMAH PERTAMA), KOTA SAMARINDA, SUNGAI KUNJANG, KALIMANTAN TIMUR, ID, 75127"/>
    <n v="81347540669"/>
    <x v="102"/>
    <n v="1"/>
    <s v="ZARAGOZA B "/>
    <s v="KUNING"/>
    <s v="JP2948963845"/>
    <n v="0"/>
    <n v="17536"/>
    <n v="17536"/>
    <x v="2"/>
    <m/>
    <m/>
    <m/>
    <m/>
  </r>
  <r>
    <x v="14"/>
    <n v="5"/>
    <s v="RIO RESTU"/>
    <s v="MAWAR"/>
    <s v="SHOPEE DAWNSTORE"/>
    <s v="JALAN KELAPA GADING. NO 41A. RT 15. (GERBANG MERAH SAMPING GANG NIRWANA, RUMAH PERTAMA), KOTA SAMARINDA, SUNGAI KUNJANG, KALIMANTAN TIMUR, ID, 75127"/>
    <n v="81347540669"/>
    <x v="28"/>
    <n v="1"/>
    <s v="ROSE STRIPE"/>
    <s v="WHITE"/>
    <s v="JP2948963845"/>
    <n v="0"/>
    <n v="17536"/>
    <n v="17536"/>
    <x v="2"/>
    <m/>
    <m/>
    <m/>
    <m/>
  </r>
  <r>
    <x v="14"/>
    <n v="5"/>
    <s v="RIO RESTU"/>
    <s v="MAWAR"/>
    <s v="SHOPEE DAWNSTORE"/>
    <s v="JALAN KELAPA GADING. NO 41A. RT 15. (GERBANG MERAH SAMPING GANG NIRWANA, RUMAH PERTAMA), KOTA SAMARINDA, SUNGAI KUNJANG, KALIMANTAN TIMUR, ID, 75127"/>
    <n v="81347540669"/>
    <x v="10"/>
    <n v="1"/>
    <s v="STRIPE LITTLE  BLACK"/>
    <s v="BLACK"/>
    <s v="JP2948963845"/>
    <n v="0"/>
    <n v="17536"/>
    <n v="17536"/>
    <x v="2"/>
    <m/>
    <m/>
    <m/>
    <m/>
  </r>
  <r>
    <x v="14"/>
    <n v="6"/>
    <s v="SULAEMAN ( LEMON )"/>
    <s v="MAWAR"/>
    <s v="SHOPEE DAWNSTORE"/>
    <s v="JL. PRAMUKA GG. PUDAKSARI 1 NO. 106 RT6/RW2 KP. PESANTREN KEL. KALIJAGA KEC. HARJAMUKTI, KOTA CIREBON, HARJAMUKTI, JAWA BARAT, ID, 45144"/>
    <n v="89515842758"/>
    <x v="124"/>
    <n v="1"/>
    <s v="MINION"/>
    <s v="KUNING"/>
    <s v="JP3210121219"/>
    <n v="0"/>
    <n v="17536"/>
    <n v="17536"/>
    <x v="2"/>
    <m/>
    <m/>
    <m/>
    <m/>
  </r>
  <r>
    <x v="14"/>
    <n v="7"/>
    <s v="ANIZAR ARIEF"/>
    <s v="MAWAR"/>
    <s v="SHOPEE DAWNSTORE"/>
    <s v="PERUM.TIGARAKSA JL.DAHLIA 1 AIF8 NO 10 RT03/003 DS.MARGASARI TIGARAKSA TANGERANG, KAB. TANGERANG, TIGARAKSA, BANTEN, ID, 15720"/>
    <n v="87808710528"/>
    <x v="103"/>
    <n v="1"/>
    <s v="STARY "/>
    <s v="NAVY"/>
    <s v="JP9701266279"/>
    <n v="0"/>
    <n v="17536"/>
    <n v="17536"/>
    <x v="2"/>
    <m/>
    <m/>
    <m/>
    <m/>
  </r>
  <r>
    <x v="14"/>
    <n v="7"/>
    <s v="ANIZAR ARIEF"/>
    <s v="MAWAR"/>
    <s v="SHOPEE DAWNSTORE"/>
    <s v="PERUM.TIGARAKSA JL.DAHLIA 1 AIF8 NO 10 RT03/003 DS.MARGASARI TIGARAKSA TANGERANG, KAB. TANGERANG, TIGARAKSA, BANTEN, ID, 15720"/>
    <n v="87808710528"/>
    <x v="99"/>
    <n v="1"/>
    <s v="LEOPARD "/>
    <s v="ABU"/>
    <s v="JP9701266279"/>
    <n v="0"/>
    <n v="17536"/>
    <n v="17536"/>
    <x v="2"/>
    <m/>
    <m/>
    <m/>
    <m/>
  </r>
  <r>
    <x v="14"/>
    <n v="7"/>
    <s v="ANIZAR ARIEF"/>
    <s v="MAWAR"/>
    <s v="SHOPEE DAWNSTORE"/>
    <s v="PERUM.TIGARAKSA JL.DAHLIA 1 AIF8 NO 10 RT03/003 DS.MARGASARI TIGARAKSA TANGERANG, KAB. TANGERANG, TIGARAKSA, BANTEN, ID, 15720"/>
    <n v="87808710528"/>
    <x v="93"/>
    <n v="1"/>
    <s v="KANAYA "/>
    <s v="HITAM"/>
    <s v="JP9701266279"/>
    <n v="0"/>
    <n v="17536"/>
    <n v="17536"/>
    <x v="2"/>
    <m/>
    <m/>
    <m/>
    <m/>
  </r>
  <r>
    <x v="14"/>
    <n v="12"/>
    <s v="THEA"/>
    <s v="MAWAR"/>
    <s v="SHOPEE DAWNSTORE"/>
    <s v="PERUMAHAN GRIYA WIROKERTEN INDAH, JALAN SAWO 1/B 29 KOTA GEDE YOGYAKARTA, KOTA YOGYAKARTA, KOTAGEDE, DI YOGYAKARTA, ID, 55172"/>
    <n v="85868051951"/>
    <x v="61"/>
    <n v="1"/>
    <s v="RABBIT MINI YELLOW"/>
    <s v="YELLOW"/>
    <n v="8825112092243630"/>
    <n v="0"/>
    <n v="16659.5"/>
    <n v="16659.5"/>
    <x v="2"/>
    <m/>
    <m/>
    <m/>
    <m/>
  </r>
  <r>
    <x v="14"/>
    <n v="12"/>
    <s v="THEA"/>
    <s v="MAWAR"/>
    <s v="SHOPEE DAWNSTORE"/>
    <s v="PERUMAHAN GRIYA WIROKERTEN INDAH, JALAN SAWO 1/B 29 KOTA GEDE YOGYAKARTA, KOTA YOGYAKARTA, KOTAGEDE, DI YOGYAKARTA, ID, 55172"/>
    <n v="85868051951"/>
    <x v="1"/>
    <n v="1"/>
    <s v="POWER PUFF GIRL"/>
    <s v="TOSCA"/>
    <n v="8825112092243630"/>
    <n v="0"/>
    <n v="16659.5"/>
    <n v="16659.5"/>
    <x v="2"/>
    <m/>
    <m/>
    <m/>
    <m/>
  </r>
  <r>
    <x v="14"/>
    <n v="15"/>
    <s v="KADEKJAYA"/>
    <s v="MAWAR"/>
    <s v="SHOPEE DAWNSTORE"/>
    <s v="JALAN PULAU BUNGIN GG VI NO 3B BR GELADAG PEDUNGAN DENPASAR SELATANU, KOTA DENPASAR, DENPASAR SELATAN, BALI, ID, 80223"/>
    <n v="85792332493"/>
    <x v="114"/>
    <n v="1"/>
    <s v="BANANA LEAVES"/>
    <s v="NAVY"/>
    <s v="JP5123396326"/>
    <n v="0"/>
    <n v="17652.714285714286"/>
    <n v="17652.714285714286"/>
    <x v="2"/>
    <m/>
    <m/>
    <m/>
    <m/>
  </r>
  <r>
    <x v="14"/>
    <n v="15"/>
    <s v="KADEKJAYA"/>
    <s v="MAWAR"/>
    <s v="SHOPEE DAWNSTORE"/>
    <s v="JALAN PULAU BUNGIN GG VI NO 3B BR GELADAG PEDUNGAN DENPASAR SELATANU, KOTA DENPASAR, DENPASAR SELATAN, BALI, ID, 80223"/>
    <n v="85792332493"/>
    <x v="102"/>
    <n v="1"/>
    <s v="ZARAGOZA B "/>
    <s v="KUNING"/>
    <s v="JP5123396326"/>
    <n v="0"/>
    <n v="17652.714285714286"/>
    <n v="17652.714285714286"/>
    <x v="2"/>
    <m/>
    <m/>
    <m/>
    <m/>
  </r>
  <r>
    <x v="14"/>
    <n v="15"/>
    <s v="KADEKJAYA"/>
    <s v="MAWAR"/>
    <s v="SHOPEE DAWNSTORE"/>
    <s v="JALAN PULAU BUNGIN GG VI NO 3B BR GELADAG PEDUNGAN DENPASAR SELATANU, KOTA DENPASAR, DENPASAR SELATAN, BALI, ID, 80223"/>
    <n v="85792332493"/>
    <x v="93"/>
    <n v="1"/>
    <s v="KANAYA "/>
    <s v="HITAM"/>
    <s v="JP5123396326"/>
    <n v="0"/>
    <n v="17652.714285714286"/>
    <n v="17652.714285714286"/>
    <x v="2"/>
    <m/>
    <m/>
    <m/>
    <m/>
  </r>
  <r>
    <x v="14"/>
    <n v="15"/>
    <s v="KADEKJAYA"/>
    <s v="MAWAR"/>
    <s v="SHOPEE DAWNSTORE"/>
    <s v="JALAN PULAU BUNGIN GG VI NO 3B BR GELADAG PEDUNGAN DENPASAR SELATANU, KOTA DENPASAR, DENPASAR SELATAN, BALI, ID, 80223"/>
    <n v="85792332493"/>
    <x v="28"/>
    <n v="1"/>
    <s v="ROSE STRIPE"/>
    <s v="WHITE"/>
    <s v="JP5123396326"/>
    <n v="0"/>
    <n v="17652.714285714286"/>
    <n v="17652.714285714286"/>
    <x v="2"/>
    <m/>
    <m/>
    <m/>
    <m/>
  </r>
  <r>
    <x v="14"/>
    <n v="15"/>
    <s v="KADEKJAYA"/>
    <s v="MAWAR"/>
    <s v="SHOPEE DAWNSTORE"/>
    <s v="JALAN PULAU BUNGIN GG VI NO 3B BR GELADAG PEDUNGAN DENPASAR SELATANU, KOTA DENPASAR, DENPASAR SELATAN, BALI, ID, 80223"/>
    <n v="85792332493"/>
    <x v="106"/>
    <n v="1"/>
    <s v="DAUN"/>
    <s v=" PINK"/>
    <s v="JP5123396326"/>
    <n v="0"/>
    <n v="17652.714285714286"/>
    <n v="17652.714285714286"/>
    <x v="2"/>
    <m/>
    <m/>
    <m/>
    <m/>
  </r>
  <r>
    <x v="14"/>
    <n v="15"/>
    <s v="KADEKJAYA"/>
    <s v="MAWAR"/>
    <s v="SHOPEE DAWNSTORE"/>
    <s v="JALAN PULAU BUNGIN GG VI NO 3B BR GELADAG PEDUNGAN DENPASAR SELATANU, KOTA DENPASAR, DENPASAR SELATAN, BALI, ID, 80223"/>
    <n v="85792332493"/>
    <x v="126"/>
    <n v="1"/>
    <s v="KOTAK PELANGI"/>
    <s v="PELANGI"/>
    <s v="JP5123396326"/>
    <n v="0"/>
    <n v="17652.714285714286"/>
    <n v="17652.714285714286"/>
    <x v="2"/>
    <m/>
    <m/>
    <m/>
    <m/>
  </r>
  <r>
    <x v="14"/>
    <n v="15"/>
    <s v="KADEKJAYA"/>
    <s v="MAWAR"/>
    <s v="SHOPEE DAWNSTORE"/>
    <s v="JALAN PULAU BUNGIN GG VI NO 3B BR GELADAG PEDUNGAN DENPASAR SELATANU, KOTA DENPASAR, DENPASAR SELATAN, BALI, ID, 80223"/>
    <n v="85792332493"/>
    <x v="103"/>
    <n v="1"/>
    <s v="STARY "/>
    <s v="NAVY"/>
    <s v="JP5123396326"/>
    <n v="0"/>
    <n v="17652.714285714286"/>
    <n v="17652.714285714286"/>
    <x v="2"/>
    <m/>
    <m/>
    <m/>
    <m/>
  </r>
  <r>
    <x v="14"/>
    <n v="18"/>
    <s v="DIMASPRAYOGA"/>
    <s v="MAWAR"/>
    <s v="SHOPEE DAWNSTORE"/>
    <s v="JLN KOMODOR HALIM PERDANA KUSUMA GG POS RT06 RW01 NO73, KOTA JAKARTA TIMUR, MAKASAR, DKI JAKARTA, ID, 13650"/>
    <n v="85889409645"/>
    <x v="49"/>
    <n v="2"/>
    <s v="FLAMINGGO SUMMER YELLOW"/>
    <s v="YELLOW"/>
    <s v="JP7636066100"/>
    <n v="0"/>
    <n v="17478"/>
    <n v="34956"/>
    <x v="2"/>
    <m/>
    <m/>
    <m/>
    <m/>
  </r>
  <r>
    <x v="14"/>
    <n v="18"/>
    <s v="DIMASPRAYOGA"/>
    <s v="MAWAR"/>
    <s v="SHOPEE DAWNSTORE"/>
    <s v="JLN KOMODOR HALIM PERDANA KUSUMA GG POS RT06 RW01 NO73, KOTA JAKARTA TIMUR, MAKASAR, DKI JAKARTA, ID, 13650"/>
    <n v="85889409645"/>
    <x v="122"/>
    <n v="1"/>
    <s v="AVENGER HERO"/>
    <s v="WARNA WARNI"/>
    <s v="JP7636066100"/>
    <n v="0"/>
    <n v="17478"/>
    <n v="17478"/>
    <x v="2"/>
    <m/>
    <m/>
    <m/>
    <m/>
  </r>
  <r>
    <x v="14"/>
    <n v="18"/>
    <s v="DIMASPRAYOGA"/>
    <s v="MAWAR"/>
    <s v="SHOPEE DAWNSTORE"/>
    <s v="JLN KOMODOR HALIM PERDANA KUSUMA GG POS RT06 RW01 NO73, KOTA JAKARTA TIMUR, MAKASAR, DKI JAKARTA, ID, 13650"/>
    <n v="85889409645"/>
    <x v="44"/>
    <n v="1"/>
    <s v="DORAEMON WHITE"/>
    <s v="NAVY"/>
    <s v="JP7636066100"/>
    <n v="0"/>
    <n v="17478"/>
    <n v="17478"/>
    <x v="2"/>
    <m/>
    <m/>
    <m/>
    <m/>
  </r>
  <r>
    <x v="14"/>
    <n v="18"/>
    <s v="DIMASPRAYOGA"/>
    <s v="MAWAR"/>
    <s v="SHOPEE DAWNSTORE"/>
    <s v="JLN KOMODOR HALIM PERDANA KUSUMA GG POS RT06 RW01 NO73, KOTA JAKARTA TIMUR, MAKASAR, DKI JAKARTA, ID, 13650"/>
    <n v="85889409645"/>
    <x v="71"/>
    <n v="1"/>
    <s v="HELLO KITTY "/>
    <s v="BLACK PINK"/>
    <s v="JP7636066100"/>
    <n v="0"/>
    <n v="17478"/>
    <n v="17478"/>
    <x v="2"/>
    <m/>
    <m/>
    <m/>
    <m/>
  </r>
  <r>
    <x v="14"/>
    <n v="18"/>
    <s v="DIMASPRAYOGA"/>
    <s v="MAWAR"/>
    <s v="SHOPEE DAWNSTORE"/>
    <s v="JLN KOMODOR HALIM PERDANA KUSUMA GG POS RT06 RW01 NO73, KOTA JAKARTA TIMUR, MAKASAR, DKI JAKARTA, ID, 13650"/>
    <n v="85889409645"/>
    <x v="120"/>
    <n v="1"/>
    <s v="STARY"/>
    <s v="NAVY"/>
    <s v="JP7636066100"/>
    <n v="0"/>
    <n v="17478"/>
    <n v="17478"/>
    <x v="2"/>
    <m/>
    <m/>
    <m/>
    <m/>
  </r>
  <r>
    <x v="14"/>
    <n v="18"/>
    <s v="DIMASPRAYOGA"/>
    <s v="MAWAR"/>
    <s v="SHOPEE DAWNSTORE"/>
    <s v="JLN KOMODOR HALIM PERDANA KUSUMA GG POS RT06 RW01 NO73, KOTA JAKARTA TIMUR, MAKASAR, DKI JAKARTA, ID, 13650"/>
    <n v="85889409645"/>
    <x v="85"/>
    <n v="1"/>
    <s v="BOLA BASKET"/>
    <s v="HITAM"/>
    <s v="JP7636066100"/>
    <n v="0"/>
    <n v="17478"/>
    <n v="17478"/>
    <x v="2"/>
    <m/>
    <m/>
    <m/>
    <m/>
  </r>
  <r>
    <x v="14"/>
    <n v="19"/>
    <s v="ARIF ANDRIANSYAH"/>
    <s v="MAWAR"/>
    <s v="SHOPEE DAWNSTORE"/>
    <s v="JL. SOEKARNO HATTA KP. LEGOK NOONG RT/RW 04/02 DESA KADUAGUNG TIMUR RUMAH BPK ENDIT, KAB. LEBAK, CIBADAK, BANTEN, ID, 42357"/>
    <n v="89621869039"/>
    <x v="87"/>
    <n v="1"/>
    <s v="SPONGEBOB"/>
    <s v="NAVY"/>
    <s v="JP5813309953"/>
    <n v="0"/>
    <n v="17478"/>
    <n v="17478"/>
    <x v="2"/>
    <m/>
    <m/>
    <m/>
    <m/>
  </r>
  <r>
    <x v="14"/>
    <n v="19"/>
    <s v="ARIF ANDRIANSYAH"/>
    <s v="MAWAR"/>
    <s v="SHOPEE DAWNSTORE"/>
    <s v="JL. SOEKARNO HATTA KP. LEGOK NOONG RT/RW 04/02 DESA KADUAGUNG TIMUR RUMAH BPK ENDIT, KAB. LEBAK, CIBADAK, BANTEN, ID, 42357"/>
    <n v="89621869039"/>
    <x v="93"/>
    <n v="1"/>
    <s v="KANAYA "/>
    <s v="HITAM"/>
    <s v="JP5813309953"/>
    <n v="0"/>
    <n v="17478"/>
    <n v="17478"/>
    <x v="2"/>
    <m/>
    <m/>
    <m/>
    <m/>
  </r>
  <r>
    <x v="14"/>
    <n v="19"/>
    <s v="ARIF ANDRIANSYAH"/>
    <s v="MAWAR"/>
    <s v="SHOPEE DAWNSTORE"/>
    <s v="JL. SOEKARNO HATTA KP. LEGOK NOONG RT/RW 04/02 DESA KADUAGUNG TIMUR RUMAH BPK ENDIT, KAB. LEBAK, CIBADAK, BANTEN, ID, 42357"/>
    <n v="89621869039"/>
    <x v="117"/>
    <n v="1"/>
    <s v="ALASKA"/>
    <s v="WARNA WARNI"/>
    <s v="JP5813309953"/>
    <n v="0"/>
    <n v="17478"/>
    <n v="17478"/>
    <x v="2"/>
    <m/>
    <m/>
    <m/>
    <m/>
  </r>
  <r>
    <x v="14"/>
    <n v="20"/>
    <s v="CHRISTIN LINGGA"/>
    <s v="MAWAR"/>
    <s v="SHOPEE DAWNSTORE"/>
    <s v="KOMPLEK KOPO PERMAI 1 BLOK O NO. 7, KAB. BANDUNG, MARGAHAYU, JAWA BARAT, ID, 40228"/>
    <n v="82240303513"/>
    <x v="116"/>
    <n v="1"/>
    <s v="KEITARO"/>
    <s v="ABU"/>
    <s v="JP3614001220"/>
    <n v="0"/>
    <n v="17478"/>
    <n v="17478"/>
    <x v="2"/>
    <m/>
    <m/>
    <m/>
    <m/>
  </r>
  <r>
    <x v="14"/>
    <n v="20"/>
    <s v="CHRISTIN LINGGA"/>
    <s v="MAWAR"/>
    <s v="SHOPEE DAWNSTORE"/>
    <s v="KOMPLEK KOPO PERMAI 1 BLOK O NO. 7, KAB. BANDUNG, MARGAHAYU, JAWA BARAT, ID, 40228"/>
    <n v="82240303513"/>
    <x v="85"/>
    <n v="1"/>
    <s v="BOLA BASKET"/>
    <s v="HITAM"/>
    <s v="JP3614001220"/>
    <n v="0"/>
    <n v="17478"/>
    <n v="17478"/>
    <x v="2"/>
    <m/>
    <m/>
    <m/>
    <m/>
  </r>
  <r>
    <x v="14"/>
    <n v="20"/>
    <s v="CHRISTIN LINGGA"/>
    <s v="MAWAR"/>
    <s v="SHOPEE DAWNSTORE"/>
    <s v="KOMPLEK KOPO PERMAI 1 BLOK O NO. 7, KAB. BANDUNG, MARGAHAYU, JAWA BARAT, ID, 40228"/>
    <n v="82240303513"/>
    <x v="86"/>
    <n v="1"/>
    <s v="HELIKOPTER"/>
    <s v="HITAM"/>
    <s v="JP3614001220"/>
    <n v="0"/>
    <n v="17478"/>
    <n v="17478"/>
    <x v="2"/>
    <m/>
    <m/>
    <m/>
    <m/>
  </r>
  <r>
    <x v="14"/>
    <n v="20"/>
    <s v="CHRISTIN LINGGA"/>
    <s v="MAWAR"/>
    <s v="SHOPEE DAWNSTORE"/>
    <s v="KOMPLEK KOPO PERMAI 1 BLOK O NO. 7, KAB. BANDUNG, MARGAHAYU, JAWA BARAT, ID, 40228"/>
    <n v="82240303513"/>
    <x v="87"/>
    <n v="1"/>
    <s v="SPONGEBOB"/>
    <s v="NAVY"/>
    <s v="JP3614001220"/>
    <n v="0"/>
    <n v="17478"/>
    <n v="17478"/>
    <x v="2"/>
    <m/>
    <m/>
    <m/>
    <m/>
  </r>
  <r>
    <x v="14"/>
    <n v="20"/>
    <s v="CHRISTIN LINGGA"/>
    <s v="MAWAR"/>
    <s v="SHOPEE DAWNSTORE"/>
    <s v="KOMPLEK KOPO PERMAI 1 BLOK O NO. 7, KAB. BANDUNG, MARGAHAYU, JAWA BARAT, ID, 40228"/>
    <n v="82240303513"/>
    <x v="32"/>
    <n v="1"/>
    <s v="DINO STRONAUT NAVY"/>
    <s v="NAVY"/>
    <s v="JP3614001220"/>
    <n v="0"/>
    <n v="17478"/>
    <n v="17478"/>
    <x v="2"/>
    <m/>
    <m/>
    <m/>
    <m/>
  </r>
  <r>
    <x v="14"/>
    <n v="20"/>
    <s v="CHRISTIN LINGGA"/>
    <s v="MAWAR"/>
    <s v="SHOPEE DAWNSTORE"/>
    <s v="KOMPLEK KOPO PERMAI 1 BLOK O NO. 7, KAB. BANDUNG, MARGAHAYU, JAWA BARAT, ID, 40228"/>
    <n v="82240303513"/>
    <x v="100"/>
    <n v="1"/>
    <s v="TEDY "/>
    <s v="NAVY"/>
    <s v="JP3614001220"/>
    <n v="0"/>
    <n v="17478"/>
    <n v="17478"/>
    <x v="2"/>
    <m/>
    <m/>
    <m/>
    <m/>
  </r>
  <r>
    <x v="14"/>
    <n v="20"/>
    <s v="CHRISTIN LINGGA"/>
    <s v="MAWAR"/>
    <s v="SHOPEE DAWNSTORE"/>
    <s v="KOMPLEK KOPO PERMAI 1 BLOK O NO. 7, KAB. BANDUNG, MARGAHAYU, JAWA BARAT, ID, 40228"/>
    <n v="82240303513"/>
    <x v="103"/>
    <n v="1"/>
    <s v="STARY "/>
    <s v="NAVY"/>
    <s v="JP3614001220"/>
    <n v="0"/>
    <n v="17478"/>
    <n v="17478"/>
    <x v="2"/>
    <m/>
    <m/>
    <m/>
    <m/>
  </r>
  <r>
    <x v="15"/>
    <n v="26"/>
    <s v="RIO"/>
    <s v="MAWAR"/>
    <s v="TOKO SOHEL"/>
    <s v="BALE HINGGIL APARTMENT / B 1103 / SURABAYA"/>
    <n v="81239584114"/>
    <x v="85"/>
    <n v="1"/>
    <s v="BOLA BASKET"/>
    <s v="HITAM"/>
    <s v="JNT"/>
    <n v="12000"/>
    <n v="18000"/>
    <n v="18000"/>
    <x v="0"/>
    <n v="84000"/>
    <s v="TRSF E-BANKING CR 10/19 95031 ORDER ID CAG0U3 MOCH SOLEH"/>
    <m/>
    <m/>
  </r>
  <r>
    <x v="15"/>
    <n v="26"/>
    <s v="RIO"/>
    <s v="MAWAR"/>
    <s v="TOKO SOHEL"/>
    <s v="BALE HINGGIL APARTMENT / B 1103 / SURABAYA"/>
    <n v="81239584114"/>
    <x v="82"/>
    <n v="1"/>
    <s v="PANDA"/>
    <s v="HITAM"/>
    <s v="JNT"/>
    <n v="12000"/>
    <n v="18000"/>
    <n v="18000"/>
    <x v="0"/>
    <n v="84000"/>
    <s v="TRSF E-BANKING CR 10/19 95031 ORDER ID CAG0U3 MOCH SOLEH"/>
    <m/>
    <m/>
  </r>
  <r>
    <x v="15"/>
    <n v="26"/>
    <s v="RIO"/>
    <s v="MAWAR"/>
    <s v="TOKO SOHEL"/>
    <s v="BALE HINGGIL APARTMENT / B 1103 / SURABAYA"/>
    <n v="81239584114"/>
    <x v="106"/>
    <n v="1"/>
    <s v="DAUN"/>
    <s v=" PINK"/>
    <s v="JNT"/>
    <n v="12000"/>
    <n v="18000"/>
    <n v="18000"/>
    <x v="0"/>
    <n v="84000"/>
    <s v="TRSF E-BANKING CR 10/19 95031 ORDER ID CAG0U3 MOCH SOLEH"/>
    <m/>
    <m/>
  </r>
  <r>
    <x v="15"/>
    <n v="26"/>
    <s v="RIO"/>
    <s v="MAWAR"/>
    <s v="TOKO SOHEL"/>
    <s v="BALE HINGGIL APARTMENT / B 1103 / SURABAYA"/>
    <n v="81239584114"/>
    <x v="104"/>
    <n v="1"/>
    <s v="SPONGEBOB "/>
    <s v="NEW KUNING"/>
    <s v="JNT"/>
    <n v="12000"/>
    <n v="18000"/>
    <n v="18000"/>
    <x v="0"/>
    <n v="84000"/>
    <s v="TRSF E-BANKING CR 10/19 95031 ORDER ID CAG0U3 MOCH SOLEH"/>
    <m/>
    <m/>
  </r>
  <r>
    <x v="15"/>
    <n v="2"/>
    <s v=" BRIAN CAHYO ABADI"/>
    <s v="MELATI"/>
    <s v="DAWNSTORE"/>
    <s v="JL. KARANG MENJANGAN VI NO 43 C KOTA.SURABAYA KELURAHAN.MOJO KECAMATAN.GUBENG KODEPOS 60285"/>
    <n v="81330103063"/>
    <x v="92"/>
    <n v="1"/>
    <s v="LIVIA B "/>
    <s v="BIR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5"/>
    <n v="1"/>
    <s v="STRIPE LITTLE  NAVY"/>
    <s v="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
    <n v="2"/>
    <s v="STRIPE LITTLE  BLACK"/>
    <s v="BLACK"/>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17"/>
    <n v="2"/>
    <s v="ALASKA"/>
    <s v="WARNA WARNI"/>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5"/>
    <n v="2"/>
    <s v="BULAN SABIT"/>
    <s v="NAVY"/>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6"/>
    <n v="4"/>
    <s v="GARIS RAINBOW WARNA WARNI"/>
    <s v="RAINBOW"/>
    <s v="WAHANA"/>
    <n v="18000"/>
    <n v="17000"/>
    <n v="68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12"/>
    <n v="4"/>
    <s v="KANAYA"/>
    <s v="HITAM"/>
    <s v="WAHANA"/>
    <n v="18000"/>
    <n v="17000"/>
    <n v="68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0"/>
    <n v="1"/>
    <s v="TEDY "/>
    <s v="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80"/>
    <n v="1"/>
    <s v="LEOPARD"/>
    <s v="UNG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85"/>
    <n v="1"/>
    <s v="BOLA BASKET"/>
    <s v="HITAM"/>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7"/>
    <n v="1"/>
    <s v="TEDY BEAR"/>
    <s v="AB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40"/>
    <n v="1"/>
    <s v="DINO STRONAUT ABU"/>
    <s v="AB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37"/>
    <n v="1"/>
    <s v="DAUN PISANG KECIL"/>
    <s v="ORANGE"/>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23"/>
    <n v="1"/>
    <s v="AMALFI"/>
    <s v="HIJA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24"/>
    <n v="1"/>
    <s v="MINION"/>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4"/>
    <n v="1"/>
    <s v="ROCKET"/>
    <s v=" 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5"/>
    <n v="1"/>
    <s v="BULAN BINTANG "/>
    <s v="HIJA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8"/>
    <n v="1"/>
    <s v="BULAN SABIT YELLOW"/>
    <s v="YELLOW"/>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74"/>
    <n v="1"/>
    <s v="RABBIT MINI BLUE"/>
    <s v="BLUE"/>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61"/>
    <n v="1"/>
    <s v="RABBIT MINI YELLOW"/>
    <s v="YELLOW"/>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1"/>
    <n v="1"/>
    <s v="MONYET "/>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1"/>
    <n v="1"/>
    <s v="MONYET "/>
    <s v="BIR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8"/>
    <n v="1"/>
    <s v="SPONGEBOB "/>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4"/>
    <n v="1"/>
    <s v="SPONGEBOB "/>
    <s v="NEW KUNING"/>
    <s v="WAHANA"/>
    <n v="18000"/>
    <n v="17000"/>
    <n v="17000"/>
    <x v="0"/>
    <n v="579000"/>
    <s v="Rp 595.500,00 SWITCHING CR TANGGAL :17/10 TRANSFER DR 009 SDR BRIAN CAHYO ABKCP UNAIR 3"/>
    <m/>
    <m/>
  </r>
  <r>
    <x v="15"/>
    <n v="3"/>
    <s v="SENDY PARHAN"/>
    <s v="MELATI"/>
    <s v="DAWNSTORE"/>
    <s v="JL.RANGGA GEDE, KP.TELUK MUNGKAL NO 52(WARUNG IBU UCI) RT06/12 KEL : TANJUNG MEKAR KEC : KARAWANG BARAT KAB : KARAWANG KODE POS : 41316"/>
    <n v="89604654283"/>
    <x v="115"/>
    <n v="2"/>
    <s v="BANANA LEAVES ABU"/>
    <s v="ABU"/>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12"/>
    <n v="2"/>
    <s v="KANAYA"/>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86"/>
    <n v="2"/>
    <s v="HELIKOPTER"/>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82"/>
    <n v="2"/>
    <s v="PANDA"/>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03"/>
    <n v="2"/>
    <s v="STARY "/>
    <s v="NAVY"/>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17"/>
    <n v="2"/>
    <s v="ALASKA"/>
    <s v="WARNA WARNI"/>
    <s v="JNE OKE"/>
    <n v="14000"/>
    <n v="18000"/>
    <n v="36000"/>
    <x v="0"/>
    <n v="230000"/>
    <s v="SWITCHING CR TANGGAL :17/10 TRANSFER DR 008 BUKALAPAK.COM PLAZA MANDI"/>
    <m/>
    <m/>
  </r>
  <r>
    <x v="15"/>
    <n v="4"/>
    <s v="SADUL"/>
    <s v="MELATI"/>
    <s v="DAWNSTORE"/>
    <s v="JL. CURUG AGUNG, RT. 003/10 NO: 52, KEL.TANAH BARU. KEC.BEJI DEPOK 16426"/>
    <n v="87774230237"/>
    <x v="10"/>
    <n v="1"/>
    <s v="STRIPE LITTLE  BLACK"/>
    <s v="BLACK"/>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66"/>
    <n v="1"/>
    <s v="FLOWER"/>
    <s v="BLACK"/>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82"/>
    <n v="1"/>
    <s v="PANDA"/>
    <s v="HITAM"/>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112"/>
    <n v="1"/>
    <s v="KANAYA"/>
    <s v="HITAM"/>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101"/>
    <n v="1"/>
    <s v="MONYET "/>
    <s v="BIRU"/>
    <s v="WAHANA"/>
    <n v="7000"/>
    <n v="18000"/>
    <n v="18000"/>
    <x v="0"/>
    <n v="97000"/>
    <s v="TRSF E-BANKING CR 10/17 95031 BAYAR BOXER ATASNAMA SADUL DEPOK PURNOMO SUGARA SAP Rp 90.000,00 &amp; TRANSFER Rp 10.000"/>
    <m/>
    <m/>
  </r>
  <r>
    <x v="15"/>
    <n v="27"/>
    <s v="ERNESTO"/>
    <s v="MAWAR"/>
    <s v="DAWNSTORE"/>
    <s v="AMBIL DISINI"/>
    <s v="WA"/>
    <x v="115"/>
    <n v="1"/>
    <s v="BANANA LEAVES ABU"/>
    <s v="ABU"/>
    <s v="AMBIL DISINI"/>
    <n v="0"/>
    <n v="18000"/>
    <n v="18000"/>
    <x v="1"/>
    <n v="18000"/>
    <m/>
    <m/>
    <m/>
  </r>
  <r>
    <x v="15"/>
    <n v="28"/>
    <s v="FITA"/>
    <s v="MAWAR"/>
    <s v="DAWNSTORE"/>
    <s v="AMBIL DISINI"/>
    <s v="WA"/>
    <x v="53"/>
    <n v="1"/>
    <s v="DORAEMON CATUR BLUE"/>
    <s v="BLUE"/>
    <s v="AMBIL DISINI"/>
    <n v="0"/>
    <n v="18000"/>
    <n v="18000"/>
    <x v="1"/>
    <n v="90000"/>
    <m/>
    <m/>
    <m/>
  </r>
  <r>
    <x v="15"/>
    <n v="28"/>
    <s v="FITA"/>
    <s v="MAWAR"/>
    <s v="DAWNSTORE"/>
    <s v="AMBIL DISINI"/>
    <s v="WA"/>
    <x v="10"/>
    <n v="1"/>
    <s v="STRIPE LITTLE  BLACK"/>
    <s v="BLACK"/>
    <s v="AMBIL DISINI"/>
    <n v="0"/>
    <n v="18000"/>
    <n v="18000"/>
    <x v="1"/>
    <n v="90000"/>
    <m/>
    <m/>
    <m/>
  </r>
  <r>
    <x v="15"/>
    <n v="28"/>
    <s v="FITA"/>
    <s v="MAWAR"/>
    <s v="DAWNSTORE"/>
    <s v="AMBIL DISINI"/>
    <s v="WA"/>
    <x v="98"/>
    <n v="1"/>
    <s v="SPONGEBOB "/>
    <s v="KUNING"/>
    <s v="AMBIL DISINI"/>
    <n v="0"/>
    <n v="18000"/>
    <n v="18000"/>
    <x v="1"/>
    <n v="90000"/>
    <m/>
    <m/>
    <m/>
  </r>
  <r>
    <x v="15"/>
    <n v="28"/>
    <s v="FITA"/>
    <s v="MAWAR"/>
    <s v="DAWNSTORE"/>
    <s v="AMBIL DISINI"/>
    <s v="WA"/>
    <x v="13"/>
    <n v="1"/>
    <s v="MINION BLUE"/>
    <s v="BLUE"/>
    <s v="AMBIL DISINI"/>
    <n v="0"/>
    <n v="18000"/>
    <n v="18000"/>
    <x v="1"/>
    <n v="90000"/>
    <m/>
    <m/>
    <m/>
  </r>
  <r>
    <x v="15"/>
    <n v="28"/>
    <s v="FITA"/>
    <s v="MAWAR"/>
    <s v="DAWNSTORE"/>
    <s v="AMBIL DISINI"/>
    <s v="WA"/>
    <x v="100"/>
    <n v="1"/>
    <s v="TEDY "/>
    <s v="NAVY"/>
    <s v="AMBIL DISINI"/>
    <n v="0"/>
    <n v="18000"/>
    <n v="18000"/>
    <x v="1"/>
    <n v="90000"/>
    <m/>
    <m/>
    <m/>
  </r>
  <r>
    <x v="15"/>
    <n v="19"/>
    <s v="SUPIATI"/>
    <s v="RIZAL"/>
    <s v="OCTOBOX"/>
    <s v="CV. 88 JLN. CENDRAWASIH NO 134 B, KAB. SUMBAWA, SUMBAWA, NUSA TENGGARA BARAT (NTB), ID, 84318"/>
    <n v="82340544253"/>
    <x v="124"/>
    <n v="1"/>
    <s v="MINION"/>
    <s v="KUNING"/>
    <s v="JP6334780443"/>
    <n v="0"/>
    <n v="16000"/>
    <n v="16000"/>
    <x v="0"/>
    <n v="79000"/>
    <s v="TRSF E-BANKING CR 10/19 95031 SUPIATI 5PCS MUHAMMAD RIZAL BAC"/>
    <m/>
    <m/>
  </r>
  <r>
    <x v="15"/>
    <n v="19"/>
    <s v="SUPIATI"/>
    <s v="RIZAL"/>
    <s v="OCTOBOX"/>
    <s v="CV. 88 JLN. CENDRAWASIH NO 134 B, KAB. SUMBAWA, SUMBAWA, NUSA TENGGARA BARAT (NTB), ID, 84318"/>
    <n v="82340544253"/>
    <x v="32"/>
    <n v="1"/>
    <s v="DINO STRONAUT NAVY"/>
    <s v="NAVY"/>
    <s v="JP6334780443"/>
    <n v="0"/>
    <n v="16000"/>
    <n v="16000"/>
    <x v="0"/>
    <n v="79000"/>
    <s v="TRSF E-BANKING CR 10/19 95031 SUPIATI 5PCS MUHAMMAD RIZAL BAC"/>
    <m/>
    <m/>
  </r>
  <r>
    <x v="15"/>
    <n v="19"/>
    <s v="SUPIATI"/>
    <s v="RIZAL"/>
    <s v="OCTOBOX"/>
    <s v="CV. 88 JLN. CENDRAWASIH NO 134 B, KAB. SUMBAWA, SUMBAWA, NUSA TENGGARA BARAT (NTB), ID, 84318"/>
    <n v="82340544253"/>
    <x v="66"/>
    <n v="1"/>
    <s v="FLOWER"/>
    <s v="BLACK"/>
    <s v="JP6334780443"/>
    <n v="0"/>
    <n v="16000"/>
    <n v="16000"/>
    <x v="0"/>
    <n v="79000"/>
    <s v="TRSF E-BANKING CR 10/19 95031 SUPIATI 5PCS MUHAMMAD RIZAL BAC"/>
    <m/>
    <m/>
  </r>
  <r>
    <x v="15"/>
    <n v="19"/>
    <s v="SUPIATI"/>
    <s v="RIZAL"/>
    <s v="OCTOBOX"/>
    <s v="CV. 88 JLN. CENDRAWASIH NO 134 B, KAB. SUMBAWA, SUMBAWA, NUSA TENGGARA BARAT (NTB), ID, 84318"/>
    <n v="82340544253"/>
    <x v="99"/>
    <n v="1"/>
    <s v="LEOPARD "/>
    <s v="ABU"/>
    <s v="JP6334780443"/>
    <n v="0"/>
    <n v="16000"/>
    <n v="16000"/>
    <x v="0"/>
    <n v="79000"/>
    <s v="TRSF E-BANKING CR 10/19 95031 SUPIATI 5PCS MUHAMMAD RIZAL BAC"/>
    <m/>
    <m/>
  </r>
  <r>
    <x v="15"/>
    <n v="19"/>
    <s v="SUPIATI"/>
    <s v="RIZAL"/>
    <s v="OCTOBOX"/>
    <s v="CV. 88 JLN. CENDRAWASIH NO 134 B, KAB. SUMBAWA, SUMBAWA, NUSA TENGGARA BARAT (NTB), ID, 84318"/>
    <n v="82340544253"/>
    <x v="44"/>
    <n v="1"/>
    <s v="DORAEMON WHITE"/>
    <s v="NAVY"/>
    <s v="JP6334780443"/>
    <n v="0"/>
    <n v="15000"/>
    <n v="15000"/>
    <x v="0"/>
    <n v="79000"/>
    <s v="TRSF E-BANKING CR 10/19 95031 SUPIATI 5PCS MUHAMMAD RIZAL BAC"/>
    <m/>
    <m/>
  </r>
  <r>
    <x v="15"/>
    <n v="20"/>
    <s v="EKO"/>
    <s v="RIZAL"/>
    <s v="OCTOBOX"/>
    <s v="JL BRONGGALAN SAWAH 4C/5A, KOTA SURABAYA, TAMBAKSARI, JAWA TIMUR, ID, 60132"/>
    <n v="81336568636"/>
    <x v="85"/>
    <n v="1"/>
    <s v="BOLA BASKET"/>
    <s v="HITAM"/>
    <s v="JP7661387051"/>
    <n v="0"/>
    <n v="15000"/>
    <n v="15000"/>
    <x v="0"/>
    <n v="30000"/>
    <s v="TRSF E-BANKING CR 10/19 95031 EKO 2PCS MUHAMMAD RIZAL BAC"/>
    <m/>
    <m/>
  </r>
  <r>
    <x v="15"/>
    <n v="20"/>
    <s v="EKO"/>
    <s v="RIZAL"/>
    <s v="OCTOBOX"/>
    <s v="JL BRONGGALAN SAWAH 4C/5A, KOTA SURABAYA, TAMBAKSARI, JAWA TIMUR, ID, 60132"/>
    <n v="81336568636"/>
    <x v="10"/>
    <n v="1"/>
    <s v="STRIPE LITTLE  BLACK"/>
    <s v="BLACK"/>
    <s v="JP7661387051"/>
    <n v="0"/>
    <n v="15000"/>
    <n v="15000"/>
    <x v="0"/>
    <n v="30000"/>
    <s v="TRSF E-BANKING CR 10/19 95031 EKO 2PCS MUHAMMAD RIZAL BAC"/>
    <m/>
    <m/>
  </r>
  <r>
    <x v="15"/>
    <n v="21"/>
    <s v="DWI DARMAWAN"/>
    <s v="RIZAL"/>
    <s v="OCTOBOX"/>
    <s v="TAMAN TRIDAYA INDAH 1 JL.ANYELIR 5 BLOK D7 NO.11, KAB. BEKASI, TAMBUN SELATAN, JAWA BARAT, ID, 17510"/>
    <n v="85719178468"/>
    <x v="10"/>
    <n v="1"/>
    <s v="STRIPE LITTLE  BLACK"/>
    <s v="BLACK"/>
    <s v="JP3102204920"/>
    <n v="0"/>
    <n v="15000"/>
    <n v="15000"/>
    <x v="0"/>
    <n v="30000"/>
    <s v="TRSF E-BANKING CR 10/19 95031 DWI DARMA 2PCS MUHAMMAD RIZAL BAC"/>
    <m/>
    <m/>
  </r>
  <r>
    <x v="15"/>
    <n v="21"/>
    <s v="DWI DARMAWAN"/>
    <s v="RIZAL"/>
    <s v="OCTOBOX"/>
    <s v="TAMAN TRIDAYA INDAH 1 JL.ANYELIR 5 BLOK D7 NO.11, KAB. BEKASI, TAMBUN SELATAN, JAWA BARAT, ID, 17510"/>
    <n v="85719178468"/>
    <x v="120"/>
    <n v="1"/>
    <s v="STARY"/>
    <s v="NAVY"/>
    <s v="JP3102204920"/>
    <n v="0"/>
    <n v="15000"/>
    <n v="15000"/>
    <x v="0"/>
    <n v="30000"/>
    <s v="TRSF E-BANKING CR 10/19 95031 DWI DARMA 2PCS MUHAMMAD RIZAL BAC"/>
    <m/>
    <m/>
  </r>
  <r>
    <x v="15"/>
    <n v="22"/>
    <s v="RICHO ARILIA PRATAMA"/>
    <s v="RIZAL"/>
    <s v="OCTOBOX"/>
    <s v="KP. BOJONG JL.KENANGA BARU RT 01/19 NO 77 (RUMAH UMI/RUMAH CITO), KOTA DEPOK, SUKMAJAYA, JAWA BARAT, ID, 16417"/>
    <n v="895322259938"/>
    <x v="122"/>
    <n v="1"/>
    <s v="AVENGER HERO"/>
    <s v="WARNA WARNI"/>
    <s v="JP5281618207"/>
    <n v="0"/>
    <n v="15000"/>
    <n v="15000"/>
    <x v="0"/>
    <n v="111000"/>
    <s v="TRSF E-BANKING CR 10/19 95031 RICHO ARILIA 7PCS MUHAMMAD RIZAL BAC"/>
    <m/>
    <m/>
  </r>
  <r>
    <x v="15"/>
    <n v="22"/>
    <s v="RICHO ARILIA PRATAMA"/>
    <s v="RIZAL"/>
    <s v="OCTOBOX"/>
    <s v="KP. BOJONG JL.KENANGA BARU RT 01/19 NO 77 (RUMAH UMI/RUMAH CITO), KOTA DEPOK, SUKMAJAYA, JAWA BARAT, ID, 16417"/>
    <n v="895322259938"/>
    <x v="112"/>
    <n v="1"/>
    <s v="KANAYA"/>
    <s v="HITAM"/>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02"/>
    <n v="1"/>
    <s v="ZARAGOZA B "/>
    <s v="KUNING"/>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99"/>
    <n v="1"/>
    <s v="LEOPARD "/>
    <s v="ABU"/>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2"/>
    <n v="1"/>
    <s v="STITCH NAVY"/>
    <s v="NAVY"/>
    <s v="JP5281618207"/>
    <n v="0"/>
    <n v="15000"/>
    <n v="15000"/>
    <x v="0"/>
    <n v="111000"/>
    <s v="TRSF E-BANKING CR 10/19 95031 RICHO ARILIA 7PCS MUHAMMAD RIZAL BAC"/>
    <m/>
    <m/>
  </r>
  <r>
    <x v="15"/>
    <n v="22"/>
    <s v="RICHO ARILIA PRATAMA"/>
    <s v="RIZAL"/>
    <s v="OCTOBOX"/>
    <s v="KP. BOJONG JL.KENANGA BARU RT 01/19 NO 77 (RUMAH UMI/RUMAH CITO), KOTA DEPOK, SUKMAJAYA, JAWA BARAT, ID, 16417"/>
    <n v="895322259938"/>
    <x v="114"/>
    <n v="1"/>
    <s v="BANANA LEAVES"/>
    <s v="NAVY"/>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16"/>
    <n v="1"/>
    <s v="KEITARO"/>
    <s v="ABU"/>
    <s v="JP5281618207"/>
    <n v="0"/>
    <n v="16000"/>
    <n v="16000"/>
    <x v="0"/>
    <n v="111000"/>
    <s v="TRSF E-BANKING CR 10/19 95031 RICHO ARILIA 7PCS MUHAMMAD RIZAL BAC"/>
    <m/>
    <m/>
  </r>
  <r>
    <x v="15"/>
    <n v="1"/>
    <s v="JOVITA "/>
    <s v="MAWAR"/>
    <s v="OMAHANN_ID"/>
    <s v=" LAGUNA REGENCY D11/6 PAKUWON CITY SURABAYA"/>
    <n v="8113093770"/>
    <x v="104"/>
    <n v="1"/>
    <s v="SPONGEBOB "/>
    <s v="NEW KUNING"/>
    <s v="WAHANA"/>
    <n v="6000"/>
    <n v="18000"/>
    <n v="18000"/>
    <x v="0"/>
    <n v="78000"/>
    <s v="TRSF E-BANKING CR 10/17 95031 ALFON JULIO SETIAW"/>
    <m/>
    <m/>
  </r>
  <r>
    <x v="15"/>
    <n v="1"/>
    <s v="JOVITA "/>
    <s v="MAWAR"/>
    <s v="OMAHANN_ID"/>
    <s v=" LAGUNA REGENCY D11/6 PAKUWON CITY SURABAYA"/>
    <n v="8113093770"/>
    <x v="98"/>
    <n v="1"/>
    <s v="SPONGEBOB "/>
    <s v="KUNING"/>
    <s v="WAHANA"/>
    <n v="6000"/>
    <n v="18000"/>
    <n v="18000"/>
    <x v="0"/>
    <n v="78000"/>
    <s v="TRSF E-BANKING CR 10/17 95031 ALFON JULIO SETIAW"/>
    <m/>
    <m/>
  </r>
  <r>
    <x v="15"/>
    <n v="1"/>
    <s v="JOVITA "/>
    <s v="MAWAR"/>
    <s v="OMAHANN_ID"/>
    <s v=" LAGUNA REGENCY D11/6 PAKUWON CITY SURABAYA"/>
    <n v="8113093770"/>
    <x v="57"/>
    <n v="1"/>
    <s v="KITTY NAVY"/>
    <s v="NAVY"/>
    <s v="WAHANA"/>
    <n v="6000"/>
    <n v="18000"/>
    <n v="18000"/>
    <x v="0"/>
    <n v="78000"/>
    <s v="TRSF E-BANKING CR 10/17 95031 ALFON JULIO SETIAW"/>
    <m/>
    <m/>
  </r>
  <r>
    <x v="15"/>
    <n v="1"/>
    <s v="JOVITA "/>
    <s v="MAWAR"/>
    <s v="OMAHANN_ID"/>
    <s v=" LAGUNA REGENCY D11/6 PAKUWON CITY SURABAYA"/>
    <n v="8113093770"/>
    <x v="69"/>
    <n v="1"/>
    <s v="KITTY RED"/>
    <s v="RED"/>
    <s v="WAHANA"/>
    <n v="6000"/>
    <n v="18000"/>
    <n v="18000"/>
    <x v="0"/>
    <n v="78000"/>
    <s v="TRSF E-BANKING CR 10/17 95031 ALFON JULIO SETIAW"/>
    <m/>
    <m/>
  </r>
  <r>
    <x v="15"/>
    <n v="15"/>
    <s v="DONNA ARIESTIYANTO"/>
    <s v="YUDHA"/>
    <s v="ROANOCA"/>
    <s v="SARSONO TOYS, JL. SAMIRONO CT VI NO.102, SAMIRONO, KAB. SLEMAN, DEPOK, DI YOGYAKARTA, ID, 55282"/>
    <n v="85727961662"/>
    <x v="124"/>
    <n v="1"/>
    <s v="MINION"/>
    <s v="KUNING"/>
    <s v="JP0129960872"/>
    <n v="0"/>
    <n v="16000"/>
    <n v="16000"/>
    <x v="0"/>
    <n v="31000"/>
    <s v="TRSF E-BANKING CR 10/19 95031 ROANOCA DONNA YUDHA PAKUSADEWA H"/>
    <m/>
    <m/>
  </r>
  <r>
    <x v="15"/>
    <n v="15"/>
    <s v="DONNA ARIESTIYANTO"/>
    <s v="YUDHA"/>
    <s v="ROANOCA"/>
    <s v="SARSONO TOYS, JL. SAMIRONO CT VI NO.102, SAMIRONO, KAB. SLEMAN, DEPOK, DI YOGYAKARTA, ID, 55282"/>
    <n v="85727961662"/>
    <x v="10"/>
    <n v="1"/>
    <s v="STRIPE LITTLE  BLACK"/>
    <s v="BLACK"/>
    <s v="JP0129960872"/>
    <n v="0"/>
    <n v="15000"/>
    <n v="15000"/>
    <x v="0"/>
    <n v="31000"/>
    <s v="TRSF E-BANKING CR 10/19 95031 ROANOCA DONNA YUDHA PAKUSADEWA H"/>
    <m/>
    <m/>
  </r>
  <r>
    <x v="15"/>
    <n v="16"/>
    <s v="SELFIA SAFA"/>
    <s v="YUDHA"/>
    <s v="ROANOCA"/>
    <s v="JALAN RAYA TAYU PUNCEL 7KM DESA ALASDOWO KECAMATAN DUKUHSETI KABUPATEN PATI, KAB. PATI, DUKUHSETI, JAWA TENGAH, ID, 59158"/>
    <n v="82353163021"/>
    <x v="86"/>
    <n v="1"/>
    <s v="HELIKOPTER"/>
    <s v="HITAM"/>
    <s v="8825112095896956"/>
    <n v="0"/>
    <n v="15000"/>
    <n v="15000"/>
    <x v="0"/>
    <n v="30000"/>
    <s v="TRSF E-BANKING CR 10/19 95031 ROANOCA SELFIASALFA YUDHA PAKUSADEWA H"/>
    <m/>
    <m/>
  </r>
  <r>
    <x v="15"/>
    <n v="16"/>
    <s v="SELFIA SAFA"/>
    <s v="YUDHA"/>
    <s v="ROANOCA"/>
    <s v="JALAN RAYA TAYU PUNCEL 7KM DESA ALASDOWO KECAMATAN DUKUHSETI KABUPATEN PATI, KAB. PATI, DUKUHSETI, JAWA TENGAH, ID, 59158"/>
    <n v="82353163021"/>
    <x v="87"/>
    <n v="1"/>
    <s v="SPONGEBOB"/>
    <s v="NAVY"/>
    <s v="8825112095896956"/>
    <n v="0"/>
    <n v="15000"/>
    <n v="15000"/>
    <x v="0"/>
    <n v="30000"/>
    <s v="TRSF E-BANKING CR 10/19 95031 ROANOCA SELFIASALFA YUDHA PAKUSADEWA H"/>
    <m/>
    <m/>
  </r>
  <r>
    <x v="15"/>
    <n v="17"/>
    <s v="LYNDA"/>
    <s v="YUDHA"/>
    <s v="ROANOCA"/>
    <s v="KOMPLEK PERMATA (AMBON) JL.INTAN NO.143 (POSISI BAGIAN KIRI , PAGAR WARNA HITAM), KOTA JAKARTA BARAT, CENGKARENG, DKI JAKARTA, ID, 11710"/>
    <n v="82353163021"/>
    <x v="53"/>
    <n v="1"/>
    <s v="DORAEMON CATUR BLUE"/>
    <s v="BLUE"/>
    <s v="SICEPAT REG"/>
    <n v="0"/>
    <n v="15000"/>
    <n v="15000"/>
    <x v="0"/>
    <n v="30000"/>
    <s v="TRSF E-BANKING CR 10/19 95031 ROANOCA LYNDA YUDHA PAKUSADEWA H"/>
    <m/>
    <m/>
  </r>
  <r>
    <x v="15"/>
    <n v="17"/>
    <s v="LYNDA"/>
    <s v="YUDHA"/>
    <s v="ROANOCA"/>
    <s v="KOMPLEK PERMATA (AMBON) JL.INTAN NO.143 (POSISI BAGIAN KIRI , PAGAR WARNA HITAM), KOTA JAKARTA BARAT, CENGKARENG, DKI JAKARTA, ID, 11710"/>
    <n v="82353163021"/>
    <x v="44"/>
    <n v="1"/>
    <s v="DORAEMON WHITE"/>
    <s v="NAVY"/>
    <s v="SICEPAT REG"/>
    <n v="0"/>
    <n v="15000"/>
    <n v="15000"/>
    <x v="0"/>
    <n v="30000"/>
    <s v="TRSF E-BANKING CR 10/19 95031 ROANOCA LYNDA YUDHA PAKUSADEWA H"/>
    <m/>
    <m/>
  </r>
  <r>
    <x v="15"/>
    <n v="18"/>
    <s v="OKTAVIANADA"/>
    <s v="YUDHA"/>
    <s v="ROANOCA"/>
    <s v="PERUMAHAN SEKAR GADING BLOK N9, KALISEGORO GUNUNGPATI, SEMARANG"/>
    <n v="83166470175"/>
    <x v="36"/>
    <n v="2"/>
    <s v="ELMO FACE BLACK"/>
    <s v="BLACK"/>
    <s v="WAHANA"/>
    <n v="15000"/>
    <n v="16000"/>
    <n v="32000"/>
    <x v="0"/>
    <n v="489000"/>
    <s v="TRSF E-BANKING CR 10/19 95031 ROANOCA OKTAVIANA YUDHA PAKUSADEWA H"/>
    <m/>
    <m/>
  </r>
  <r>
    <x v="15"/>
    <n v="18"/>
    <s v="OKTAVIANADA"/>
    <s v="YUDHA"/>
    <s v="ROANOCA"/>
    <s v="PERUMAHAN SEKAR GADING BLOK N9, KALISEGORO GUNUNGPATI, SEMARANG"/>
    <n v="83166470175"/>
    <x v="32"/>
    <n v="2"/>
    <s v="DINO STRONAUT NAVY"/>
    <s v="NAVY"/>
    <s v="WAHANA"/>
    <n v="15000"/>
    <n v="16000"/>
    <n v="32000"/>
    <x v="0"/>
    <n v="489000"/>
    <s v="TRSF E-BANKING CR 10/19 95031 ROANOCA OKTAVIANA YUDHA PAKUSADEWA H"/>
    <m/>
    <m/>
  </r>
  <r>
    <x v="15"/>
    <n v="18"/>
    <s v="OKTAVIANADA"/>
    <s v="YUDHA"/>
    <s v="ROANOCA"/>
    <s v="PERUMAHAN SEKAR GADING BLOK N9, KALISEGORO GUNUNGPATI, SEMARANG"/>
    <n v="83166470175"/>
    <x v="119"/>
    <n v="2"/>
    <s v="ZIGZAG"/>
    <s v="PINK"/>
    <s v="WAHANA"/>
    <n v="15000"/>
    <n v="16000"/>
    <n v="32000"/>
    <x v="0"/>
    <n v="489000"/>
    <s v="TRSF E-BANKING CR 10/19 95031 ROANOCA OKTAVIANA YUDHA PAKUSADEWA H"/>
    <m/>
    <m/>
  </r>
  <r>
    <x v="15"/>
    <n v="18"/>
    <s v="OKTAVIANADA"/>
    <s v="YUDHA"/>
    <s v="ROANOCA"/>
    <s v="PERUMAHAN SEKAR GADING BLOK N9, KALISEGORO GUNUNGPATI, SEMARANG"/>
    <n v="83166470175"/>
    <x v="118"/>
    <n v="2"/>
    <s v="PALMA"/>
    <s v="PUTIH"/>
    <s v="WAHANA"/>
    <n v="15000"/>
    <n v="16000"/>
    <n v="32000"/>
    <x v="0"/>
    <n v="489000"/>
    <s v="TRSF E-BANKING CR 10/19 95031 ROANOCA OKTAVIANA YUDHA PAKUSADEWA H"/>
    <m/>
    <m/>
  </r>
  <r>
    <x v="15"/>
    <n v="18"/>
    <s v="OKTAVIANADA"/>
    <s v="YUDHA"/>
    <s v="ROANOCA"/>
    <s v="PERUMAHAN SEKAR GADING BLOK N9, KALISEGORO GUNUNGPATI, SEMARANG"/>
    <n v="83166470175"/>
    <x v="102"/>
    <n v="2"/>
    <s v="ZARAGOZA B "/>
    <s v="KUNING"/>
    <s v="WAHANA"/>
    <n v="15000"/>
    <n v="16000"/>
    <n v="32000"/>
    <x v="0"/>
    <n v="489000"/>
    <s v="TRSF E-BANKING CR 10/19 95031 ROANOCA OKTAVIANA YUDHA PAKUSADEWA H"/>
    <m/>
    <m/>
  </r>
  <r>
    <x v="15"/>
    <n v="18"/>
    <s v="OKTAVIANADA"/>
    <s v="YUDHA"/>
    <s v="ROANOCA"/>
    <s v="PERUMAHAN SEKAR GADING BLOK N9, KALISEGORO GUNUNGPATI, SEMARANG"/>
    <n v="83166470175"/>
    <x v="99"/>
    <n v="2"/>
    <s v="LEOPARD "/>
    <s v="ABU"/>
    <s v="WAHANA"/>
    <n v="15000"/>
    <n v="16000"/>
    <n v="32000"/>
    <x v="0"/>
    <n v="489000"/>
    <s v="TRSF E-BANKING CR 10/19 95031 ROANOCA OKTAVIANA YUDHA PAKUSADEWA H"/>
    <m/>
    <m/>
  </r>
  <r>
    <x v="15"/>
    <n v="18"/>
    <s v="OKTAVIANADA"/>
    <s v="YUDHA"/>
    <s v="ROANOCA"/>
    <s v="PERUMAHAN SEKAR GADING BLOK N9, KALISEGORO GUNUNGPATI, SEMARANG"/>
    <n v="83166470175"/>
    <x v="123"/>
    <n v="2"/>
    <s v="AMALFI"/>
    <s v="HIJAU"/>
    <s v="WAHANA"/>
    <n v="15000"/>
    <n v="16000"/>
    <n v="32000"/>
    <x v="0"/>
    <n v="489000"/>
    <s v="TRSF E-BANKING CR 10/19 95031 ROANOCA OKTAVIANA YUDHA PAKUSADEWA H"/>
    <m/>
    <m/>
  </r>
  <r>
    <x v="15"/>
    <n v="18"/>
    <s v="OKTAVIANADA"/>
    <s v="YUDHA"/>
    <s v="ROANOCA"/>
    <s v="PERUMAHAN SEKAR GADING BLOK N9, KALISEGORO GUNUNGPATI, SEMARANG"/>
    <n v="83166470175"/>
    <x v="116"/>
    <n v="2"/>
    <s v="KEITARO"/>
    <s v="ABU"/>
    <s v="WAHANA"/>
    <n v="15000"/>
    <n v="16000"/>
    <n v="32000"/>
    <x v="0"/>
    <n v="489000"/>
    <s v="TRSF E-BANKING CR 10/19 95031 ROANOCA OKTAVIANA YUDHA PAKUSADEWA H"/>
    <m/>
    <m/>
  </r>
  <r>
    <x v="15"/>
    <n v="18"/>
    <s v="OKTAVIANADA"/>
    <s v="YUDHA"/>
    <s v="ROANOCA"/>
    <s v="PERUMAHAN SEKAR GADING BLOK N9, KALISEGORO GUNUNGPATI, SEMARANG"/>
    <n v="83166470175"/>
    <x v="19"/>
    <n v="2"/>
    <s v="LEAF ARMY"/>
    <s v="ARMY"/>
    <s v="WAHANA"/>
    <n v="15000"/>
    <n v="15000"/>
    <n v="30000"/>
    <x v="0"/>
    <n v="489000"/>
    <s v="TRSF E-BANKING CR 10/19 95031 ROANOCA OKTAVIANA YUDHA PAKUSADEWA H"/>
    <m/>
    <m/>
  </r>
  <r>
    <x v="15"/>
    <n v="18"/>
    <s v="OKTAVIANADA"/>
    <s v="YUDHA"/>
    <s v="ROANOCA"/>
    <s v="PERUMAHAN SEKAR GADING BLOK N9, KALISEGORO GUNUNGPATI, SEMARANG"/>
    <n v="83166470175"/>
    <x v="117"/>
    <n v="2"/>
    <s v="ALASKA"/>
    <s v="WARNA WARNI"/>
    <s v="WAHANA"/>
    <n v="15000"/>
    <n v="16000"/>
    <n v="32000"/>
    <x v="0"/>
    <n v="489000"/>
    <s v="TRSF E-BANKING CR 10/19 95031 ROANOCA OKTAVIANA YUDHA PAKUSADEWA H"/>
    <m/>
    <m/>
  </r>
  <r>
    <x v="15"/>
    <n v="18"/>
    <s v="OKTAVIANADA"/>
    <s v="YUDHA"/>
    <s v="ROANOCA"/>
    <s v="PERUMAHAN SEKAR GADING BLOK N9, KALISEGORO GUNUNGPATI, SEMARANG"/>
    <n v="83166470175"/>
    <x v="87"/>
    <n v="2"/>
    <s v="SPONGEBOB"/>
    <s v="NAVY"/>
    <s v="WAHANA"/>
    <n v="15000"/>
    <n v="15000"/>
    <n v="30000"/>
    <x v="0"/>
    <n v="489000"/>
    <s v="TRSF E-BANKING CR 10/19 95031 ROANOCA OKTAVIANA YUDHA PAKUSADEWA H"/>
    <m/>
    <m/>
  </r>
  <r>
    <x v="15"/>
    <n v="18"/>
    <s v="OKTAVIANADA"/>
    <s v="YUDHA"/>
    <s v="ROANOCA"/>
    <s v="PERUMAHAN SEKAR GADING BLOK N9, KALISEGORO GUNUNGPATI, SEMARANG"/>
    <n v="83166470175"/>
    <x v="86"/>
    <n v="2"/>
    <s v="HELIKOPTER"/>
    <s v="HITAM"/>
    <s v="WAHANA"/>
    <n v="15000"/>
    <n v="15000"/>
    <n v="30000"/>
    <x v="0"/>
    <n v="489000"/>
    <s v="TRSF E-BANKING CR 10/19 95031 ROANOCA OKTAVIANA YUDHA PAKUSADEWA H"/>
    <m/>
    <m/>
  </r>
  <r>
    <x v="15"/>
    <n v="18"/>
    <s v="OKTAVIANADA"/>
    <s v="YUDHA"/>
    <s v="ROANOCA"/>
    <s v="PERUMAHAN SEKAR GADING BLOK N9, KALISEGORO GUNUNGPATI, SEMARANG"/>
    <n v="83166470175"/>
    <x v="112"/>
    <n v="2"/>
    <s v="KANAYA"/>
    <s v="HITAM"/>
    <s v="WAHANA"/>
    <n v="15000"/>
    <n v="16000"/>
    <n v="32000"/>
    <x v="0"/>
    <n v="489000"/>
    <s v="TRSF E-BANKING CR 10/19 95031 ROANOCA OKTAVIANA YUDHA PAKUSADEWA H"/>
    <m/>
    <m/>
  </r>
  <r>
    <x v="15"/>
    <n v="18"/>
    <s v="OKTAVIANADA"/>
    <s v="YUDHA"/>
    <s v="ROANOCA"/>
    <s v="PERUMAHAN SEKAR GADING BLOK N9, KALISEGORO GUNUNGPATI, SEMARANG"/>
    <n v="83166470175"/>
    <x v="114"/>
    <n v="2"/>
    <s v="BANANA LEAVES"/>
    <s v="NAVY"/>
    <s v="WAHANA"/>
    <n v="15000"/>
    <n v="16000"/>
    <n v="32000"/>
    <x v="0"/>
    <n v="489000"/>
    <s v="TRSF E-BANKING CR 10/19 95031 ROANOCA OKTAVIANA YUDHA PAKUSADEWA H"/>
    <m/>
    <m/>
  </r>
  <r>
    <x v="15"/>
    <n v="18"/>
    <s v="OKTAVIANADA"/>
    <s v="YUDHA"/>
    <s v="ROANOCA"/>
    <s v="PERUMAHAN SEKAR GADING BLOK N9, KALISEGORO GUNUNGPATI, SEMARANG"/>
    <n v="83166470175"/>
    <x v="115"/>
    <n v="2"/>
    <s v="BANANA LEAVES ABU"/>
    <s v="ABU"/>
    <s v="WAHANA"/>
    <n v="15000"/>
    <n v="16000"/>
    <n v="32000"/>
    <x v="0"/>
    <n v="489000"/>
    <s v="TRSF E-BANKING CR 10/19 95031 ROANOCA OKTAVIANA YUDHA PAKUSADEWA H"/>
    <m/>
    <m/>
  </r>
  <r>
    <x v="15"/>
    <n v="25"/>
    <s v="TITIS"/>
    <s v="YUDHA"/>
    <s v="ROANOCA"/>
    <s v="AMBIL DISINI"/>
    <s v="WA"/>
    <x v="2"/>
    <n v="1"/>
    <s v="KOTAK NAVY"/>
    <s v="NAVY"/>
    <s v="AMBIL DISINI"/>
    <s v="WA"/>
    <n v="15000"/>
    <n v="15000"/>
    <x v="1"/>
    <n v="62000"/>
    <m/>
    <m/>
    <m/>
  </r>
  <r>
    <x v="15"/>
    <n v="25"/>
    <s v="TITIS"/>
    <s v="YUDHA"/>
    <s v="ROANOCA"/>
    <s v="AMBIL DISINI"/>
    <s v="WA"/>
    <x v="117"/>
    <n v="1"/>
    <s v="ALASKA"/>
    <s v="WARNA WARNI"/>
    <s v="AMBIL DISINI"/>
    <s v="WA"/>
    <n v="16000"/>
    <n v="16000"/>
    <x v="1"/>
    <n v="62000"/>
    <m/>
    <m/>
    <m/>
  </r>
  <r>
    <x v="15"/>
    <n v="25"/>
    <s v="TITIS"/>
    <s v="YUDHA"/>
    <s v="ROANOCA"/>
    <s v="AMBIL DISINI"/>
    <s v="WA"/>
    <x v="99"/>
    <n v="1"/>
    <s v="LEOPARD "/>
    <s v="ABU"/>
    <s v="AMBIL DISINI"/>
    <s v="WA"/>
    <n v="16000"/>
    <n v="16000"/>
    <x v="1"/>
    <n v="62000"/>
    <m/>
    <m/>
    <m/>
  </r>
  <r>
    <x v="15"/>
    <n v="25"/>
    <s v="TITIS"/>
    <s v="YUDHA"/>
    <s v="ROANOCA"/>
    <s v="AMBIL DISINI"/>
    <s v="WA"/>
    <x v="10"/>
    <n v="1"/>
    <s v="STRIPE LITTLE  BLACK"/>
    <s v="BLACK"/>
    <s v="AMBIL DISINI"/>
    <s v="WA"/>
    <n v="15000"/>
    <n v="15000"/>
    <x v="1"/>
    <n v="62000"/>
    <m/>
    <m/>
    <m/>
  </r>
  <r>
    <x v="15"/>
    <n v="29"/>
    <s v="WAHYUDIN"/>
    <s v="YUDHA"/>
    <s v="ROANOCA"/>
    <s v="PERUM 2 KARAWACI JL.PRAMBANAN RAYA, RUKO BLOK B/ NO.1, KOTA TANGERANG, CIBODAS, BANTEN, ID, 15138"/>
    <n v="85714341235"/>
    <x v="100"/>
    <n v="1"/>
    <s v="TEDY "/>
    <s v="NAVY"/>
    <s v="JP6259703533"/>
    <n v="0"/>
    <n v="15000"/>
    <n v="15000"/>
    <x v="0"/>
    <n v="30000"/>
    <s v="TRSF E-BANKING CR 10/19 95031 ROANOCA WAHYUDIN YUDHA PAKUSADEWA H"/>
    <m/>
    <m/>
  </r>
  <r>
    <x v="15"/>
    <n v="29"/>
    <s v="WAHYUDIN"/>
    <s v="YUDHA"/>
    <s v="ROANOCA"/>
    <s v="PERUM 2 KARAWACI JL.PRAMBANAN RAYA, RUKO BLOK B/ NO.1, KOTA TANGERANG, CIBODAS, BANTEN, ID, 15138"/>
    <n v="85714341235"/>
    <x v="12"/>
    <n v="1"/>
    <s v="STITCH NAVY"/>
    <s v="NAVY"/>
    <s v="JP6259703533"/>
    <n v="0"/>
    <n v="15000"/>
    <n v="15000"/>
    <x v="0"/>
    <n v="30000"/>
    <s v="TRSF E-BANKING CR 10/19 95031 ROANOCA WAHYUDIN YUDHA PAKUSADEWA H"/>
    <m/>
    <m/>
  </r>
  <r>
    <x v="15"/>
    <n v="31"/>
    <s v="NINDITA"/>
    <s v="YUDHA"/>
    <s v="ROANOCA"/>
    <s v="AMBIL DISINI"/>
    <s v="WA"/>
    <x v="32"/>
    <n v="1"/>
    <s v="DINO STRONAUT NAVY"/>
    <s v="NAVY"/>
    <s v="AMBIL DISINI"/>
    <n v="0"/>
    <n v="16000"/>
    <n v="16000"/>
    <x v="1"/>
    <n v="78000"/>
    <m/>
    <m/>
    <m/>
  </r>
  <r>
    <x v="15"/>
    <n v="31"/>
    <s v="NINDITA"/>
    <s v="YUDHA"/>
    <s v="ROANOCA"/>
    <s v="AMBIL DISINI"/>
    <s v="WA"/>
    <x v="10"/>
    <n v="1"/>
    <s v="STRIPE LITTLE  BLACK"/>
    <s v="BLACK"/>
    <s v="AMBIL DISINI"/>
    <n v="0"/>
    <n v="15000"/>
    <n v="15000"/>
    <x v="1"/>
    <n v="78000"/>
    <m/>
    <m/>
    <m/>
  </r>
  <r>
    <x v="15"/>
    <n v="31"/>
    <s v="NINDITA"/>
    <s v="YUDHA"/>
    <s v="ROANOCA"/>
    <s v="AMBIL DISINI"/>
    <s v="WA"/>
    <x v="86"/>
    <n v="1"/>
    <s v="HELIKOPTER"/>
    <s v="HITAM"/>
    <s v="AMBIL DISINI"/>
    <n v="0"/>
    <n v="15000"/>
    <n v="15000"/>
    <x v="1"/>
    <n v="78000"/>
    <m/>
    <m/>
    <m/>
  </r>
  <r>
    <x v="15"/>
    <n v="31"/>
    <s v="NINDITA"/>
    <s v="YUDHA"/>
    <s v="ROANOCA"/>
    <s v="AMBIL DISINI"/>
    <s v="WA"/>
    <x v="114"/>
    <n v="1"/>
    <s v="BANANA LEAVES"/>
    <s v="NAVY"/>
    <s v="AMBIL DISINI"/>
    <n v="0"/>
    <n v="16000"/>
    <n v="16000"/>
    <x v="1"/>
    <n v="78000"/>
    <m/>
    <m/>
    <m/>
  </r>
  <r>
    <x v="15"/>
    <n v="31"/>
    <s v="NINDITA"/>
    <s v="YUDHA"/>
    <s v="ROANOCA"/>
    <s v="AMBIL DISINI"/>
    <s v="WA"/>
    <x v="49"/>
    <n v="1"/>
    <s v="FLAMINGGO SUMMER YELLOW"/>
    <s v="YELLOW"/>
    <s v="AMBIL DISINI"/>
    <n v="0"/>
    <n v="16000"/>
    <n v="16000"/>
    <x v="1"/>
    <n v="78000"/>
    <m/>
    <m/>
    <m/>
  </r>
  <r>
    <x v="15"/>
    <n v="5"/>
    <s v="AINI YESIA PUSPITA"/>
    <s v="MAWAR"/>
    <s v="SHOPEE DAWNSTORE"/>
    <s v="KOS SARI AYU 2 JALAN KEPUHSARI NO 14B, PAINGAN, MAGUWOHARJO GANG SAMPING RESTO KUAH PANAS, KAB. SLEMAN, DEPOK, DI YOGYAKARTA, ID, 55598"/>
    <n v="85729952928"/>
    <x v="112"/>
    <n v="1"/>
    <s v="KANAYA"/>
    <s v="HITAM"/>
    <s v="JP9166591530"/>
    <n v="0"/>
    <n v="17808.333333333332"/>
    <n v="17808.333333333332"/>
    <x v="2"/>
    <m/>
    <m/>
    <m/>
    <m/>
  </r>
  <r>
    <x v="15"/>
    <n v="5"/>
    <s v="AINI YESIA PUSPITA"/>
    <s v="MAWAR"/>
    <s v="SHOPEE DAWNSTORE"/>
    <s v="KOS SARI AYU 2 JALAN KEPUHSARI NO 14B, PAINGAN, MAGUWOHARJO GANG SAMPING RESTO KUAH PANAS, KAB. SLEMAN, DEPOK, DI YOGYAKARTA, ID, 55598"/>
    <n v="85729952928"/>
    <x v="10"/>
    <n v="1"/>
    <s v="STRIPE LITTLE  BLACK"/>
    <s v="BLACK"/>
    <s v="JP9166591530"/>
    <n v="0"/>
    <n v="17808.333333333332"/>
    <n v="17808.333333333332"/>
    <x v="2"/>
    <m/>
    <m/>
    <m/>
    <m/>
  </r>
  <r>
    <x v="15"/>
    <n v="5"/>
    <s v="AINI YESIA PUSPITA"/>
    <s v="MAWAR"/>
    <s v="SHOPEE DAWNSTORE"/>
    <s v="KOS SARI AYU 2 JALAN KEPUHSARI NO 14B, PAINGAN, MAGUWOHARJO GANG SAMPING RESTO KUAH PANAS, KAB. SLEMAN, DEPOK, DI YOGYAKARTA, ID, 55598"/>
    <n v="85729952928"/>
    <x v="85"/>
    <n v="1"/>
    <s v="BOLA BASKET"/>
    <s v="HITAM"/>
    <s v="JP9166591530"/>
    <n v="0"/>
    <n v="17808.333333333332"/>
    <n v="17808.333333333332"/>
    <x v="2"/>
    <m/>
    <m/>
    <m/>
    <m/>
  </r>
  <r>
    <x v="15"/>
    <n v="6"/>
    <s v="AGUNG SETIAWAN"/>
    <s v="MAWAR"/>
    <s v="SHOPEE DAWNSTORE"/>
    <s v="WAREHOUSE ROUGHNECK1991, RUKO MEGAPOLITAN, JL. CINERE RAYA NO.82 (SEBRANG PIZZA HUT)., KOTA DEPOK, CINERE, JAWA BARAT, ID, 16513"/>
    <n v="87775157445"/>
    <x v="100"/>
    <n v="1"/>
    <s v="TEDY "/>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13"/>
    <n v="1"/>
    <s v="MINION BLUE"/>
    <s v="BLUE"/>
    <s v="JP5020211377"/>
    <n v="0"/>
    <n v="17223.555555555555"/>
    <n v="17223.555555555555"/>
    <x v="2"/>
    <m/>
    <m/>
    <m/>
    <m/>
  </r>
  <r>
    <x v="15"/>
    <n v="6"/>
    <s v="AGUNG SETIAWAN"/>
    <s v="MAWAR"/>
    <s v="SHOPEE DAWNSTORE"/>
    <s v="WAREHOUSE ROUGHNECK1991, RUKO MEGAPOLITAN, JL. CINERE RAYA NO.82 (SEBRANG PIZZA HUT)., KOTA DEPOK, CINERE, JAWA BARAT, ID, 16513"/>
    <n v="87775157445"/>
    <x v="4"/>
    <n v="1"/>
    <s v="MOO WHITE"/>
    <s v="WHITE"/>
    <s v="JP5020211377"/>
    <n v="0"/>
    <n v="17223.555555555555"/>
    <n v="17223.555555555555"/>
    <x v="2"/>
    <m/>
    <m/>
    <m/>
    <m/>
  </r>
  <r>
    <x v="15"/>
    <n v="6"/>
    <s v="AGUNG SETIAWAN"/>
    <s v="MAWAR"/>
    <s v="SHOPEE DAWNSTORE"/>
    <s v="WAREHOUSE ROUGHNECK1991, RUKO MEGAPOLITAN, JL. CINERE RAYA NO.82 (SEBRANG PIZZA HUT)., KOTA DEPOK, CINERE, JAWA BARAT, ID, 16513"/>
    <n v="87775157445"/>
    <x v="49"/>
    <n v="1"/>
    <s v="FLAMINGGO SUMMER YELLOW"/>
    <s v="YELLOW"/>
    <s v="JP5020211377"/>
    <n v="0"/>
    <n v="17223.555555555555"/>
    <n v="17223.555555555555"/>
    <x v="2"/>
    <m/>
    <m/>
    <m/>
    <m/>
  </r>
  <r>
    <x v="15"/>
    <n v="6"/>
    <s v="AGUNG SETIAWAN"/>
    <s v="MAWAR"/>
    <s v="SHOPEE DAWNSTORE"/>
    <s v="WAREHOUSE ROUGHNECK1991, RUKO MEGAPOLITAN, JL. CINERE RAYA NO.82 (SEBRANG PIZZA HUT)., KOTA DEPOK, CINERE, JAWA BARAT, ID, 16513"/>
    <n v="87775157445"/>
    <x v="113"/>
    <n v="1"/>
    <s v="KEPALA BEAR"/>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85"/>
    <n v="1"/>
    <s v="BOLA BASKET"/>
    <s v="HITAM"/>
    <s v="JP5020211377"/>
    <n v="0"/>
    <n v="17223.555555555555"/>
    <n v="17223.555555555555"/>
    <x v="2"/>
    <m/>
    <m/>
    <m/>
    <m/>
  </r>
  <r>
    <x v="15"/>
    <n v="6"/>
    <s v="AGUNG SETIAWAN"/>
    <s v="MAWAR"/>
    <s v="SHOPEE DAWNSTORE"/>
    <s v="WAREHOUSE ROUGHNECK1991, RUKO MEGAPOLITAN, JL. CINERE RAYA NO.82 (SEBRANG PIZZA HUT)., KOTA DEPOK, CINERE, JAWA BARAT, ID, 16513"/>
    <n v="87775157445"/>
    <x v="18"/>
    <n v="1"/>
    <s v="BULAN SABIT YELLOW"/>
    <s v="YELLOW"/>
    <s v="JP5020211377"/>
    <n v="0"/>
    <n v="17223.555555555555"/>
    <n v="17223.555555555555"/>
    <x v="2"/>
    <m/>
    <m/>
    <m/>
    <m/>
  </r>
  <r>
    <x v="15"/>
    <n v="6"/>
    <s v="AGUNG SETIAWAN"/>
    <s v="MAWAR"/>
    <s v="SHOPEE DAWNSTORE"/>
    <s v="WAREHOUSE ROUGHNECK1991, RUKO MEGAPOLITAN, JL. CINERE RAYA NO.82 (SEBRANG PIZZA HUT)., KOTA DEPOK, CINERE, JAWA BARAT, ID, 16513"/>
    <n v="87775157445"/>
    <x v="120"/>
    <n v="1"/>
    <s v="STARY"/>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103"/>
    <n v="1"/>
    <s v="STARY "/>
    <s v="NAVY"/>
    <s v="JP5020211377"/>
    <n v="0"/>
    <n v="17223.555555555555"/>
    <n v="17223.555555555555"/>
    <x v="2"/>
    <m/>
    <m/>
    <m/>
    <m/>
  </r>
  <r>
    <x v="15"/>
    <n v="7"/>
    <s v="TIARA APRILIA TAQWITA"/>
    <s v="MAWAR"/>
    <s v="SHOPEE DAWNSTORE"/>
    <s v="JALAN SEGARAN BARU RT 5 RW 11 NO 37 PURWOYOSO NGALIYAN SEMARANG, KOTA SEMARANG, NGALIYAN, JAWA TENGAH, ID, 50184"/>
    <n v="87832052272"/>
    <x v="13"/>
    <n v="1"/>
    <s v="MINION BLUE"/>
    <s v="BLUE"/>
    <s v="JP8019997594"/>
    <n v="0"/>
    <n v="16834.8"/>
    <n v="16834.8"/>
    <x v="2"/>
    <m/>
    <m/>
    <m/>
    <m/>
  </r>
  <r>
    <x v="15"/>
    <n v="7"/>
    <s v="TIARA APRILIA TAQWITA"/>
    <s v="MAWAR"/>
    <s v="SHOPEE DAWNSTORE"/>
    <s v="JALAN SEGARAN BARU RT 5 RW 11 NO 37 PURWOYOSO NGALIYAN SEMARANG, KOTA SEMARANG, NGALIYAN, JAWA TENGAH, ID, 50184"/>
    <n v="87832052272"/>
    <x v="98"/>
    <n v="1"/>
    <s v="SPONGEBOB "/>
    <s v="KUNING"/>
    <s v="JP8019997594"/>
    <n v="0"/>
    <n v="16834.8"/>
    <n v="16834.8"/>
    <x v="2"/>
    <m/>
    <m/>
    <m/>
    <m/>
  </r>
  <r>
    <x v="15"/>
    <n v="7"/>
    <s v="TIARA APRILIA TAQWITA"/>
    <s v="MAWAR"/>
    <s v="SHOPEE DAWNSTORE"/>
    <s v="JALAN SEGARAN BARU RT 5 RW 11 NO 37 PURWOYOSO NGALIYAN SEMARANG, KOTA SEMARANG, NGALIYAN, JAWA TENGAH, ID, 50184"/>
    <n v="87832052272"/>
    <x v="124"/>
    <n v="1"/>
    <s v="MINION"/>
    <s v="KUNING"/>
    <s v="JP8019997594"/>
    <n v="0"/>
    <n v="16834.8"/>
    <n v="16834.8"/>
    <x v="2"/>
    <m/>
    <m/>
    <m/>
    <m/>
  </r>
  <r>
    <x v="15"/>
    <n v="7"/>
    <s v="TIARA APRILIA TAQWITA"/>
    <s v="MAWAR"/>
    <s v="SHOPEE DAWNSTORE"/>
    <s v="JALAN SEGARAN BARU RT 5 RW 11 NO 37 PURWOYOSO NGALIYAN SEMARANG, KOTA SEMARANG, NGALIYAN, JAWA TENGAH, ID, 50184"/>
    <n v="87832052272"/>
    <x v="104"/>
    <n v="1"/>
    <s v="SPONGEBOB "/>
    <s v="NEW KUNING"/>
    <s v="JP8019997594"/>
    <n v="0"/>
    <n v="16834.8"/>
    <n v="16834.8"/>
    <x v="2"/>
    <m/>
    <m/>
    <m/>
    <m/>
  </r>
  <r>
    <x v="15"/>
    <n v="7"/>
    <s v="TIARA APRILIA TAQWITA"/>
    <s v="MAWAR"/>
    <s v="SHOPEE DAWNSTORE"/>
    <s v="JALAN SEGARAN BARU RT 5 RW 11 NO 37 PURWOYOSO NGALIYAN SEMARANG, KOTA SEMARANG, NGALIYAN, JAWA TENGAH, ID, 50184"/>
    <n v="87832052272"/>
    <x v="127"/>
    <n v="1"/>
    <s v="MOO "/>
    <s v="ABU"/>
    <s v="JP8019997594"/>
    <n v="0"/>
    <n v="16834.8"/>
    <n v="16834.8"/>
    <x v="2"/>
    <m/>
    <m/>
    <m/>
    <m/>
  </r>
  <r>
    <x v="15"/>
    <n v="8"/>
    <s v="ANDRE IRAWAN"/>
    <s v="MAWAR"/>
    <s v="SHOPEE DAWNSTORE"/>
    <s v="JL. TABAH RAYA NO. 1A KOMPLEK TNI AL, KODAMAR, KOTA JAKARTA UTARA, KELAPA GADING, DKI JAKARTA, ID, 14240"/>
    <n v="83863348867"/>
    <x v="82"/>
    <n v="1"/>
    <s v="PANDA"/>
    <s v="HITAM"/>
    <s v="JP0414991675"/>
    <n v="0"/>
    <n v="17478"/>
    <n v="17478"/>
    <x v="2"/>
    <m/>
    <m/>
    <m/>
    <m/>
  </r>
  <r>
    <x v="15"/>
    <n v="8"/>
    <s v="ANDRE IRAWAN"/>
    <s v="MAWAR"/>
    <s v="SHOPEE DAWNSTORE"/>
    <s v="JL. TABAH RAYA NO. 1A KOMPLEK TNI AL, KODAMAR, KOTA JAKARTA UTARA, KELAPA GADING, DKI JAKARTA, ID, 14240"/>
    <n v="83863348867"/>
    <x v="85"/>
    <n v="1"/>
    <s v="BOLA BASKET"/>
    <s v="HITAM"/>
    <s v="JP0414991675"/>
    <n v="0"/>
    <n v="17478"/>
    <n v="17478"/>
    <x v="2"/>
    <m/>
    <m/>
    <m/>
    <m/>
  </r>
  <r>
    <x v="15"/>
    <n v="8"/>
    <s v="ANDRE IRAWAN"/>
    <s v="MAWAR"/>
    <s v="SHOPEE DAWNSTORE"/>
    <s v="JL. TABAH RAYA NO. 1A KOMPLEK TNI AL, KODAMAR, KOTA JAKARTA UTARA, KELAPA GADING, DKI JAKARTA, ID, 14240"/>
    <n v="83863348867"/>
    <x v="62"/>
    <n v="1"/>
    <s v="ELMO FACE BLUE"/>
    <s v="BLUE"/>
    <s v="JP0414991675"/>
    <n v="0"/>
    <n v="17478"/>
    <n v="17478"/>
    <x v="2"/>
    <m/>
    <m/>
    <m/>
    <m/>
  </r>
  <r>
    <x v="15"/>
    <n v="9"/>
    <s v="DENGA IBU LIA"/>
    <s v="MAWAR"/>
    <s v="SHOPEE DAWNSTORE"/>
    <s v="JALAN MAN 6 RT07 RW 04, KONTRAKAN UWA MIMIN ,NOMOR RUMAH 48C, KOTA JAKARTA TIMUR, KRAMAT JATI, DKI JAKARTA, ID, 13550"/>
    <n v="895364430287"/>
    <x v="13"/>
    <n v="1"/>
    <s v="MINION BLUE"/>
    <s v="BLUE"/>
    <s v="JP4937243906"/>
    <n v="0"/>
    <n v="16951.666666666668"/>
    <n v="16951.666666666668"/>
    <x v="2"/>
    <m/>
    <m/>
    <m/>
    <m/>
  </r>
  <r>
    <x v="15"/>
    <n v="9"/>
    <s v="DENGA IBU LIA"/>
    <s v="MAWAR"/>
    <s v="SHOPEE DAWNSTORE"/>
    <s v="JALAN MAN 6 RT07 RW 04, KONTRAKAN UWA MIMIN ,NOMOR RUMAH 48C, KOTA JAKARTA TIMUR, KRAMAT JATI, DKI JAKARTA, ID, 13550"/>
    <n v="895364430287"/>
    <x v="87"/>
    <n v="1"/>
    <s v="SPONGEBOB"/>
    <s v="NAVY"/>
    <s v="JP4937243906"/>
    <n v="0"/>
    <n v="16951.666666666668"/>
    <n v="16951.666666666668"/>
    <x v="2"/>
    <m/>
    <m/>
    <m/>
    <m/>
  </r>
  <r>
    <x v="15"/>
    <n v="9"/>
    <s v="DENGA IBU LIA"/>
    <s v="MAWAR"/>
    <s v="SHOPEE DAWNSTORE"/>
    <s v="JALAN MAN 6 RT07 RW 04, KONTRAKAN UWA MIMIN ,NOMOR RUMAH 48C, KOTA JAKARTA TIMUR, KRAMAT JATI, DKI JAKARTA, ID, 13550"/>
    <n v="895364430287"/>
    <x v="103"/>
    <n v="1"/>
    <s v="STARY "/>
    <s v="NAVY"/>
    <s v="JP4937243906"/>
    <n v="0"/>
    <n v="16951.666666666668"/>
    <n v="16951.666666666668"/>
    <x v="2"/>
    <m/>
    <m/>
    <m/>
    <m/>
  </r>
  <r>
    <x v="15"/>
    <n v="10"/>
    <s v="ILHAM TRISNADI"/>
    <s v="MAWAR"/>
    <s v="SHOPEE DAWNSTORE"/>
    <s v="JL. MANGGA BESAR 5 GG BLIMBING 2 RT 005 RW 04 NO.1, KOTA JAKARTA BARAT, TAMAN SARI, DKI JAKARTA, ID, 11110"/>
    <n v="85718026640"/>
    <x v="114"/>
    <n v="1"/>
    <s v="BANANA LEAVES"/>
    <s v="NAVY"/>
    <s v="JP0606436494"/>
    <n v="0"/>
    <n v="16951.666666666668"/>
    <n v="16951.666666666668"/>
    <x v="2"/>
    <m/>
    <m/>
    <m/>
    <m/>
  </r>
  <r>
    <x v="15"/>
    <n v="10"/>
    <s v="ILHAM TRISNADI"/>
    <s v="MAWAR"/>
    <s v="SHOPEE DAWNSTORE"/>
    <s v="JL. MANGGA BESAR 5 GG BLIMBING 2 RT 005 RW 04 NO.1, KOTA JAKARTA BARAT, TAMAN SARI, DKI JAKARTA, ID, 11110"/>
    <n v="85718026640"/>
    <x v="98"/>
    <n v="1"/>
    <s v="SPONGEBOB "/>
    <s v="KUNING"/>
    <s v="JP0606436494"/>
    <n v="0"/>
    <n v="16951.666666666668"/>
    <n v="16951.666666666668"/>
    <x v="2"/>
    <m/>
    <m/>
    <m/>
    <m/>
  </r>
  <r>
    <x v="15"/>
    <n v="10"/>
    <s v="ILHAM TRISNADI"/>
    <s v="MAWAR"/>
    <s v="SHOPEE DAWNSTORE"/>
    <s v="JL. MANGGA BESAR 5 GG BLIMBING 2 RT 005 RW 04 NO.1, KOTA JAKARTA BARAT, TAMAN SARI, DKI JAKARTA, ID, 11110"/>
    <n v="85718026640"/>
    <x v="87"/>
    <n v="1"/>
    <s v="SPONGEBOB"/>
    <s v="NAVY"/>
    <s v="JP0606436494"/>
    <n v="0"/>
    <n v="16951.666666666668"/>
    <n v="16951.666666666668"/>
    <x v="2"/>
    <m/>
    <m/>
    <m/>
    <m/>
  </r>
  <r>
    <x v="15"/>
    <n v="11"/>
    <s v="LUTHFI"/>
    <s v="MAWAR"/>
    <s v="SHOPEE DAWNSTORE"/>
    <s v="PABEAN ASRI R-23 RT 47 RW 15 DS. PABEAN, KAB. SIDOARJO, SEDATI, JAWA TIMUR, ID, 61253"/>
    <n v="81938619426"/>
    <x v="82"/>
    <n v="1"/>
    <s v="PANDA"/>
    <s v="HITAM"/>
    <s v="JP7945768783"/>
    <n v="0"/>
    <n v="15681.6"/>
    <n v="15681.6"/>
    <x v="2"/>
    <m/>
    <m/>
    <m/>
    <m/>
  </r>
  <r>
    <x v="15"/>
    <n v="11"/>
    <s v="LUTHFI"/>
    <s v="MAWAR"/>
    <s v="SHOPEE DAWNSTORE"/>
    <s v="PABEAN ASRI R-23 RT 47 RW 15 DS. PABEAN, KAB. SIDOARJO, SEDATI, JAWA TIMUR, ID, 61253"/>
    <n v="81938619426"/>
    <x v="89"/>
    <n v="1"/>
    <s v="ANIMAL FACE"/>
    <s v="NAVY"/>
    <s v="JP7945768783"/>
    <n v="0"/>
    <n v="15681.6"/>
    <n v="15681.6"/>
    <x v="2"/>
    <m/>
    <m/>
    <m/>
    <m/>
  </r>
  <r>
    <x v="15"/>
    <n v="11"/>
    <s v="LUTHFI"/>
    <s v="MAWAR"/>
    <s v="SHOPEE DAWNSTORE"/>
    <s v="PABEAN ASRI R-23 RT 47 RW 15 DS. PABEAN, KAB. SIDOARJO, SEDATI, JAWA TIMUR, ID, 61253"/>
    <n v="81938619426"/>
    <x v="110"/>
    <n v="1"/>
    <s v="POOH "/>
    <s v="NAVY"/>
    <s v="JP7945768783"/>
    <n v="0"/>
    <n v="15681.6"/>
    <n v="15681.6"/>
    <x v="2"/>
    <m/>
    <m/>
    <m/>
    <m/>
  </r>
  <r>
    <x v="15"/>
    <n v="11"/>
    <s v="LUTHFI"/>
    <s v="MAWAR"/>
    <s v="SHOPEE DAWNSTORE"/>
    <s v="PABEAN ASRI R-23 RT 47 RW 15 DS. PABEAN, KAB. SIDOARJO, SEDATI, JAWA TIMUR, ID, 61253"/>
    <n v="81938619426"/>
    <x v="34"/>
    <n v="1"/>
    <s v="BATMAN BOOM NAVY"/>
    <s v="NAVY"/>
    <s v="JP7945768783"/>
    <n v="0"/>
    <n v="15681.6"/>
    <n v="15681.6"/>
    <x v="2"/>
    <m/>
    <m/>
    <m/>
    <m/>
  </r>
  <r>
    <x v="15"/>
    <n v="11"/>
    <s v="LUTHFI"/>
    <s v="MAWAR"/>
    <s v="SHOPEE DAWNSTORE"/>
    <s v="PABEAN ASRI R-23 RT 47 RW 15 DS. PABEAN, KAB. SIDOARJO, SEDATI, JAWA TIMUR, ID, 61253"/>
    <n v="81938619426"/>
    <x v="61"/>
    <n v="1"/>
    <s v="RABBIT MINI YELLOW"/>
    <s v="YELLOW"/>
    <s v="JP7945768783"/>
    <n v="0"/>
    <n v="15681.6"/>
    <n v="15681.6"/>
    <x v="2"/>
    <m/>
    <m/>
    <m/>
    <m/>
  </r>
  <r>
    <x v="15"/>
    <n v="11"/>
    <s v="LUTHFI"/>
    <s v="MAWAR"/>
    <s v="SHOPEE DAWNSTORE"/>
    <s v="PABEAN ASRI R-23 RT 47 RW 15 DS. PABEAN, KAB. SIDOARJO, SEDATI, JAWA TIMUR, ID, 61253"/>
    <n v="81938619426"/>
    <x v="45"/>
    <n v="1"/>
    <s v="FLAMINGGO SUMMER PINK"/>
    <s v="PINK"/>
    <s v="JP7945768783"/>
    <n v="0"/>
    <n v="15681.6"/>
    <n v="15681.6"/>
    <x v="2"/>
    <m/>
    <m/>
    <m/>
    <m/>
  </r>
  <r>
    <x v="15"/>
    <n v="11"/>
    <s v="LUTHFI"/>
    <s v="MAWAR"/>
    <s v="SHOPEE DAWNSTORE"/>
    <s v="PABEAN ASRI R-23 RT 47 RW 15 DS. PABEAN, KAB. SIDOARJO, SEDATI, JAWA TIMUR, ID, 61253"/>
    <n v="81938619426"/>
    <x v="46"/>
    <n v="1"/>
    <s v="FLAMINGGO TROPICAL  TOSCA"/>
    <s v="TOSCA"/>
    <s v="JP7945768783"/>
    <n v="0"/>
    <n v="15681.6"/>
    <n v="15681.6"/>
    <x v="2"/>
    <m/>
    <m/>
    <m/>
    <m/>
  </r>
  <r>
    <x v="15"/>
    <n v="11"/>
    <s v="LUTHFI"/>
    <s v="MAWAR"/>
    <s v="SHOPEE DAWNSTORE"/>
    <s v="PABEAN ASRI R-23 RT 47 RW 15 DS. PABEAN, KAB. SIDOARJO, SEDATI, JAWA TIMUR, ID, 61253"/>
    <n v="81938619426"/>
    <x v="1"/>
    <n v="1"/>
    <s v="POWER PUFF GIRL"/>
    <s v="TOSCA"/>
    <s v="JP7945768783"/>
    <n v="0"/>
    <n v="15681.6"/>
    <n v="15681.6"/>
    <x v="2"/>
    <m/>
    <m/>
    <m/>
    <m/>
  </r>
  <r>
    <x v="15"/>
    <n v="11"/>
    <s v="LUTHFI"/>
    <s v="MAWAR"/>
    <s v="SHOPEE DAWNSTORE"/>
    <s v="PABEAN ASRI R-23 RT 47 RW 15 DS. PABEAN, KAB. SIDOARJO, SEDATI, JAWA TIMUR, ID, 61253"/>
    <n v="81938619426"/>
    <x v="54"/>
    <n v="1"/>
    <s v="OWL NAVY"/>
    <s v="NAVY"/>
    <s v="JP7945768783"/>
    <n v="0"/>
    <n v="15681.6"/>
    <n v="15681.6"/>
    <x v="2"/>
    <m/>
    <m/>
    <m/>
    <m/>
  </r>
  <r>
    <x v="15"/>
    <n v="11"/>
    <s v="LUTHFI"/>
    <s v="MAWAR"/>
    <s v="SHOPEE DAWNSTORE"/>
    <s v="PABEAN ASRI R-23 RT 47 RW 15 DS. PABEAN, KAB. SIDOARJO, SEDATI, JAWA TIMUR, ID, 61253"/>
    <n v="81938619426"/>
    <x v="80"/>
    <n v="1"/>
    <s v="LEOPARD"/>
    <s v="UNGU"/>
    <s v="JP7945768783"/>
    <n v="0"/>
    <n v="15681.6"/>
    <n v="15681.6"/>
    <x v="2"/>
    <m/>
    <m/>
    <m/>
    <m/>
  </r>
  <r>
    <x v="15"/>
    <n v="12"/>
    <s v="XVR"/>
    <s v="MAWAR"/>
    <s v="SHOPEE DAWNSTORE"/>
    <s v="GADING GRIYA LESTARI BLOCK C 1 NO 69, KOTA JAKARTA UTARA, KOJA, DKI JAKARTA, ID, 14230"/>
    <n v="87700555585"/>
    <x v="98"/>
    <n v="1"/>
    <s v="SPONGEBOB "/>
    <s v="KUNING"/>
    <s v="JP0192730925"/>
    <n v="0"/>
    <n v="17097.75"/>
    <n v="17097.75"/>
    <x v="2"/>
    <m/>
    <m/>
    <m/>
    <m/>
  </r>
  <r>
    <x v="15"/>
    <n v="12"/>
    <s v="XVR"/>
    <s v="MAWAR"/>
    <s v="SHOPEE DAWNSTORE"/>
    <s v="GADING GRIYA LESTARI BLOCK C 1 NO 69, KOTA JAKARTA UTARA, KOJA, DKI JAKARTA, ID, 14230"/>
    <n v="87700555585"/>
    <x v="87"/>
    <n v="1"/>
    <s v="SPONGEBOB"/>
    <s v="NAVY"/>
    <s v="JP0192730925"/>
    <n v="0"/>
    <n v="17097.75"/>
    <n v="17097.75"/>
    <x v="2"/>
    <m/>
    <m/>
    <m/>
    <m/>
  </r>
  <r>
    <x v="15"/>
    <n v="12"/>
    <s v="XVR"/>
    <s v="MAWAR"/>
    <s v="SHOPEE DAWNSTORE"/>
    <s v="GADING GRIYA LESTARI BLOCK C 1 NO 69, KOTA JAKARTA UTARA, KOJA, DKI JAKARTA, ID, 14230"/>
    <n v="87700555585"/>
    <x v="120"/>
    <n v="1"/>
    <s v="STARY"/>
    <s v="NAVY"/>
    <s v="JP0192730925"/>
    <n v="0"/>
    <n v="17097.75"/>
    <n v="17097.75"/>
    <x v="2"/>
    <m/>
    <m/>
    <m/>
    <m/>
  </r>
  <r>
    <x v="15"/>
    <n v="12"/>
    <s v="XVR"/>
    <s v="MAWAR"/>
    <s v="SHOPEE DAWNSTORE"/>
    <s v="GADING GRIYA LESTARI BLOCK C 1 NO 69, KOTA JAKARTA UTARA, KOJA, DKI JAKARTA, ID, 14230"/>
    <n v="87700555585"/>
    <x v="99"/>
    <n v="1"/>
    <s v="LEOPARD "/>
    <s v="ABU"/>
    <s v="JP0192730925"/>
    <n v="0"/>
    <n v="17097.75"/>
    <n v="17097.75"/>
    <x v="2"/>
    <m/>
    <m/>
    <m/>
    <m/>
  </r>
  <r>
    <x v="15"/>
    <n v="13"/>
    <s v="SHINTA INDAH FITRIYANI"/>
    <s v="MAWAR"/>
    <s v="SHOPEE DAWNSTORE"/>
    <s v="PERUMAHAN TAMAN KOTA CIPERNA BLOK G2 NO 6, KAB. CIREBON, TALUN (CIREBON SELATAN), JAWA BARAT, ID, 45171"/>
    <n v="81222561997"/>
    <x v="4"/>
    <n v="1"/>
    <s v="MOO WHITE"/>
    <s v="WHITE"/>
    <s v="JP5317072762"/>
    <n v="0"/>
    <n v="17536.25"/>
    <n v="17536.25"/>
    <x v="2"/>
    <m/>
    <m/>
    <m/>
    <m/>
  </r>
  <r>
    <x v="15"/>
    <n v="13"/>
    <s v="SHINTA INDAH FITRIYANI"/>
    <s v="MAWAR"/>
    <s v="SHOPEE DAWNSTORE"/>
    <s v="PERUMAHAN TAMAN KOTA CIPERNA BLOK G2 NO 6, KAB. CIREBON, TALUN (CIREBON SELATAN), JAWA BARAT, ID, 45171"/>
    <n v="81222561997"/>
    <x v="115"/>
    <n v="1"/>
    <s v="BANANA LEAVES ABU"/>
    <s v="ABU"/>
    <s v="JP5317072762"/>
    <n v="0"/>
    <n v="17536.25"/>
    <n v="17536.25"/>
    <x v="2"/>
    <m/>
    <m/>
    <m/>
    <m/>
  </r>
  <r>
    <x v="15"/>
    <n v="13"/>
    <s v="SHINTA INDAH FITRIYANI"/>
    <s v="MAWAR"/>
    <s v="SHOPEE DAWNSTORE"/>
    <s v="PERUMAHAN TAMAN KOTA CIPERNA BLOK G2 NO 6, KAB. CIREBON, TALUN (CIREBON SELATAN), JAWA BARAT, ID, 45171"/>
    <n v="81222561997"/>
    <x v="15"/>
    <n v="1"/>
    <s v="STRIPE LITTLE  NAVY"/>
    <s v="NAVY"/>
    <s v="JP5317072762"/>
    <n v="0"/>
    <n v="17536.25"/>
    <n v="17536.25"/>
    <x v="2"/>
    <m/>
    <m/>
    <m/>
    <m/>
  </r>
  <r>
    <x v="15"/>
    <n v="13"/>
    <s v="SHINTA INDAH FITRIYANI"/>
    <s v="MAWAR"/>
    <s v="SHOPEE DAWNSTORE"/>
    <s v="PERUMAHAN TAMAN KOTA CIPERNA BLOK G2 NO 6, KAB. CIREBON, TALUN (CIREBON SELATAN), JAWA BARAT, ID, 45171"/>
    <n v="81222561997"/>
    <x v="99"/>
    <n v="1"/>
    <s v="LEOPARD "/>
    <s v="ABU"/>
    <s v="JP5317072762"/>
    <n v="0"/>
    <n v="17536.25"/>
    <n v="17536.25"/>
    <x v="2"/>
    <m/>
    <m/>
    <m/>
    <m/>
  </r>
  <r>
    <x v="15"/>
    <n v="14"/>
    <s v="AHMAD FANDIK"/>
    <s v="MAWAR"/>
    <s v="SHOPEE DAWNSTORE"/>
    <s v="JL. BY PASS PERUM MUTIARA B4 12 RT01 RW17 KEL BALUN CEPU, KAB. BLORA, CEPU, JAWA TENGAH, ID, 58275"/>
    <n v="81240381400"/>
    <x v="117"/>
    <n v="15"/>
    <s v="ALASKA"/>
    <s v="WARNA WARNI"/>
    <s v="0112852060413001"/>
    <n v="0"/>
    <n v="16187.566666666668"/>
    <n v="242813.5"/>
    <x v="2"/>
    <m/>
    <m/>
    <m/>
    <m/>
  </r>
  <r>
    <x v="15"/>
    <n v="14"/>
    <s v="AHMAD FANDIK"/>
    <s v="MAWAR"/>
    <s v="SHOPEE DAWNSTORE"/>
    <s v="JL. BY PASS PERUM MUTIARA B4 12 RT01 RW17 KEL BALUN CEPU, KAB. BLORA, CEPU, JAWA TENGAH, ID, 58275"/>
    <n v="81240381400"/>
    <x v="74"/>
    <n v="9"/>
    <s v="RABBIT MINI BLUE"/>
    <s v="BLUE"/>
    <s v="0112852060413001"/>
    <n v="0"/>
    <n v="16187.566666666668"/>
    <n v="145688.1"/>
    <x v="2"/>
    <m/>
    <m/>
    <m/>
    <m/>
  </r>
  <r>
    <x v="15"/>
    <n v="14"/>
    <s v="AHMAD FANDIK"/>
    <s v="MAWAR"/>
    <s v="SHOPEE DAWNSTORE"/>
    <s v="JL. BY PASS PERUM MUTIARA B4 12 RT01 RW17 KEL BALUN CEPU, KAB. BLORA, CEPU, JAWA TENGAH, ID, 58275"/>
    <n v="81240381400"/>
    <x v="59"/>
    <n v="6"/>
    <s v="RABBIT MINI PINK"/>
    <s v="PINK"/>
    <s v="0112852060413001"/>
    <n v="0"/>
    <n v="16187.566666666668"/>
    <n v="97125.400000000009"/>
    <x v="2"/>
    <m/>
    <m/>
    <m/>
    <m/>
  </r>
  <r>
    <x v="15"/>
    <n v="23"/>
    <s v="ILHAM MAULANA"/>
    <s v="MAWAR"/>
    <s v="SHOPEE DAWNSTORE"/>
    <s v="JALAN AIR TANJUNG, RT 03 RW 04, KELURAHAN TANJUNG, KOTA TASIKMALAYA, KAWALU, JAWA BARAT, ID, 46182"/>
    <n v="87779225805"/>
    <x v="114"/>
    <n v="1"/>
    <s v="BANANA LEAVES"/>
    <s v="NAVY"/>
    <s v="JP9560409636"/>
    <n v="0"/>
    <n v="17536"/>
    <n v="17536"/>
    <x v="2"/>
    <m/>
    <m/>
    <m/>
    <m/>
  </r>
  <r>
    <x v="15"/>
    <n v="23"/>
    <s v="ILHAM MAULANA"/>
    <s v="MAWAR"/>
    <s v="SHOPEE DAWNSTORE"/>
    <s v="JALAN AIR TANJUNG, RT 03 RW 04, KELURAHAN TANJUNG, KOTA TASIKMALAYA, KAWALU, JAWA BARAT, ID, 46182"/>
    <n v="87779225805"/>
    <x v="112"/>
    <n v="1"/>
    <s v="KANAYA"/>
    <s v="HITAM"/>
    <s v="JP9560409636"/>
    <n v="0"/>
    <n v="17536"/>
    <n v="17536"/>
    <x v="2"/>
    <m/>
    <m/>
    <m/>
    <m/>
  </r>
  <r>
    <x v="15"/>
    <n v="23"/>
    <s v="ILHAM MAULANA"/>
    <s v="MAWAR"/>
    <s v="SHOPEE DAWNSTORE"/>
    <s v="JALAN AIR TANJUNG, RT 03 RW 04, KELURAHAN TANJUNG, KOTA TASIKMALAYA, KAWALU, JAWA BARAT, ID, 46182"/>
    <n v="87779225805"/>
    <x v="28"/>
    <n v="1"/>
    <s v="ROSE STRIPE"/>
    <s v="WHITE"/>
    <s v="JP9560409636"/>
    <n v="0"/>
    <n v="17536"/>
    <n v="17536"/>
    <x v="2"/>
    <m/>
    <m/>
    <m/>
    <m/>
  </r>
  <r>
    <x v="15"/>
    <n v="24"/>
    <s v="ISTI"/>
    <s v="MAWAR"/>
    <s v="SHOPEE DAWNSTORE"/>
    <s v="PONDOK BUNGA SARIWANGI 3 BLOK A-2 RT 01/ RW 03 SARIWANGI - PARONGPONG, BANDUNG, 40559, KAB. BANDUNG BARAT, PARONGPONG, JAWA BARAT, ID, 40559"/>
    <n v="89602988488"/>
    <x v="112"/>
    <n v="1"/>
    <s v="KANAYA"/>
    <s v="HITAM"/>
    <s v="JP1359088401"/>
    <n v="0"/>
    <n v="17536"/>
    <n v="17536"/>
    <x v="2"/>
    <m/>
    <m/>
    <m/>
    <m/>
  </r>
  <r>
    <x v="15"/>
    <n v="24"/>
    <s v="ISTI"/>
    <s v="MAWAR"/>
    <s v="SHOPEE DAWNSTORE"/>
    <s v="PONDOK BUNGA SARIWANGI 3 BLOK A-2 RT 01/ RW 03 SARIWANGI - PARONGPONG, BANDUNG, 40559, KAB. BANDUNG BARAT, PARONGPONG, JAWA BARAT, ID, 40559"/>
    <n v="89602988488"/>
    <x v="10"/>
    <n v="1"/>
    <s v="STRIPE LITTLE  BLACK"/>
    <s v="BLACK"/>
    <s v="JP1359088401"/>
    <n v="0"/>
    <n v="17536"/>
    <n v="17536"/>
    <x v="2"/>
    <m/>
    <m/>
    <m/>
    <m/>
  </r>
  <r>
    <x v="15"/>
    <n v="24"/>
    <s v="ISTI"/>
    <s v="MAWAR"/>
    <s v="SHOPEE DAWNSTORE"/>
    <s v="PONDOK BUNGA SARIWANGI 3 BLOK A-2 RT 01/ RW 03 SARIWANGI - PARONGPONG, BANDUNG, 40559, KAB. BANDUNG BARAT, PARONGPONG, JAWA BARAT, ID, 40559"/>
    <n v="89602988488"/>
    <x v="103"/>
    <n v="1"/>
    <s v="STARY "/>
    <s v="NAVY"/>
    <s v="JP1359088401"/>
    <n v="0"/>
    <n v="17536"/>
    <n v="17536"/>
    <x v="2"/>
    <m/>
    <m/>
    <m/>
    <m/>
  </r>
  <r>
    <x v="15"/>
    <n v="30"/>
    <s v="ARUM FAJARANI"/>
    <s v="MAWAR"/>
    <s v="SHOPEE DAWNSTORE"/>
    <s v="DESA SROBYONG RT 004 RW 006 ( RUMAH BP SUHARTO KETUA RW 06), KAB. JEPARA, MLONGGO, JAWA TENGAH, ID, 59452"/>
    <n v="82310503691"/>
    <x v="65"/>
    <n v="1"/>
    <s v="SHEEP BLUE"/>
    <s v="BLUE"/>
    <s v="JP3940311516"/>
    <n v="0"/>
    <n v="17536.25"/>
    <n v="17536.25"/>
    <x v="2"/>
    <m/>
    <m/>
    <m/>
    <m/>
  </r>
  <r>
    <x v="15"/>
    <n v="30"/>
    <s v="ARUM FAJARANI"/>
    <s v="MAWAR"/>
    <s v="SHOPEE DAWNSTORE"/>
    <s v="DESA SROBYONG RT 004 RW 006 ( RUMAH BP SUHARTO KETUA RW 06), KAB. JEPARA, MLONGGO, JAWA TENGAH, ID, 59452"/>
    <n v="82310503691"/>
    <x v="106"/>
    <n v="1"/>
    <s v="DAUN"/>
    <s v=" PINK"/>
    <s v="JP3940311516"/>
    <n v="0"/>
    <n v="17536.25"/>
    <n v="17536.25"/>
    <x v="2"/>
    <m/>
    <m/>
    <m/>
    <m/>
  </r>
  <r>
    <x v="15"/>
    <n v="30"/>
    <s v="ARUM FAJARANI"/>
    <s v="MAWAR"/>
    <s v="SHOPEE DAWNSTORE"/>
    <s v="DESA SROBYONG RT 004 RW 006 ( RUMAH BP SUHARTO KETUA RW 06), KAB. JEPARA, MLONGGO, JAWA TENGAH, ID, 59452"/>
    <n v="82310503691"/>
    <x v="103"/>
    <n v="1"/>
    <s v="STARY "/>
    <s v="NAVY"/>
    <s v="JP3940311516"/>
    <n v="0"/>
    <n v="17536.25"/>
    <n v="17536.25"/>
    <x v="2"/>
    <m/>
    <m/>
    <m/>
    <m/>
  </r>
  <r>
    <x v="15"/>
    <n v="30"/>
    <s v="ARUM FAJARANI"/>
    <s v="MAWAR"/>
    <s v="SHOPEE DAWNSTORE"/>
    <s v="DESA SROBYONG RT 004 RW 006 ( RUMAH BP SUHARTO KETUA RW 06), KAB. JEPARA, MLONGGO, JAWA TENGAH, ID, 59452"/>
    <n v="82310503691"/>
    <x v="116"/>
    <n v="1"/>
    <s v="KEITARO"/>
    <s v="ABU"/>
    <s v="JP3940311516"/>
    <n v="0"/>
    <n v="17536.25"/>
    <n v="17536.25"/>
    <x v="2"/>
    <m/>
    <m/>
    <m/>
    <m/>
  </r>
  <r>
    <x v="15"/>
    <n v="30"/>
    <s v="ARUM FAJARANI"/>
    <s v="MAWAR"/>
    <s v="SHOPEE DAWNSTORE"/>
    <s v="DESA SROBYONG RT 004 RW 006 ( RUMAH BP SUHARTO KETUA RW 06), KAB. JEPARA, MLONGGO, JAWA TENGAH, ID, 59452"/>
    <n v="82310503691"/>
    <x v="99"/>
    <n v="4"/>
    <s v="LEOPARD "/>
    <s v="ABU"/>
    <s v="JP3940311516"/>
    <n v="0"/>
    <n v="17536.25"/>
    <n v="70145"/>
    <x v="2"/>
    <m/>
    <m/>
    <m/>
    <m/>
  </r>
  <r>
    <x v="16"/>
    <n v="11"/>
    <s v="CHAREL"/>
    <s v="MAWAR"/>
    <s v="BOXERGUE"/>
    <s v="JALAN TAWAKAL 6 NO 10A ( BAKMI BON 99 ) JKT RT : 10 RW : 09 KELURAHAN : GROGOL PERTAMBURAN KECAMATAN : TOMANG"/>
    <n v="82238952817"/>
    <x v="49"/>
    <n v="1"/>
    <s v="FLAMINGGO SUMMER YELLOW"/>
    <s v="YELLOW"/>
    <s v="JNE OKE"/>
    <n v="13000"/>
    <n v="18000"/>
    <n v="18000"/>
    <x v="0"/>
    <n v="67000"/>
    <s v="TRSF E-BANKING CR 2010/FTSCY/WS95011 67000.00HELGA AL RAHIM"/>
    <m/>
    <m/>
  </r>
  <r>
    <x v="16"/>
    <n v="11"/>
    <s v="CHAREL"/>
    <s v="MAWAR"/>
    <s v="BOXERGUE"/>
    <s v="JALAN TAWAKAL 6 NO 10A ( BAKMI BON 99 ) JKT RT : 10 RW : 09 KELURAHAN : GROGOL PERTAMBURAN KECAMATAN : TOMANG"/>
    <n v="82238952817"/>
    <x v="13"/>
    <n v="1"/>
    <s v="MINION BLUE"/>
    <s v="BLUE"/>
    <s v="JNE OKE"/>
    <n v="13000"/>
    <n v="18000"/>
    <n v="18000"/>
    <x v="0"/>
    <n v="67000"/>
    <s v="TRSF E-BANKING CR 2010/FTSCY/WS95011 67000.00HELGA AL RAHIM"/>
    <m/>
    <m/>
  </r>
  <r>
    <x v="16"/>
    <n v="11"/>
    <s v="CHAREL"/>
    <s v="MAWAR"/>
    <s v="BOXERGUE"/>
    <s v="JALAN TAWAKAL 6 NO 10A ( BAKMI BON 99 ) JKT RT : 10 RW : 09 KELURAHAN : GROGOL PERTAMBURAN KECAMATAN : TOMANG"/>
    <n v="82238952817"/>
    <x v="45"/>
    <n v="1"/>
    <s v="FLAMINGGO SUMMER PINK"/>
    <s v="PINK"/>
    <s v="JNE OKE"/>
    <n v="13000"/>
    <n v="18000"/>
    <n v="18000"/>
    <x v="0"/>
    <n v="67000"/>
    <s v="TRSF E-BANKING CR 2010/FTSCY/WS95011 67000.00HELGA AL RAHIM"/>
    <m/>
    <m/>
  </r>
  <r>
    <x v="16"/>
    <n v="1"/>
    <s v="HASNA"/>
    <s v="MELATI"/>
    <s v="DAWNSTORE"/>
    <s v="AMBIL DISINI"/>
    <s v="WA"/>
    <x v="86"/>
    <n v="1"/>
    <s v="HELIKOPTER"/>
    <s v="HITAM"/>
    <s v="AMBIL DISINI"/>
    <s v="WA"/>
    <n v="18000"/>
    <n v="18000"/>
    <x v="1"/>
    <n v="36000"/>
    <m/>
    <m/>
    <m/>
  </r>
  <r>
    <x v="16"/>
    <n v="1"/>
    <s v="HASNA"/>
    <s v="MELATI"/>
    <s v="DAWNSTORE"/>
    <s v="AMBIL DISINI"/>
    <s v="WA"/>
    <x v="122"/>
    <n v="1"/>
    <s v="AVENGER HERO"/>
    <s v="WARNA WARNI"/>
    <s v="AMBIL DISINI"/>
    <s v="WA"/>
    <n v="18000"/>
    <n v="18000"/>
    <x v="1"/>
    <n v="36000"/>
    <m/>
    <m/>
    <m/>
  </r>
  <r>
    <x v="16"/>
    <n v="10"/>
    <s v="ALFON"/>
    <s v="MAWAR"/>
    <s v="DAWNSTORE"/>
    <s v="KARANG EMPAT GG 3 NO 1 KELURAHAN PLOSO KECAMATAN TAMBAKSARI KOTA SURABAYA KODEPOS : 60133"/>
    <n v="82225128847"/>
    <x v="10"/>
    <n v="2"/>
    <s v="STRIPE LITTLE  BLACK"/>
    <s v="BLACK"/>
    <s v="WAHANA"/>
    <n v="12000"/>
    <n v="17500"/>
    <n v="350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7"/>
    <n v="2"/>
    <s v="ALASKA"/>
    <s v="WARNA WARNI"/>
    <s v="WAHANA"/>
    <n v="12000"/>
    <n v="17500"/>
    <n v="350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80"/>
    <n v="1"/>
    <s v="LEOPARD"/>
    <s v="UNG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03"/>
    <n v="1"/>
    <s v="STARY "/>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2"/>
    <n v="1"/>
    <s v="KOTAK NAVY"/>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23"/>
    <n v="1"/>
    <s v="AMALFI"/>
    <s v="HIJA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5"/>
    <n v="1"/>
    <s v="BANANA LEAVES ABU"/>
    <s v="AB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04"/>
    <n v="1"/>
    <s v="SPONGEBOB "/>
    <s v="NEW KUNING"/>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3"/>
    <n v="1"/>
    <s v="KEPALA BEAR"/>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46"/>
    <n v="1"/>
    <s v="FLAMINGGO TROPICAL  TOSCA"/>
    <s v="TOSCA"/>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59"/>
    <n v="1"/>
    <s v="RABBIT MINI PINK"/>
    <s v="PINK"/>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89"/>
    <n v="1"/>
    <s v="ANIMAL FACE"/>
    <s v="NAVY"/>
    <s v="WAHANA"/>
    <n v="12000"/>
    <n v="17500"/>
    <n v="17500"/>
    <x v="0"/>
    <n v="257000"/>
    <s v="TRSF E-BANKING CR 10/19 95031 KAK INI YANG TOTALAN KEMARIN YA ALFON JULIO SETIAW Rp 132.000 &amp; Rp 125.000"/>
    <m/>
    <m/>
  </r>
  <r>
    <x v="16"/>
    <n v="18"/>
    <s v=" EDI SUANDANA"/>
    <s v="MAWAR"/>
    <s v="DAWNSTORE"/>
    <s v="JALAN PULAU TARAKAN NO. 15, DAUH PURI KLOD, DENPASAR BARAT , KOTA DENPASAR, BALI, KODEPOS 80114 "/>
    <n v="89690577279"/>
    <x v="120"/>
    <n v="18"/>
    <s v="STARY"/>
    <s v="NAVY"/>
    <s v="WAHANA"/>
    <n v="90000"/>
    <n v="16000"/>
    <n v="288000"/>
    <x v="0"/>
    <n v="1402000"/>
    <s v="TRSF E-BANKING CR 10/20 95031 I MADE EDI SUANDAN"/>
    <m/>
    <m/>
  </r>
  <r>
    <x v="16"/>
    <n v="18"/>
    <s v=" EDI SUANDANA"/>
    <s v="MAWAR"/>
    <s v="DAWNSTORE"/>
    <s v="JALAN PULAU TARAKAN NO. 15, DAUH PURI KLOD, DENPASAR BARAT , KOTA DENPASAR, BALI, KODEPOS 80114 "/>
    <n v="89690577279"/>
    <x v="124"/>
    <n v="12"/>
    <s v="MINION"/>
    <s v="KUNING"/>
    <s v="WAHANA"/>
    <n v="90000"/>
    <n v="16000"/>
    <n v="192000"/>
    <x v="0"/>
    <n v="1402000"/>
    <s v="TRSF E-BANKING CR 10/20 95031 I MADE EDI SUANDAN"/>
    <m/>
    <m/>
  </r>
  <r>
    <x v="16"/>
    <n v="18"/>
    <s v=" EDI SUANDANA"/>
    <s v="MAWAR"/>
    <s v="DAWNSTORE"/>
    <s v="JALAN PULAU TARAKAN NO. 15, DAUH PURI KLOD, DENPASAR BARAT , KOTA DENPASAR, BALI, KODEPOS 80114 "/>
    <n v="89690577279"/>
    <x v="18"/>
    <n v="16"/>
    <s v="BULAN SABIT YELLOW"/>
    <s v="YELLOW"/>
    <s v="WAHANA"/>
    <n v="90000"/>
    <n v="16000"/>
    <n v="256000"/>
    <x v="0"/>
    <n v="1402000"/>
    <s v="TRSF E-BANKING CR 10/20 95031 I MADE EDI SUANDAN"/>
    <m/>
    <m/>
  </r>
  <r>
    <x v="16"/>
    <n v="18"/>
    <s v=" EDI SUANDANA"/>
    <s v="MAWAR"/>
    <s v="DAWNSTORE"/>
    <s v="JALAN PULAU TARAKAN NO. 15, DAUH PURI KLOD, DENPASAR BARAT , KOTA DENPASAR, BALI, KODEPOS 80114 "/>
    <n v="89690577279"/>
    <x v="115"/>
    <n v="18"/>
    <s v="BANANA LEAVES ABU"/>
    <s v="ABU"/>
    <s v="WAHANA"/>
    <n v="90000"/>
    <n v="16000"/>
    <n v="288000"/>
    <x v="0"/>
    <n v="1402000"/>
    <s v="TRSF E-BANKING CR 10/20 95031 I MADE EDI SUANDAN"/>
    <m/>
    <m/>
  </r>
  <r>
    <x v="16"/>
    <n v="18"/>
    <s v=" EDI SUANDANA"/>
    <s v="MAWAR"/>
    <s v="DAWNSTORE"/>
    <s v="JALAN PULAU TARAKAN NO. 15, DAUH PURI KLOD, DENPASAR BARAT , KOTA DENPASAR, BALI, KODEPOS 80114 "/>
    <n v="89690577279"/>
    <x v="82"/>
    <n v="18"/>
    <s v="PANDA"/>
    <s v="HITAM"/>
    <s v="WAHANA"/>
    <n v="90000"/>
    <n v="16000"/>
    <n v="288000"/>
    <x v="0"/>
    <n v="1402000"/>
    <s v="TRSF E-BANKING CR 10/20 95031 I MADE EDI SUANDAN"/>
    <m/>
    <m/>
  </r>
  <r>
    <x v="16"/>
    <n v="19"/>
    <s v="HELGA"/>
    <s v="MAWAR"/>
    <s v="DAWNSTORE"/>
    <s v="KAOS KAKI. JL. JEMBATAN MERAH SAMPING FULLMOON COFFEE, CONDONGCATUR, DEPOK, SLEMAN, YOGYAKARTA"/>
    <n v="83195089505"/>
    <x v="13"/>
    <n v="5"/>
    <s v="MINION BLUE"/>
    <s v="BLUE"/>
    <s v="WAHANA"/>
    <n v="54000"/>
    <n v="16000"/>
    <n v="80000"/>
    <x v="0"/>
    <n v="1430000"/>
    <s v="TRSF E-BANKING CR 1430000 HELGA AL RAHIM"/>
    <m/>
    <m/>
  </r>
  <r>
    <x v="16"/>
    <n v="19"/>
    <s v="HELGA"/>
    <s v="MAWAR"/>
    <s v="DAWNSTORE"/>
    <s v="KAOS KAKI. JL. JEMBATAN MERAH SAMPING FULLMOON COFFEE, CONDONGCATUR, DEPOK, SLEMAN, YOGYAKARTA"/>
    <n v="83195089505"/>
    <x v="2"/>
    <n v="5"/>
    <s v="KOTAK NAVY"/>
    <s v="NAVY"/>
    <s v="WAHANA"/>
    <n v="54000"/>
    <n v="16000"/>
    <n v="80000"/>
    <x v="0"/>
    <n v="1430000"/>
    <s v="TRSF E-BANKING CR 1430000 HELGA AL RAHIM"/>
    <m/>
    <m/>
  </r>
  <r>
    <x v="16"/>
    <n v="19"/>
    <s v="HELGA"/>
    <s v="MAWAR"/>
    <s v="DAWNSTORE"/>
    <s v="KAOS KAKI. JL. JEMBATAN MERAH SAMPING FULLMOON COFFEE, CONDONGCATUR, DEPOK, SLEMAN, YOGYAKARTA"/>
    <n v="83195089505"/>
    <x v="116"/>
    <n v="5"/>
    <s v="KEITARO"/>
    <s v="ABU"/>
    <s v="WAHANA"/>
    <n v="54000"/>
    <n v="16000"/>
    <n v="80000"/>
    <x v="0"/>
    <n v="1430000"/>
    <s v="TRSF E-BANKING CR 1430000 HELGA AL RAHIM"/>
    <m/>
    <m/>
  </r>
  <r>
    <x v="16"/>
    <n v="19"/>
    <s v="HELGA"/>
    <s v="MAWAR"/>
    <s v="DAWNSTORE"/>
    <s v="KAOS KAKI. JL. JEMBATAN MERAH SAMPING FULLMOON COFFEE, CONDONGCATUR, DEPOK, SLEMAN, YOGYAKARTA"/>
    <n v="83195089505"/>
    <x v="45"/>
    <n v="3"/>
    <s v="FLAMINGGO SUMMER PINK"/>
    <s v="PINK"/>
    <s v="WAHANA"/>
    <n v="54000"/>
    <n v="16000"/>
    <n v="48000"/>
    <x v="0"/>
    <n v="1430000"/>
    <s v="TRSF E-BANKING CR 1430000 HELGA AL RAHIM"/>
    <m/>
    <m/>
  </r>
  <r>
    <x v="16"/>
    <n v="19"/>
    <s v="HELGA"/>
    <s v="MAWAR"/>
    <s v="DAWNSTORE"/>
    <s v="KAOS KAKI. JL. JEMBATAN MERAH SAMPING FULLMOON COFFEE, CONDONGCATUR, DEPOK, SLEMAN, YOGYAKARTA"/>
    <n v="83195089505"/>
    <x v="46"/>
    <n v="3"/>
    <s v="FLAMINGGO TROPICAL  TOSCA"/>
    <s v="TOSCA"/>
    <s v="WAHANA"/>
    <n v="54000"/>
    <n v="16000"/>
    <n v="48000"/>
    <x v="0"/>
    <n v="1430000"/>
    <s v="TRSF E-BANKING CR 1430000 HELGA AL RAHIM"/>
    <m/>
    <m/>
  </r>
  <r>
    <x v="16"/>
    <n v="19"/>
    <s v="HELGA"/>
    <s v="MAWAR"/>
    <s v="DAWNSTORE"/>
    <s v="KAOS KAKI. JL. JEMBATAN MERAH SAMPING FULLMOON COFFEE, CONDONGCATUR, DEPOK, SLEMAN, YOGYAKARTA"/>
    <n v="83195089505"/>
    <x v="113"/>
    <n v="3"/>
    <s v="KEPALA BEAR"/>
    <s v="NAVY"/>
    <s v="WAHANA"/>
    <n v="54000"/>
    <n v="16000"/>
    <n v="48000"/>
    <x v="0"/>
    <n v="1430000"/>
    <s v="TRSF E-BANKING CR 1430000 HELGA AL RAHIM"/>
    <m/>
    <m/>
  </r>
  <r>
    <x v="16"/>
    <n v="19"/>
    <s v="HELGA"/>
    <s v="MAWAR"/>
    <s v="DAWNSTORE"/>
    <s v="KAOS KAKI. JL. JEMBATAN MERAH SAMPING FULLMOON COFFEE, CONDONGCATUR, DEPOK, SLEMAN, YOGYAKARTA"/>
    <n v="83195089505"/>
    <x v="42"/>
    <n v="3"/>
    <s v="BEAR FACE CREAM"/>
    <s v="CREAM"/>
    <s v="WAHANA"/>
    <n v="54000"/>
    <n v="16000"/>
    <n v="48000"/>
    <x v="0"/>
    <n v="1430000"/>
    <s v="TRSF E-BANKING CR 1430000 HELGA AL RAHIM"/>
    <m/>
    <m/>
  </r>
  <r>
    <x v="16"/>
    <n v="19"/>
    <s v="HELGA"/>
    <s v="MAWAR"/>
    <s v="DAWNSTORE"/>
    <s v="KAOS KAKI. JL. JEMBATAN MERAH SAMPING FULLMOON COFFEE, CONDONGCATUR, DEPOK, SLEMAN, YOGYAKARTA"/>
    <n v="83195089505"/>
    <x v="82"/>
    <n v="3"/>
    <s v="PANDA"/>
    <s v="HITAM"/>
    <s v="WAHANA"/>
    <n v="54000"/>
    <n v="16000"/>
    <n v="48000"/>
    <x v="0"/>
    <n v="1430000"/>
    <s v="TRSF E-BANKING CR 1430000 HELGA AL RAHIM"/>
    <m/>
    <m/>
  </r>
  <r>
    <x v="16"/>
    <n v="19"/>
    <s v="HELGA"/>
    <s v="MAWAR"/>
    <s v="DAWNSTORE"/>
    <s v="KAOS KAKI. JL. JEMBATAN MERAH SAMPING FULLMOON COFFEE, CONDONGCATUR, DEPOK, SLEMAN, YOGYAKARTA"/>
    <n v="83195089505"/>
    <x v="18"/>
    <n v="5"/>
    <s v="BULAN SABIT YELLOW"/>
    <s v="YELLOW"/>
    <s v="WAHANA"/>
    <n v="54000"/>
    <n v="16000"/>
    <n v="80000"/>
    <x v="0"/>
    <n v="1430000"/>
    <s v="TRSF E-BANKING CR 1430000 HELGA AL RAHIM"/>
    <m/>
    <m/>
  </r>
  <r>
    <x v="16"/>
    <n v="19"/>
    <s v="HELGA"/>
    <s v="MAWAR"/>
    <s v="DAWNSTORE"/>
    <s v="KAOS KAKI. JL. JEMBATAN MERAH SAMPING FULLMOON COFFEE, CONDONGCATUR, DEPOK, SLEMAN, YOGYAKARTA"/>
    <n v="83195089505"/>
    <x v="123"/>
    <n v="5"/>
    <s v="AMALFI"/>
    <s v="HIJAU"/>
    <s v="WAHANA"/>
    <n v="54000"/>
    <n v="16000"/>
    <n v="80000"/>
    <x v="0"/>
    <n v="1430000"/>
    <s v="TRSF E-BANKING CR 1430000 HELGA AL RAHIM"/>
    <m/>
    <m/>
  </r>
  <r>
    <x v="16"/>
    <n v="19"/>
    <s v="HELGA"/>
    <s v="MAWAR"/>
    <s v="DAWNSTORE"/>
    <s v="KAOS KAKI. JL. JEMBATAN MERAH SAMPING FULLMOON COFFEE, CONDONGCATUR, DEPOK, SLEMAN, YOGYAKARTA"/>
    <n v="83195089505"/>
    <x v="28"/>
    <n v="5"/>
    <s v="ROSE STRIPE"/>
    <s v="WHITE"/>
    <s v="WAHANA"/>
    <n v="54000"/>
    <n v="16000"/>
    <n v="80000"/>
    <x v="0"/>
    <n v="1430000"/>
    <s v="TRSF E-BANKING CR 1430000 HELGA AL RAHIM"/>
    <m/>
    <m/>
  </r>
  <r>
    <x v="16"/>
    <n v="19"/>
    <s v="HELGA"/>
    <s v="MAWAR"/>
    <s v="DAWNSTORE"/>
    <s v="KAOS KAKI. JL. JEMBATAN MERAH SAMPING FULLMOON COFFEE, CONDONGCATUR, DEPOK, SLEMAN, YOGYAKARTA"/>
    <n v="83195089505"/>
    <x v="15"/>
    <n v="15"/>
    <s v="STRIPE LITTLE  NAVY"/>
    <s v="NAVY"/>
    <s v="WAHANA"/>
    <n v="54000"/>
    <n v="16000"/>
    <n v="240000"/>
    <x v="0"/>
    <n v="1430000"/>
    <s v="TRSF E-BANKING CR 1430000 HELGA AL RAHIM"/>
    <m/>
    <m/>
  </r>
  <r>
    <x v="16"/>
    <n v="19"/>
    <s v="HELGA"/>
    <s v="MAWAR"/>
    <s v="DAWNSTORE"/>
    <s v="KAOS KAKI. JL. JEMBATAN MERAH SAMPING FULLMOON COFFEE, CONDONGCATUR, DEPOK, SLEMAN, YOGYAKARTA"/>
    <n v="83195089505"/>
    <x v="119"/>
    <n v="3"/>
    <s v="ZIGZAG"/>
    <s v="PINK"/>
    <s v="WAHANA"/>
    <n v="54000"/>
    <n v="16000"/>
    <n v="48000"/>
    <x v="0"/>
    <n v="1430000"/>
    <s v="TRSF E-BANKING CR 1430000 HELGA AL RAHIM"/>
    <m/>
    <m/>
  </r>
  <r>
    <x v="16"/>
    <n v="19"/>
    <s v="HELGA"/>
    <s v="MAWAR"/>
    <s v="DAWNSTORE"/>
    <s v="KAOS KAKI. JL. JEMBATAN MERAH SAMPING FULLMOON COFFEE, CONDONGCATUR, DEPOK, SLEMAN, YOGYAKARTA"/>
    <n v="83195089505"/>
    <x v="10"/>
    <n v="20"/>
    <s v="STRIPE LITTLE  BLACK"/>
    <s v="BLACK"/>
    <s v="WAHANA"/>
    <n v="54000"/>
    <n v="16000"/>
    <n v="320000"/>
    <x v="0"/>
    <n v="1430000"/>
    <s v="TRSF E-BANKING CR 1430000 HELGA AL RAHIM"/>
    <m/>
    <m/>
  </r>
  <r>
    <x v="16"/>
    <n v="19"/>
    <s v="HELGA"/>
    <s v="MAWAR"/>
    <s v="DAWNSTORE"/>
    <s v="KAOS KAKI. JL. JEMBATAN MERAH SAMPING FULLMOON COFFEE, CONDONGCATUR, DEPOK, SLEMAN, YOGYAKARTA"/>
    <n v="83195089505"/>
    <x v="12"/>
    <n v="3"/>
    <s v="STITCH NAVY"/>
    <s v="NAVY"/>
    <s v="WAHANA"/>
    <n v="54000"/>
    <n v="16000"/>
    <n v="48000"/>
    <x v="0"/>
    <n v="1430000"/>
    <s v="TRSF E-BANKING CR 1430000 HELGA AL RAHIM"/>
    <m/>
    <m/>
  </r>
  <r>
    <x v="16"/>
    <n v="20"/>
    <s v="AJI"/>
    <s v="MELATI"/>
    <s v="DAWNSTORE"/>
    <s v="AMBIL DISINI"/>
    <s v="WA"/>
    <x v="106"/>
    <n v="1"/>
    <s v="DAUN"/>
    <s v=" PINK"/>
    <s v="AMBIL DISINI"/>
    <n v="0"/>
    <n v="18000"/>
    <n v="18000"/>
    <x v="0"/>
    <n v="36000"/>
    <s v="TRSF E-BANKING CR 10/20 95031 BAYAR CELANA 2PCS SRI WAHYUNI"/>
    <m/>
    <m/>
  </r>
  <r>
    <x v="16"/>
    <n v="20"/>
    <s v="AJI"/>
    <s v="MELATI"/>
    <s v="DAWNSTORE"/>
    <s v="AMBIL DISINI"/>
    <s v="WA"/>
    <x v="118"/>
    <n v="1"/>
    <s v="PALMA"/>
    <s v="PUTIH"/>
    <s v="AMBIL DISINI"/>
    <n v="0"/>
    <n v="18000"/>
    <n v="18000"/>
    <x v="0"/>
    <n v="36000"/>
    <s v="TRSF E-BANKING CR 10/20 95031 BAYAR CELANA 2PCS SRI WAHYUNI"/>
    <m/>
    <m/>
  </r>
  <r>
    <x v="16"/>
    <n v="22"/>
    <s v=" IRHAM AZIS"/>
    <s v="MAWAR"/>
    <s v="DAWNSTORE"/>
    <s v=" JL TEUKUUMAR 10 LR 4 NO 8 RT 03 RW 04 KALUKU BODOA KECAMATAN TALLO MAKASSAR 9011"/>
    <n v="895345264675"/>
    <x v="2"/>
    <n v="2"/>
    <s v="KOTAK NAVY"/>
    <s v="NAVY"/>
    <s v="JNT"/>
    <n v="74000"/>
    <n v="17000"/>
    <n v="34000"/>
    <x v="0"/>
    <n v="499000"/>
    <s v="SWITCHING CR TRANSFER DR 008 FATMAWATI PLAZA MANDI"/>
    <m/>
    <m/>
  </r>
  <r>
    <x v="16"/>
    <n v="22"/>
    <s v=" IRHAM AZIS"/>
    <s v="MAWAR"/>
    <s v="DAWNSTORE"/>
    <s v=" JL TEUKUUMAR 10 LR 4 NO 8 RT 03 RW 04 KALUKU BODOA KECAMATAN TALLO MAKASSAR 9011"/>
    <n v="895345264675"/>
    <x v="118"/>
    <n v="2"/>
    <s v="PALMA"/>
    <s v="PUTIH"/>
    <s v="JNT"/>
    <n v="74000"/>
    <n v="17000"/>
    <n v="34000"/>
    <x v="0"/>
    <n v="499000"/>
    <s v="SWITCHING CR TRANSFER DR 008 FATMAWATI PLAZA MANDI"/>
    <m/>
    <m/>
  </r>
  <r>
    <x v="16"/>
    <n v="22"/>
    <s v=" IRHAM AZIS"/>
    <s v="MAWAR"/>
    <s v="DAWNSTORE"/>
    <s v=" JL TEUKUUMAR 10 LR 4 NO 8 RT 03 RW 04 KALUKU BODOA KECAMATAN TALLO MAKASSAR 9011"/>
    <n v="895345264675"/>
    <x v="28"/>
    <n v="2"/>
    <s v="ROSE STRIPE"/>
    <s v="WHITE"/>
    <s v="JNT"/>
    <n v="74000"/>
    <n v="17000"/>
    <n v="34000"/>
    <x v="0"/>
    <n v="499000"/>
    <s v="SWITCHING CR TRANSFER DR 008 FATMAWATI PLAZA MANDI"/>
    <m/>
    <m/>
  </r>
  <r>
    <x v="16"/>
    <n v="22"/>
    <s v=" IRHAM AZIS"/>
    <s v="MAWAR"/>
    <s v="DAWNSTORE"/>
    <s v=" JL TEUKUUMAR 10 LR 4 NO 8 RT 03 RW 04 KALUKU BODOA KECAMATAN TALLO MAKASSAR 9011"/>
    <n v="895345264675"/>
    <x v="116"/>
    <n v="2"/>
    <s v="KEITARO"/>
    <s v="ABU"/>
    <s v="JNT"/>
    <n v="74000"/>
    <n v="17000"/>
    <n v="34000"/>
    <x v="0"/>
    <n v="499000"/>
    <s v="SWITCHING CR TRANSFER DR 008 FATMAWATI PLAZA MANDI"/>
    <m/>
    <m/>
  </r>
  <r>
    <x v="16"/>
    <n v="22"/>
    <s v=" IRHAM AZIS"/>
    <s v="MAWAR"/>
    <s v="DAWNSTORE"/>
    <s v=" JL TEUKUUMAR 10 LR 4 NO 8 RT 03 RW 04 KALUKU BODOA KECAMATAN TALLO MAKASSAR 9011"/>
    <n v="895345264675"/>
    <x v="114"/>
    <n v="2"/>
    <s v="BANANA LEAVES"/>
    <s v="NAVY"/>
    <s v="JNT"/>
    <n v="74000"/>
    <n v="17000"/>
    <n v="34000"/>
    <x v="0"/>
    <n v="499000"/>
    <s v="SWITCHING CR TRANSFER DR 008 FATMAWATI PLAZA MANDI"/>
    <m/>
    <m/>
  </r>
  <r>
    <x v="16"/>
    <n v="22"/>
    <s v=" IRHAM AZIS"/>
    <s v="MAWAR"/>
    <s v="DAWNSTORE"/>
    <s v=" JL TEUKUUMAR 10 LR 4 NO 8 RT 03 RW 04 KALUKU BODOA KECAMATAN TALLO MAKASSAR 9011"/>
    <n v="895345264675"/>
    <x v="115"/>
    <n v="2"/>
    <s v="BANANA LEAVES ABU"/>
    <s v="ABU"/>
    <s v="JNT"/>
    <n v="74000"/>
    <n v="17000"/>
    <n v="34000"/>
    <x v="0"/>
    <n v="499000"/>
    <s v="SWITCHING CR TRANSFER DR 008 FATMAWATI PLAZA MANDI"/>
    <m/>
    <m/>
  </r>
  <r>
    <x v="16"/>
    <n v="22"/>
    <s v=" IRHAM AZIS"/>
    <s v="MAWAR"/>
    <s v="DAWNSTORE"/>
    <s v=" JL TEUKUUMAR 10 LR 4 NO 8 RT 03 RW 04 KALUKU BODOA KECAMATAN TALLO MAKASSAR 9011"/>
    <n v="895345264675"/>
    <x v="15"/>
    <n v="1"/>
    <s v="STRIPE LITTLE  NAVY"/>
    <s v="NAVY"/>
    <s v="JNT"/>
    <n v="74000"/>
    <n v="17000"/>
    <n v="17000"/>
    <x v="0"/>
    <n v="499000"/>
    <s v="SWITCHING CR TRANSFER DR 008 FATMAWATI PLAZA MANDI"/>
    <m/>
    <m/>
  </r>
  <r>
    <x v="16"/>
    <n v="22"/>
    <s v=" IRHAM AZIS"/>
    <s v="MAWAR"/>
    <s v="DAWNSTORE"/>
    <s v=" JL TEUKUUMAR 10 LR 4 NO 8 RT 03 RW 04 KALUKU BODOA KECAMATAN TALLO MAKASSAR 9011"/>
    <n v="895345264675"/>
    <x v="69"/>
    <n v="1"/>
    <s v="KITTY RED"/>
    <s v="RED"/>
    <s v="JNT"/>
    <n v="74000"/>
    <n v="17000"/>
    <n v="17000"/>
    <x v="0"/>
    <n v="499000"/>
    <s v="SWITCHING CR TRANSFER DR 008 FATMAWATI PLAZA MANDI"/>
    <m/>
    <m/>
  </r>
  <r>
    <x v="16"/>
    <n v="22"/>
    <s v=" IRHAM AZIS"/>
    <s v="MAWAR"/>
    <s v="DAWNSTORE"/>
    <s v=" JL TEUKUUMAR 10 LR 4 NO 8 RT 03 RW 04 KALUKU BODOA KECAMATAN TALLO MAKASSAR 9011"/>
    <n v="895345264675"/>
    <x v="105"/>
    <n v="1"/>
    <s v="OWL RED"/>
    <s v="RED"/>
    <s v="JNT"/>
    <n v="74000"/>
    <n v="17000"/>
    <n v="17000"/>
    <x v="0"/>
    <n v="499000"/>
    <s v="SWITCHING CR TRANSFER DR 008 FATMAWATI PLAZA MANDI"/>
    <m/>
    <m/>
  </r>
  <r>
    <x v="16"/>
    <n v="22"/>
    <s v=" IRHAM AZIS"/>
    <s v="MAWAR"/>
    <s v="DAWNSTORE"/>
    <s v=" JL TEUKUUMAR 10 LR 4 NO 8 RT 03 RW 04 KALUKU BODOA KECAMATAN TALLO MAKASSAR 9011"/>
    <n v="895345264675"/>
    <x v="90"/>
    <n v="1"/>
    <s v="BEAR CARTOON"/>
    <s v="WHITE"/>
    <s v="JNT"/>
    <n v="74000"/>
    <n v="17000"/>
    <n v="17000"/>
    <x v="0"/>
    <n v="499000"/>
    <s v="SWITCHING CR TRANSFER DR 008 FATMAWATI PLAZA MANDI"/>
    <m/>
    <m/>
  </r>
  <r>
    <x v="16"/>
    <n v="22"/>
    <s v=" IRHAM AZIS"/>
    <s v="MAWAR"/>
    <s v="DAWNSTORE"/>
    <s v=" JL TEUKUUMAR 10 LR 4 NO 8 RT 03 RW 04 KALUKU BODOA KECAMATAN TALLO MAKASSAR 9011"/>
    <n v="895345264675"/>
    <x v="67"/>
    <n v="1"/>
    <s v="BATMAN BOOM BLUE"/>
    <s v="BLUE"/>
    <s v="JNT"/>
    <n v="74000"/>
    <n v="17000"/>
    <n v="17000"/>
    <x v="0"/>
    <n v="499000"/>
    <s v="SWITCHING CR TRANSFER DR 008 FATMAWATI PLAZA MANDI"/>
    <m/>
    <m/>
  </r>
  <r>
    <x v="16"/>
    <n v="22"/>
    <s v=" IRHAM AZIS"/>
    <s v="MAWAR"/>
    <s v="DAWNSTORE"/>
    <s v=" JL TEUKUUMAR 10 LR 4 NO 8 RT 03 RW 04 KALUKU BODOA KECAMATAN TALLO MAKASSAR 9011"/>
    <n v="895345264675"/>
    <x v="80"/>
    <n v="1"/>
    <s v="LEOPARD"/>
    <s v="UNGU"/>
    <s v="JNT"/>
    <n v="74000"/>
    <n v="17000"/>
    <n v="17000"/>
    <x v="0"/>
    <n v="499000"/>
    <s v="SWITCHING CR TRANSFER DR 008 FATMAWATI PLAZA MANDI"/>
    <m/>
    <m/>
  </r>
  <r>
    <x v="16"/>
    <n v="22"/>
    <s v=" IRHAM AZIS"/>
    <s v="MAWAR"/>
    <s v="DAWNSTORE"/>
    <s v=" JL TEUKUUMAR 10 LR 4 NO 8 RT 03 RW 04 KALUKU BODOA KECAMATAN TALLO MAKASSAR 9011"/>
    <n v="895345264675"/>
    <x v="103"/>
    <n v="1"/>
    <s v="STARY "/>
    <s v="NAVY"/>
    <s v="JNT"/>
    <n v="74000"/>
    <n v="17000"/>
    <n v="17000"/>
    <x v="0"/>
    <n v="499000"/>
    <s v="SWITCHING CR TRANSFER DR 008 FATMAWATI PLAZA MANDI"/>
    <m/>
    <m/>
  </r>
  <r>
    <x v="16"/>
    <n v="22"/>
    <s v=" IRHAM AZIS"/>
    <s v="MAWAR"/>
    <s v="DAWNSTORE"/>
    <s v=" JL TEUKUUMAR 10 LR 4 NO 8 RT 03 RW 04 KALUKU BODOA KECAMATAN TALLO MAKASSAR 9011"/>
    <n v="895345264675"/>
    <x v="34"/>
    <n v="1"/>
    <s v="BATMAN BOOM NAVY"/>
    <s v="NAVY"/>
    <s v="JNT"/>
    <n v="74000"/>
    <n v="17000"/>
    <n v="17000"/>
    <x v="0"/>
    <n v="499000"/>
    <s v="SWITCHING CR TRANSFER DR 008 FATMAWATI PLAZA MANDI"/>
    <m/>
    <m/>
  </r>
  <r>
    <x v="16"/>
    <n v="22"/>
    <s v=" IRHAM AZIS"/>
    <s v="MAWAR"/>
    <s v="DAWNSTORE"/>
    <s v=" JL TEUKUUMAR 10 LR 4 NO 8 RT 03 RW 04 KALUKU BODOA KECAMATAN TALLO MAKASSAR 9011"/>
    <n v="895345264675"/>
    <x v="82"/>
    <n v="1"/>
    <s v="PANDA"/>
    <s v="HITAM"/>
    <s v="JNT"/>
    <n v="74000"/>
    <n v="17000"/>
    <n v="17000"/>
    <x v="0"/>
    <n v="499000"/>
    <s v="SWITCHING CR TRANSFER DR 008 FATMAWATI PLAZA MANDI"/>
    <m/>
    <m/>
  </r>
  <r>
    <x v="16"/>
    <n v="22"/>
    <s v=" IRHAM AZIS"/>
    <s v="MAWAR"/>
    <s v="DAWNSTORE"/>
    <s v=" JL TEUKUUMAR 10 LR 4 NO 8 RT 03 RW 04 KALUKU BODOA KECAMATAN TALLO MAKASSAR 9011"/>
    <n v="895345264675"/>
    <x v="102"/>
    <n v="2"/>
    <s v="ZARAGOZA B "/>
    <s v="KUNING"/>
    <s v="JNT"/>
    <n v="74000"/>
    <n v="17000"/>
    <n v="34000"/>
    <x v="0"/>
    <n v="499000"/>
    <s v="SWITCHING CR TRANSFER DR 008 FATMAWATI PLAZA MANDI"/>
    <m/>
    <m/>
  </r>
  <r>
    <x v="16"/>
    <n v="22"/>
    <s v=" IRHAM AZIS"/>
    <s v="MAWAR"/>
    <s v="DAWNSTORE"/>
    <s v=" JL TEUKUUMAR 10 LR 4 NO 8 RT 03 RW 04 KALUKU BODOA KECAMATAN TALLO MAKASSAR 9011"/>
    <n v="895345264675"/>
    <x v="10"/>
    <n v="2"/>
    <s v="STRIPE LITTLE  BLACK"/>
    <s v="BLACK"/>
    <s v="JNT"/>
    <n v="74000"/>
    <n v="17000"/>
    <n v="34000"/>
    <x v="0"/>
    <n v="499000"/>
    <s v="SWITCHING CR TRANSFER DR 008 FATMAWATI PLAZA MANDI"/>
    <m/>
    <m/>
  </r>
  <r>
    <x v="16"/>
    <n v="13"/>
    <s v="FACHRI BURHANUDIN .R "/>
    <s v="RIZAL"/>
    <s v="OCTOBOX"/>
    <s v="JL.JENDRAL SUDIRMAN , PENGGUNG UTARA GG.CENDRAWASIH 1 NO.74 RT.04/10 (IBU MIDAH), KOTA CIREBON, HARJAMUKTI, JAWA BARAT, ID, 45143"/>
    <n v="85722452279"/>
    <x v="116"/>
    <n v="2"/>
    <s v="KEITARO"/>
    <s v="ABU"/>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20"/>
    <n v="2"/>
    <s v="STARY"/>
    <s v="NAVY"/>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22"/>
    <n v="2"/>
    <s v="AVENGER HERO"/>
    <s v="WARNA WARNI"/>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6"/>
    <n v="2"/>
    <s v="GARIS RAINBOW WARNA WARNI"/>
    <s v="RAINBOW"/>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7"/>
    <n v="2"/>
    <s v="ALASKA"/>
    <s v="WARNA WARNI"/>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8"/>
    <n v="2"/>
    <s v="SPONGEBOB "/>
    <s v="KUNING"/>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03"/>
    <n v="1"/>
    <s v="STARY "/>
    <s v="NAVY"/>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9"/>
    <n v="1"/>
    <s v="LEOPARD "/>
    <s v="ABU"/>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7"/>
    <n v="1"/>
    <s v="TEDY BEAR"/>
    <s v="ABU"/>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8"/>
    <n v="1"/>
    <s v="PALMA"/>
    <s v="PUTIH"/>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2"/>
    <n v="1"/>
    <s v="KANAYA"/>
    <s v="HITAM"/>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86"/>
    <n v="1"/>
    <s v="HELIKOPTER"/>
    <s v="HITAM"/>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31"/>
    <n v="2"/>
    <s v="CARS CHAMPION ABU"/>
    <s v="ABU"/>
    <s v="0112852060834792"/>
    <n v="0"/>
    <n v="16000"/>
    <n v="32000"/>
    <x v="0"/>
    <n v="314000"/>
    <s v="TRSF E-BANKING CR 10/20 95031 FACHRI 20PCS MUHAMMAD RIZAL BAC"/>
    <m/>
    <m/>
  </r>
  <r>
    <x v="16"/>
    <n v="14"/>
    <s v="ARIEF NOVIANTO"/>
    <s v="RIZAL"/>
    <s v="OCTOBOX"/>
    <s v=" JL.SEKTOR V NO.18B RT.02 RW.07 KELURAHAN SUDIMARA JAYA, KOTA TANGERANG, CILEDUG, BANTEN, ID, 15151"/>
    <n v="81779041425"/>
    <x v="10"/>
    <n v="1"/>
    <s v="STRIPE LITTLE  BLACK"/>
    <s v="BLACK"/>
    <s v="8825112098468829"/>
    <n v="0"/>
    <n v="15000"/>
    <n v="15000"/>
    <x v="0"/>
    <n v="45000"/>
    <s v="TRSF E-BANKING CR 10/20 95031 ARIEF 3PCS MUHAMMAD RIZAL BAC"/>
    <m/>
    <m/>
  </r>
  <r>
    <x v="16"/>
    <n v="14"/>
    <s v="ARIEF NOVIANTO"/>
    <s v="RIZAL"/>
    <s v="OCTOBOX"/>
    <s v=" JL.SEKTOR V NO.18B RT.02 RW.07 KELURAHAN SUDIMARA JAYA, KOTA TANGERANG, CILEDUG, BANTEN, ID, 15151"/>
    <n v="81779041425"/>
    <x v="42"/>
    <n v="1"/>
    <s v="BEAR FACE CREAM"/>
    <s v="CREAM"/>
    <s v="8825112098468829"/>
    <n v="0"/>
    <n v="15000"/>
    <n v="15000"/>
    <x v="0"/>
    <n v="45000"/>
    <s v="TRSF E-BANKING CR 10/20 95031 ARIEF 3PCS MUHAMMAD RIZAL BAC"/>
    <m/>
    <m/>
  </r>
  <r>
    <x v="16"/>
    <n v="14"/>
    <s v="ARIEF NOVIANTO"/>
    <s v="RIZAL"/>
    <s v="OCTOBOX"/>
    <s v=" JL.SEKTOR V NO.18B RT.02 RW.07 KELURAHAN SUDIMARA JAYA, KOTA TANGERANG, CILEDUG, BANTEN, ID, 15151"/>
    <n v="81779041425"/>
    <x v="2"/>
    <n v="1"/>
    <s v="KOTAK NAVY"/>
    <s v="NAVY"/>
    <s v="8825112098468829"/>
    <n v="0"/>
    <n v="15000"/>
    <n v="15000"/>
    <x v="0"/>
    <n v="45000"/>
    <s v="TRSF E-BANKING CR 10/20 95031 ARIEF 3PCS MUHAMMAD RIZAL BAC"/>
    <m/>
    <m/>
  </r>
  <r>
    <x v="16"/>
    <n v="15"/>
    <s v="FARUK"/>
    <s v="RIZAL"/>
    <s v="OCTOBOX"/>
    <s v="JL.NUSA 1 RT.8/4 NO.8 KRAMAT JATI JAKARTA TIMUR, KOTA JAKARTA TIMUR, KRAMAT JATI, DKI JAKARTA, ID, 13510"/>
    <n v="81513720210"/>
    <x v="112"/>
    <n v="1"/>
    <s v="KANAYA"/>
    <s v="HITAM"/>
    <s v="JP7797164298"/>
    <n v="0"/>
    <n v="16000"/>
    <n v="16000"/>
    <x v="0"/>
    <n v="31000"/>
    <s v="TRSF E-BANKING CR 10/20 95031 FARUK 2PCS MUHAMMAD RIZAL BAC"/>
    <m/>
    <m/>
  </r>
  <r>
    <x v="16"/>
    <n v="15"/>
    <s v="FARUK"/>
    <s v="RIZAL"/>
    <s v="OCTOBOX"/>
    <s v="JL.NUSA 1 RT.8/4 NO.8 KRAMAT JATI JAKARTA TIMUR, KOTA JAKARTA TIMUR, KRAMAT JATI, DKI JAKARTA, ID, 13510"/>
    <n v="81513720210"/>
    <x v="28"/>
    <n v="1"/>
    <s v="ROSE STRIPE"/>
    <s v="WHITE"/>
    <s v="JP7797164298"/>
    <n v="0"/>
    <n v="15000"/>
    <n v="15000"/>
    <x v="0"/>
    <n v="31000"/>
    <s v="TRSF E-BANKING CR 10/20 95031 FARUK 2PCS MUHAMMAD RIZAL BAC"/>
    <m/>
    <m/>
  </r>
  <r>
    <x v="16"/>
    <n v="16"/>
    <s v="RIZAL IDULFITRIANTO"/>
    <s v="YUDHA"/>
    <s v="ROANOCA"/>
    <s v="DSN. KALICANGKRING DS. KALIGORO RT/RW : 08/03 KEC. KUTOREJO KAB. MOJOKERTO, KAB. MOJOKERTO, KUTOREJO, JAWA TIMUR, ID, 61383"/>
    <n v="81913230833"/>
    <x v="103"/>
    <n v="1"/>
    <s v="STARY "/>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85"/>
    <n v="1"/>
    <s v="BOLA BASKET"/>
    <s v="HITAM"/>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2"/>
    <n v="1"/>
    <s v="KOTAK NAVY"/>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15"/>
    <n v="1"/>
    <s v="STRIPE LITTLE  NAVY"/>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13"/>
    <n v="1"/>
    <s v="MINION BLUE"/>
    <s v="BLUE"/>
    <s v="SICEPAT REG"/>
    <n v="0"/>
    <n v="15000"/>
    <n v="15000"/>
    <x v="0"/>
    <n v="75000"/>
    <s v="TRSF E-BANKING CR 10/20 95031 ROANOCA RIZAL YUDHA PAKUSADEWA H"/>
    <m/>
    <m/>
  </r>
  <r>
    <x v="16"/>
    <n v="17"/>
    <s v="RAY BOLANG AKBAR"/>
    <s v="MAWAR"/>
    <s v="SHOPEE DAWNSTORE"/>
    <s v="JALAN PANJI ANOM NO. 80, KELURAHAN KEKALEK JAYA, KEC. SEKARBELA, KOTA MATARAM, NTB., KOTA MATARAM, SEKARBELA, NUSA TENGGARA BARAT (NTB), ID, 83116"/>
    <n v="82339020537"/>
    <x v="124"/>
    <n v="1"/>
    <s v="MINION"/>
    <s v="KUNING"/>
    <s v="JP7663317392"/>
    <n v="0"/>
    <n v="18107.2"/>
    <n v="18107.2"/>
    <x v="2"/>
    <m/>
    <m/>
    <m/>
    <m/>
  </r>
  <r>
    <x v="16"/>
    <n v="17"/>
    <s v="RAY BOLANG AKBAR"/>
    <s v="MAWAR"/>
    <s v="SHOPEE DAWNSTORE"/>
    <s v="JALAN PANJI ANOM NO. 80, KELURAHAN KEKALEK JAYA, KEC. SEKARBELA, KOTA MATARAM, NTB., KOTA MATARAM, SEKARBELA, NUSA TENGGARA BARAT (NTB), ID, 83116"/>
    <n v="82339020537"/>
    <x v="101"/>
    <n v="1"/>
    <s v="MONYET "/>
    <s v="BIRU"/>
    <s v="JP7663317392"/>
    <n v="0"/>
    <n v="18107.2"/>
    <n v="18107.2"/>
    <x v="2"/>
    <m/>
    <m/>
    <m/>
    <m/>
  </r>
  <r>
    <x v="16"/>
    <n v="17"/>
    <s v="RAY BOLANG AKBAR"/>
    <s v="MAWAR"/>
    <s v="SHOPEE DAWNSTORE"/>
    <s v="JALAN PANJI ANOM NO. 80, KELURAHAN KEKALEK JAYA, KEC. SEKARBELA, KOTA MATARAM, NTB., KOTA MATARAM, SEKARBELA, NUSA TENGGARA BARAT (NTB), ID, 83116"/>
    <n v="82339020537"/>
    <x v="113"/>
    <n v="1"/>
    <s v="KEPALA BEAR"/>
    <s v="NAVY"/>
    <s v="JP7663317392"/>
    <n v="0"/>
    <n v="18107.2"/>
    <n v="18107.2"/>
    <x v="2"/>
    <m/>
    <m/>
    <m/>
    <m/>
  </r>
  <r>
    <x v="16"/>
    <n v="17"/>
    <s v="RAY BOLANG AKBAR"/>
    <s v="MAWAR"/>
    <s v="SHOPEE DAWNSTORE"/>
    <s v="JALAN PANJI ANOM NO. 80, KELURAHAN KEKALEK JAYA, KEC. SEKARBELA, KOTA MATARAM, NTB., KOTA MATARAM, SEKARBELA, NUSA TENGGARA BARAT (NTB), ID, 83116"/>
    <n v="82339020537"/>
    <x v="42"/>
    <n v="1"/>
    <s v="BEAR FACE CREAM"/>
    <s v="CREAM"/>
    <s v="JP7663317392"/>
    <n v="0"/>
    <n v="18107.2"/>
    <n v="18107.2"/>
    <x v="2"/>
    <m/>
    <m/>
    <m/>
    <m/>
  </r>
  <r>
    <x v="16"/>
    <n v="17"/>
    <s v="RAY BOLANG AKBAR"/>
    <s v="MAWAR"/>
    <s v="SHOPEE DAWNSTORE"/>
    <s v="JALAN PANJI ANOM NO. 80, KELURAHAN KEKALEK JAYA, KEC. SEKARBELA, KOTA MATARAM, NTB., KOTA MATARAM, SEKARBELA, NUSA TENGGARA BARAT (NTB), ID, 83116"/>
    <n v="82339020537"/>
    <x v="46"/>
    <n v="1"/>
    <s v="FLAMINGGO TROPICAL  TOSCA"/>
    <s v="TOSCA"/>
    <s v="JP7663317392"/>
    <n v="0"/>
    <n v="18107.2"/>
    <n v="18107.2"/>
    <x v="2"/>
    <m/>
    <m/>
    <m/>
    <m/>
  </r>
  <r>
    <x v="16"/>
    <n v="2"/>
    <s v="REZA BUDIANSYAH N"/>
    <s v="MAWAR"/>
    <s v="SHOPEE DAWNSTORE"/>
    <s v="DUSUN KERTAJAGA DESA SUKAJAYA KECAMATAN PAMARICAN RT06 RW02, KAB. CIAMIS, PAMARICAN, JAWA BARAT, ID, 46382"/>
    <n v="815511448534"/>
    <x v="82"/>
    <n v="1"/>
    <s v="PANDA"/>
    <s v="HITAM"/>
    <s v="JP2502696641"/>
    <n v="0"/>
    <n v="17536"/>
    <n v="17536"/>
    <x v="2"/>
    <m/>
    <m/>
    <m/>
    <m/>
  </r>
  <r>
    <x v="16"/>
    <n v="3"/>
    <s v="HASIRUL AQWAM"/>
    <s v="MAWAR"/>
    <s v="SHOPEE DAWNSTORE"/>
    <s v="LINK. JOMBANG CEMARA NO. 88 RT. 02 RW. 06 KEL. JOMBANG WETAN KEC. JOMBANG (BELAKANG DEALER SAM MOTOR), KOTA CILEGON, JOMBANG, BANTEN, ID, 42411"/>
    <n v="89638473005"/>
    <x v="10"/>
    <n v="1"/>
    <s v="STRIPE LITTLE  BLACK"/>
    <s v="BLACK"/>
    <s v="8825112098026544"/>
    <n v="0"/>
    <n v="17478"/>
    <n v="17478"/>
    <x v="2"/>
    <m/>
    <m/>
    <m/>
    <m/>
  </r>
  <r>
    <x v="16"/>
    <n v="3"/>
    <s v="HASIRUL AQWAM"/>
    <s v="MAWAR"/>
    <s v="SHOPEE DAWNSTORE"/>
    <s v="LINK. JOMBANG CEMARA NO. 88 RT. 02 RW. 06 KEL. JOMBANG WETAN KEC. JOMBANG (BELAKANG DEALER SAM MOTOR), KOTA CILEGON, JOMBANG, BANTEN, ID, 42411"/>
    <n v="89638473005"/>
    <x v="15"/>
    <n v="1"/>
    <s v="STRIPE LITTLE  NAVY"/>
    <s v="NAVY"/>
    <s v="8825112098026544"/>
    <n v="0"/>
    <n v="17478"/>
    <n v="17478"/>
    <x v="2"/>
    <m/>
    <m/>
    <m/>
    <m/>
  </r>
  <r>
    <x v="16"/>
    <n v="3"/>
    <s v="HASIRUL AQWAM"/>
    <s v="MAWAR"/>
    <s v="SHOPEE DAWNSTORE"/>
    <s v="LINK. JOMBANG CEMARA NO. 88 RT. 02 RW. 06 KEL. JOMBANG WETAN KEC. JOMBANG (BELAKANG DEALER SAM MOTOR), KOTA CILEGON, JOMBANG, BANTEN, ID, 42411"/>
    <n v="89638473005"/>
    <x v="119"/>
    <n v="1"/>
    <s v="ZIGZAG"/>
    <s v="PINK"/>
    <s v="8825112098026544"/>
    <n v="0"/>
    <n v="17478"/>
    <n v="17478"/>
    <x v="2"/>
    <m/>
    <m/>
    <m/>
    <m/>
  </r>
  <r>
    <x v="16"/>
    <n v="3"/>
    <s v="HASIRUL AQWAM"/>
    <s v="MAWAR"/>
    <s v="SHOPEE DAWNSTORE"/>
    <s v="LINK. JOMBANG CEMARA NO. 88 RT. 02 RW. 06 KEL. JOMBANG WETAN KEC. JOMBANG (BELAKANG DEALER SAM MOTOR), KOTA CILEGON, JOMBANG, BANTEN, ID, 42411"/>
    <n v="89638473005"/>
    <x v="102"/>
    <n v="1"/>
    <s v="ZARAGOZA B "/>
    <s v="KUNING"/>
    <s v="8825112098026544"/>
    <n v="0"/>
    <n v="17478"/>
    <n v="17478"/>
    <x v="2"/>
    <m/>
    <m/>
    <m/>
    <m/>
  </r>
  <r>
    <x v="16"/>
    <n v="3"/>
    <s v="HASIRUL AQWAM"/>
    <s v="MAWAR"/>
    <s v="SHOPEE DAWNSTORE"/>
    <s v="LINK. JOMBANG CEMARA NO. 88 RT. 02 RW. 06 KEL. JOMBANG WETAN KEC. JOMBANG (BELAKANG DEALER SAM MOTOR), KOTA CILEGON, JOMBANG, BANTEN, ID, 42411"/>
    <n v="89638473005"/>
    <x v="28"/>
    <n v="1"/>
    <s v="ROSE STRIPE"/>
    <s v="WHITE"/>
    <s v="8825112098026544"/>
    <n v="0"/>
    <n v="17478"/>
    <n v="17478"/>
    <x v="2"/>
    <m/>
    <m/>
    <m/>
    <m/>
  </r>
  <r>
    <x v="16"/>
    <n v="4"/>
    <s v="AGUSTI CANDRA"/>
    <s v="MAWAR"/>
    <s v="SHOPEE DAWNSTORE"/>
    <s v="JALAN WIDANA ABDULAH DARMA WIJASA KM 02 BLAMBANGAN UMPU. DINAS KESEHATAN, KAB. WAY KANAN, BLAMBANGAN UMPU, LAMPUNG, ID, 34764"/>
    <n v="81373006774"/>
    <x v="102"/>
    <n v="1"/>
    <s v="ZARAGOZA B "/>
    <s v="KUNING"/>
    <s v="JP5227390788"/>
    <n v="0"/>
    <n v="17536"/>
    <n v="17536"/>
    <x v="2"/>
    <m/>
    <m/>
    <m/>
    <m/>
  </r>
  <r>
    <x v="16"/>
    <n v="4"/>
    <s v="AGUSTI CANDRA"/>
    <s v="MAWAR"/>
    <s v="SHOPEE DAWNSTORE"/>
    <s v="JALAN WIDANA ABDULAH DARMA WIJASA KM 02 BLAMBANGAN UMPU. DINAS KESEHATAN, KAB. WAY KANAN, BLAMBANGAN UMPU, LAMPUNG, ID, 34764"/>
    <n v="81373006774"/>
    <x v="112"/>
    <n v="1"/>
    <s v="KANAYA"/>
    <s v="HITAM"/>
    <s v="JP5227390788"/>
    <n v="0"/>
    <n v="17536"/>
    <n v="17536"/>
    <x v="2"/>
    <m/>
    <m/>
    <m/>
    <m/>
  </r>
  <r>
    <x v="16"/>
    <n v="4"/>
    <s v="AGUSTI CANDRA"/>
    <s v="MAWAR"/>
    <s v="SHOPEE DAWNSTORE"/>
    <s v="JALAN WIDANA ABDULAH DARMA WIJASA KM 02 BLAMBANGAN UMPU. DINAS KESEHATAN, KAB. WAY KANAN, BLAMBANGAN UMPU, LAMPUNG, ID, 34764"/>
    <n v="81373006774"/>
    <x v="15"/>
    <n v="1"/>
    <s v="STRIPE LITTLE  NAVY"/>
    <s v="NAVY"/>
    <s v="JP5227390788"/>
    <n v="0"/>
    <n v="17536"/>
    <n v="17536"/>
    <x v="2"/>
    <m/>
    <m/>
    <m/>
    <m/>
  </r>
  <r>
    <x v="16"/>
    <n v="5"/>
    <s v="MUHAMAD ARIFIN / DIKE"/>
    <s v="MAWAR"/>
    <s v="SHOPEE DAWNSTORE"/>
    <s v="BLOK DESA CILEDUG WETAN RT.001/001 (BELAKANG BALE DESA CILEDUG WETAN/BALE KABUYUTAN), KAB. CIREBON, CILEDUG, JAWA BARAT, ID, 45188"/>
    <n v="8979188881"/>
    <x v="31"/>
    <n v="1"/>
    <s v="CARS CHAMPION ABU"/>
    <s v="ABU"/>
    <s v="JP4298644940"/>
    <n v="0"/>
    <n v="17536"/>
    <n v="17536"/>
    <x v="2"/>
    <m/>
    <m/>
    <m/>
    <m/>
  </r>
  <r>
    <x v="16"/>
    <n v="5"/>
    <s v="MUHAMAD ARIFIN / DIKE"/>
    <s v="MAWAR"/>
    <s v="SHOPEE DAWNSTORE"/>
    <s v="BLOK DESA CILEDUG WETAN RT.001/001 (BELAKANG BALE DESA CILEDUG WETAN/BALE KABUYUTAN), KAB. CIREBON, CILEDUG, JAWA BARAT, ID, 45188"/>
    <n v="8979188881"/>
    <x v="85"/>
    <n v="1"/>
    <s v="BOLA BASKET"/>
    <s v="HITAM"/>
    <s v="JP4298644940"/>
    <n v="0"/>
    <n v="17536"/>
    <n v="17536"/>
    <x v="2"/>
    <m/>
    <m/>
    <m/>
    <m/>
  </r>
  <r>
    <x v="16"/>
    <n v="5"/>
    <s v="MUHAMAD ARIFIN / DIKE"/>
    <s v="MAWAR"/>
    <s v="SHOPEE DAWNSTORE"/>
    <s v="BLOK DESA CILEDUG WETAN RT.001/001 (BELAKANG BALE DESA CILEDUG WETAN/BALE KABUYUTAN), KAB. CIREBON, CILEDUG, JAWA BARAT, ID, 45188"/>
    <n v="8979188881"/>
    <x v="99"/>
    <n v="1"/>
    <s v="LEOPARD "/>
    <s v="ABU"/>
    <s v="JP4298644940"/>
    <n v="0"/>
    <n v="17536"/>
    <n v="17536"/>
    <x v="2"/>
    <m/>
    <m/>
    <m/>
    <m/>
  </r>
  <r>
    <x v="16"/>
    <n v="6"/>
    <s v="FARHANIKHSANPRATAMA"/>
    <s v="MAWAR"/>
    <s v="SHOPEE DAWNSTORE"/>
    <s v="JL.SUKARELA RT 01/RW 03,NO 77, PANINGGILAN CILEDUG,KOTA TANGERANG, KOTA TANGERANG, CILEDUG, BANTEN, ID, 15153"/>
    <n v="89520455535"/>
    <x v="103"/>
    <n v="1"/>
    <s v="STARY "/>
    <s v="NAVY"/>
    <s v="8825112098009656"/>
    <n v="0"/>
    <n v="17536"/>
    <n v="17536"/>
    <x v="2"/>
    <m/>
    <m/>
    <m/>
    <m/>
  </r>
  <r>
    <x v="16"/>
    <n v="6"/>
    <s v="FARHANIKHSANPRATAMA"/>
    <s v="MAWAR"/>
    <s v="SHOPEE DAWNSTORE"/>
    <s v="JL.SUKARELA RT 01/RW 03,NO 77, PANINGGILAN CILEDUG,KOTA TANGERANG, KOTA TANGERANG, CILEDUG, BANTEN, ID, 15153"/>
    <n v="89520455535"/>
    <x v="12"/>
    <n v="1"/>
    <s v="STITCH NAVY"/>
    <s v="NAVY"/>
    <s v="8825112098009656"/>
    <n v="0"/>
    <n v="17536"/>
    <n v="17536"/>
    <x v="2"/>
    <m/>
    <m/>
    <m/>
    <m/>
  </r>
  <r>
    <x v="16"/>
    <n v="7"/>
    <s v="NANDA SETIAWAN"/>
    <s v="MAWAR"/>
    <s v="SHOPEE DAWNSTORE"/>
    <s v="JL. DESA PUTRA NO. 10, KOTA JAKARTA SELATAN, JAGAKARSA, DKI JAKARTA, ID, 12630"/>
    <n v="81287608083"/>
    <x v="82"/>
    <n v="1"/>
    <s v="PANDA"/>
    <s v="HITAM"/>
    <s v="JP2995912509"/>
    <n v="0"/>
    <n v="17536.25"/>
    <n v="17536.25"/>
    <x v="2"/>
    <m/>
    <m/>
    <m/>
    <m/>
  </r>
  <r>
    <x v="16"/>
    <n v="7"/>
    <s v="NANDA SETIAWAN"/>
    <s v="MAWAR"/>
    <s v="SHOPEE DAWNSTORE"/>
    <s v="JL. DESA PUTRA NO. 10, KOTA JAKARTA SELATAN, JAGAKARSA, DKI JAKARTA, ID, 12630"/>
    <n v="81287608083"/>
    <x v="2"/>
    <n v="1"/>
    <s v="KOTAK NAVY"/>
    <s v="NAVY"/>
    <s v="JP2995912509"/>
    <n v="0"/>
    <n v="17536.25"/>
    <n v="17536.25"/>
    <x v="2"/>
    <m/>
    <m/>
    <m/>
    <m/>
  </r>
  <r>
    <x v="16"/>
    <n v="7"/>
    <s v="NANDA SETIAWAN"/>
    <s v="MAWAR"/>
    <s v="SHOPEE DAWNSTORE"/>
    <s v="JL. DESA PUTRA NO. 10, KOTA JAKARTA SELATAN, JAGAKARSA, DKI JAKARTA, ID, 12630"/>
    <n v="81287608083"/>
    <x v="120"/>
    <n v="1"/>
    <s v="STARY"/>
    <s v="NAVY"/>
    <s v="JP2995912509"/>
    <n v="0"/>
    <n v="17536.25"/>
    <n v="17536.25"/>
    <x v="2"/>
    <m/>
    <m/>
    <m/>
    <m/>
  </r>
  <r>
    <x v="16"/>
    <n v="7"/>
    <s v="NANDA SETIAWAN"/>
    <s v="MAWAR"/>
    <s v="SHOPEE DAWNSTORE"/>
    <s v="JL. DESA PUTRA NO. 10, KOTA JAKARTA SELATAN, JAGAKARSA, DKI JAKARTA, ID, 12630"/>
    <n v="81287608083"/>
    <x v="110"/>
    <n v="1"/>
    <s v="POOH "/>
    <s v="NAVY"/>
    <s v="JP2995912509"/>
    <n v="0"/>
    <n v="17536.25"/>
    <n v="17536.25"/>
    <x v="2"/>
    <m/>
    <m/>
    <m/>
    <m/>
  </r>
  <r>
    <x v="16"/>
    <n v="8"/>
    <s v="NI PUTU SARASUASTINI"/>
    <s v="MAWAR"/>
    <s v="SHOPEE DAWNSTORE"/>
    <s v="RSU BUNDA JEMBRANA JLN RAJAWALI NO.36 JEMBRANA BALI, KAB. JEMBRANA, NEGARA, BALI, ID, 82213"/>
    <n v="8563791294"/>
    <x v="100"/>
    <n v="1"/>
    <s v="TEDY "/>
    <s v="NAVY"/>
    <s v="JP8551617872"/>
    <n v="0"/>
    <n v="17536"/>
    <n v="17536"/>
    <x v="2"/>
    <m/>
    <m/>
    <m/>
    <m/>
  </r>
  <r>
    <x v="16"/>
    <n v="8"/>
    <s v="NI PUTU SARASUASTINI"/>
    <s v="MAWAR"/>
    <s v="SHOPEE DAWNSTORE"/>
    <s v="RSU BUNDA JEMBRANA JLN RAJAWALI NO.36 JEMBRANA BALI, KAB. JEMBRANA, NEGARA, BALI, ID, 82213"/>
    <n v="8563791294"/>
    <x v="36"/>
    <n v="1"/>
    <s v="ELMO FACE BLACK"/>
    <s v="BLACK"/>
    <s v="JP8551617872"/>
    <n v="0"/>
    <n v="17536"/>
    <n v="17536"/>
    <x v="2"/>
    <m/>
    <m/>
    <m/>
    <m/>
  </r>
  <r>
    <x v="16"/>
    <n v="9"/>
    <s v="HELFI"/>
    <s v="MAWAR"/>
    <s v="SHOPEE DAWNSTORE"/>
    <s v="JL. KH MANSUR, RT003, RW002, DESA NGEMBOH, GANG DEPAN SEKOLAHAN MTS, KAB. GRESIK, UJUNG PANGKAH, JAWA TIMUR, ID, 61154"/>
    <n v="85156216375"/>
    <x v="100"/>
    <n v="1"/>
    <s v="TEDY "/>
    <s v="NAVY"/>
    <s v="JP0435592172"/>
    <n v="0"/>
    <n v="17536.2"/>
    <n v="17536.2"/>
    <x v="2"/>
    <m/>
    <m/>
    <m/>
    <m/>
  </r>
  <r>
    <x v="16"/>
    <n v="9"/>
    <s v="HELFI"/>
    <s v="MAWAR"/>
    <s v="SHOPEE DAWNSTORE"/>
    <s v="JL. KH MANSUR, RT003, RW002, DESA NGEMBOH, GANG DEPAN SEKOLAHAN MTS, KAB. GRESIK, UJUNG PANGKAH, JAWA TIMUR, ID, 61154"/>
    <n v="85156216375"/>
    <x v="73"/>
    <n v="1"/>
    <s v="BABY PANDA YELLOW"/>
    <s v="YELLOW"/>
    <s v="JP0435592172"/>
    <n v="0"/>
    <n v="17536.2"/>
    <n v="17536.2"/>
    <x v="2"/>
    <m/>
    <m/>
    <m/>
    <m/>
  </r>
  <r>
    <x v="16"/>
    <n v="9"/>
    <s v="HELFI"/>
    <s v="MAWAR"/>
    <s v="SHOPEE DAWNSTORE"/>
    <s v="JL. KH MANSUR, RT003, RW002, DESA NGEMBOH, GANG DEPAN SEKOLAHAN MTS, KAB. GRESIK, UJUNG PANGKAH, JAWA TIMUR, ID, 61154"/>
    <n v="85156216375"/>
    <x v="45"/>
    <n v="1"/>
    <s v="FLAMINGGO SUMMER PINK"/>
    <s v="PINK"/>
    <s v="JP0435592172"/>
    <n v="0"/>
    <n v="17536.2"/>
    <n v="17536.2"/>
    <x v="2"/>
    <m/>
    <m/>
    <m/>
    <m/>
  </r>
  <r>
    <x v="16"/>
    <n v="9"/>
    <s v="HELFI"/>
    <s v="MAWAR"/>
    <s v="SHOPEE DAWNSTORE"/>
    <s v="JL. KH MANSUR, RT003, RW002, DESA NGEMBOH, GANG DEPAN SEKOLAHAN MTS, KAB. GRESIK, UJUNG PANGKAH, JAWA TIMUR, ID, 61154"/>
    <n v="85156216375"/>
    <x v="103"/>
    <n v="1"/>
    <s v="STARY "/>
    <s v="NAVY"/>
    <s v="JP0435592172"/>
    <n v="0"/>
    <n v="17536.2"/>
    <n v="17536.2"/>
    <x v="2"/>
    <m/>
    <m/>
    <m/>
    <m/>
  </r>
  <r>
    <x v="16"/>
    <n v="9"/>
    <s v="HELFI"/>
    <s v="MAWAR"/>
    <s v="SHOPEE DAWNSTORE"/>
    <s v="JL. KH MANSUR, RT003, RW002, DESA NGEMBOH, GANG DEPAN SEKOLAHAN MTS, KAB. GRESIK, UJUNG PANGKAH, JAWA TIMUR, ID, 61154"/>
    <n v="85156216375"/>
    <x v="12"/>
    <n v="1"/>
    <s v="STITCH NAVY"/>
    <s v="NAVY"/>
    <s v="JP0435592172"/>
    <n v="0"/>
    <n v="17536.2"/>
    <n v="17536.2"/>
    <x v="2"/>
    <m/>
    <m/>
    <m/>
    <m/>
  </r>
  <r>
    <x v="16"/>
    <n v="12"/>
    <s v="FAYOLA"/>
    <s v="MAWAR"/>
    <s v="SHOPEE DAWNSTORE"/>
    <s v="PERUMAHAN CITRA GARDEN 1 BLOK C2 NO 8, KOTA JAKARTA BARAT, KALIDERES, DKI JAKARTA, ID, 11840"/>
    <n v="85810887866"/>
    <x v="114"/>
    <n v="18"/>
    <s v="BANANA LEAVES"/>
    <s v="NAVY"/>
    <s v="0112852060817664"/>
    <n v="0"/>
    <n v="15411"/>
    <n v="277398"/>
    <x v="2"/>
    <m/>
    <m/>
    <m/>
    <m/>
  </r>
  <r>
    <x v="16"/>
    <n v="12"/>
    <s v="FAYOLA"/>
    <s v="MAWAR"/>
    <s v="SHOPEE DAWNSTORE"/>
    <s v="PERUMAHAN CITRA GARDEN 1 BLOK C2 NO 8, KOTA JAKARTA BARAT, KALIDERES, DKI JAKARTA, ID, 11840"/>
    <n v="85810887866"/>
    <x v="115"/>
    <n v="18"/>
    <s v="BANANA LEAVES ABU"/>
    <s v="ABU"/>
    <s v="0112852060817664"/>
    <n v="0"/>
    <n v="15411"/>
    <n v="277398"/>
    <x v="2"/>
    <m/>
    <m/>
    <m/>
    <m/>
  </r>
  <r>
    <x v="16"/>
    <n v="12"/>
    <s v="FAYOLA"/>
    <s v="MAWAR"/>
    <s v="SHOPEE DAWNSTORE"/>
    <s v="PERUMAHAN CITRA GARDEN 1 BLOK C2 NO 8, KOTA JAKARTA BARAT, KALIDERES, DKI JAKARTA, ID, 11840"/>
    <n v="85810887866"/>
    <x v="106"/>
    <n v="12"/>
    <s v="DAUN"/>
    <s v=" PINK"/>
    <s v="0112852060817664"/>
    <n v="0"/>
    <n v="15411"/>
    <n v="184932"/>
    <x v="2"/>
    <m/>
    <m/>
    <m/>
    <m/>
  </r>
  <r>
    <x v="16"/>
    <n v="12"/>
    <s v="FAYOLA"/>
    <s v="MAWAR"/>
    <s v="SHOPEE DAWNSTORE"/>
    <s v="PERUMAHAN CITRA GARDEN 1 BLOK C2 NO 8, KOTA JAKARTA BARAT, KALIDERES, DKI JAKARTA, ID, 11840"/>
    <n v="85810887866"/>
    <x v="117"/>
    <n v="12"/>
    <s v="ALASKA"/>
    <s v="WARNA WARNI"/>
    <s v="0112852060817664"/>
    <n v="0"/>
    <n v="15411"/>
    <n v="184932"/>
    <x v="2"/>
    <m/>
    <m/>
    <m/>
    <m/>
  </r>
  <r>
    <x v="16"/>
    <n v="12"/>
    <s v="FAYOLA"/>
    <s v="MAWAR"/>
    <s v="SHOPEE DAWNSTORE"/>
    <s v="PERUMAHAN CITRA GARDEN 1 BLOK C2 NO 8, KOTA JAKARTA BARAT, KALIDERES, DKI JAKARTA, ID, 11840"/>
    <n v="85810887866"/>
    <x v="112"/>
    <n v="12"/>
    <s v="KANAYA"/>
    <s v="HITAM"/>
    <s v="0112852060817664"/>
    <n v="0"/>
    <n v="15411"/>
    <n v="184932"/>
    <x v="2"/>
    <m/>
    <m/>
    <m/>
    <m/>
  </r>
  <r>
    <x v="16"/>
    <n v="12"/>
    <s v="FAYOLA"/>
    <s v="MAWAR"/>
    <s v="SHOPEE DAWNSTORE"/>
    <s v="PERUMAHAN CITRA GARDEN 1 BLOK C2 NO 8, KOTA JAKARTA BARAT, KALIDERES, DKI JAKARTA, ID, 11840"/>
    <n v="85810887866"/>
    <x v="116"/>
    <n v="24"/>
    <s v="KEITARO"/>
    <s v="ABU"/>
    <s v="0112852060817664"/>
    <n v="0"/>
    <n v="15411"/>
    <n v="369864"/>
    <x v="2"/>
    <m/>
    <m/>
    <m/>
    <m/>
  </r>
  <r>
    <x v="16"/>
    <n v="21"/>
    <s v="ENDANG MULYADI"/>
    <s v="MAWAR"/>
    <s v="SHOPEE DAWNSTORE"/>
    <s v="KONTRAKAN HJ AMDAH GANG H.MARTA KP. GEMBOR RT03/06 KEL. PASIR JAYA, KOTA TANGERANG, JATIUWUNG, BANTEN, ID, 15135"/>
    <n v="85946524704"/>
    <x v="13"/>
    <n v="1"/>
    <s v="MINION BLUE"/>
    <s v="BLUE"/>
    <s v="JP3348836673"/>
    <n v="0"/>
    <n v="17536.2"/>
    <n v="17536.2"/>
    <x v="2"/>
    <m/>
    <m/>
    <m/>
    <m/>
  </r>
  <r>
    <x v="16"/>
    <n v="21"/>
    <s v="ENDANG MULYADI"/>
    <s v="MAWAR"/>
    <s v="SHOPEE DAWNSTORE"/>
    <s v="KONTRAKAN HJ AMDAH GANG H.MARTA KP. GEMBOR RT03/06 KEL. PASIR JAYA, KOTA TANGERANG, JATIUWUNG, BANTEN, ID, 15135"/>
    <n v="85946524704"/>
    <x v="102"/>
    <n v="1"/>
    <s v="ZARAGOZA B "/>
    <s v="KUNING"/>
    <s v="JP3348836673"/>
    <n v="0"/>
    <n v="17536.2"/>
    <n v="17536.2"/>
    <x v="2"/>
    <m/>
    <m/>
    <m/>
    <m/>
  </r>
  <r>
    <x v="16"/>
    <n v="21"/>
    <s v="ENDANG MULYADI"/>
    <s v="MAWAR"/>
    <s v="SHOPEE DAWNSTORE"/>
    <s v="KONTRAKAN HJ AMDAH GANG H.MARTA KP. GEMBOR RT03/06 KEL. PASIR JAYA, KOTA TANGERANG, JATIUWUNG, BANTEN, ID, 15135"/>
    <n v="85946524704"/>
    <x v="98"/>
    <n v="1"/>
    <s v="SPONGEBOB "/>
    <s v="KUNING"/>
    <s v="JP3348836673"/>
    <n v="0"/>
    <n v="17536.2"/>
    <n v="17536.2"/>
    <x v="2"/>
    <m/>
    <m/>
    <m/>
    <m/>
  </r>
  <r>
    <x v="16"/>
    <n v="21"/>
    <s v="ENDANG MULYADI"/>
    <s v="MAWAR"/>
    <s v="SHOPEE DAWNSTORE"/>
    <s v="KONTRAKAN HJ AMDAH GANG H.MARTA KP. GEMBOR RT03/06 KEL. PASIR JAYA, KOTA TANGERANG, JATIUWUNG, BANTEN, ID, 15135"/>
    <n v="85946524704"/>
    <x v="103"/>
    <n v="1"/>
    <s v="STARY "/>
    <s v="NAVY"/>
    <s v="JP3348836673"/>
    <n v="0"/>
    <n v="17536.2"/>
    <n v="17536.2"/>
    <x v="2"/>
    <m/>
    <m/>
    <m/>
    <m/>
  </r>
  <r>
    <x v="16"/>
    <n v="21"/>
    <s v="ENDANG MULYADI"/>
    <s v="MAWAR"/>
    <s v="SHOPEE DAWNSTORE"/>
    <s v="KONTRAKAN HJ AMDAH GANG H.MARTA KP. GEMBOR RT03/06 KEL. PASIR JAYA, KOTA TANGERANG, JATIUWUNG, BANTEN, ID, 15135"/>
    <n v="85946524704"/>
    <x v="112"/>
    <n v="1"/>
    <s v="KANAYA"/>
    <s v="HITAM"/>
    <s v="JP3348836673"/>
    <n v="0"/>
    <n v="17536.2"/>
    <n v="17536.2"/>
    <x v="2"/>
    <m/>
    <m/>
    <m/>
    <m/>
  </r>
  <r>
    <x v="17"/>
    <n v="10"/>
    <s v="hanif prastya "/>
    <s v="MAWAR"/>
    <s v="BOXERGUE"/>
    <s v="JL. SMAN 2 KENDAL rt 01 / rw 01 no. 4 rumah warna hijau kel. Jetis, kec. Kendal, kab. Kendal Jawa Tengah"/>
    <n v="85712500988"/>
    <x v="28"/>
    <n v="1"/>
    <s v="ROSE STRIPE"/>
    <s v="WHITE"/>
    <s v="JNE OKE"/>
    <n v="12000"/>
    <n v="18000"/>
    <n v="18000"/>
    <x v="0"/>
    <n v="66000"/>
    <s v="TRSF E-BANKING CR 2110/FTSCY/WS95011 66000.00HELGA AL RAHIM"/>
    <m/>
    <m/>
  </r>
  <r>
    <x v="17"/>
    <n v="10"/>
    <s v="hanif prastya "/>
    <s v="MAWAR"/>
    <s v="BOXERGUE"/>
    <s v="JL. SMAN 2 KENDAL rt 01 / rw 01 no. 4 rumah warna hijau kel. Jetis, kec. Kendal, kab. Kendal Jawa Tengah"/>
    <n v="85712500988"/>
    <x v="82"/>
    <n v="1"/>
    <s v="PANDA"/>
    <s v="HITAM"/>
    <s v="JNE OKE"/>
    <n v="12000"/>
    <n v="18000"/>
    <n v="18000"/>
    <x v="0"/>
    <n v="66000"/>
    <s v="TRSF E-BANKING CR 2110/FTSCY/WS95011 66000.00HELGA AL RAHIM"/>
    <m/>
    <m/>
  </r>
  <r>
    <x v="17"/>
    <n v="10"/>
    <s v="hanif prastya "/>
    <s v="MAWAR"/>
    <s v="BOXERGUE"/>
    <s v="JL. SMAN 2 KENDAL rt 01 / rw 01 no. 4 rumah warna hijau kel. Jetis, kec. Kendal, kab. Kendal Jawa Tengah"/>
    <n v="85712500988"/>
    <x v="128"/>
    <n v="1"/>
    <s v="STARY "/>
    <s v="KUNING"/>
    <s v="JNE OKE"/>
    <n v="12000"/>
    <n v="18000"/>
    <n v="18000"/>
    <x v="0"/>
    <n v="66000"/>
    <s v="TRSF E-BANKING CR 2110/FTSCY/WS95011 66000.00HELGA AL RAHIM"/>
    <m/>
    <m/>
  </r>
  <r>
    <x v="17"/>
    <n v="17"/>
    <s v=" Andri Maulana"/>
    <s v="MAWAR"/>
    <s v="DAWNSTORE"/>
    <s v="Kosan haji pramido .jl PH Mustofa (suci) gg pelita II no 32 RT 4 RW 2 .cibeunying kidul kota bandung .jawa barat 40125 "/>
    <n v="81324355462"/>
    <x v="114"/>
    <n v="1"/>
    <s v="BANANA LEAVES"/>
    <s v="NAVY"/>
    <s v="JNT"/>
    <n v="17000"/>
    <n v="18000"/>
    <n v="18000"/>
    <x v="0"/>
    <n v="71000"/>
    <s v="TRSF E-BANKING CR 10/21 95031 ANDRI MAULANA"/>
    <m/>
    <m/>
  </r>
  <r>
    <x v="17"/>
    <n v="17"/>
    <s v=" Andri Maulana"/>
    <s v="MAWAR"/>
    <s v="DAWNSTORE"/>
    <s v="Kosan haji pramido .jl PH Mustofa (suci) gg pelita II no 32 RT 4 RW 2 .cibeunying kidul kota bandung .jawa barat 40125 "/>
    <n v="81324355462"/>
    <x v="103"/>
    <n v="1"/>
    <s v="STARY "/>
    <s v="NAVY"/>
    <s v="JNT"/>
    <n v="17000"/>
    <n v="18000"/>
    <n v="18000"/>
    <x v="0"/>
    <n v="71000"/>
    <s v="TRSF E-BANKING CR 10/21 95031 ANDRI MAULANA"/>
    <m/>
    <m/>
  </r>
  <r>
    <x v="17"/>
    <n v="17"/>
    <s v=" Andri Maulana"/>
    <s v="MAWAR"/>
    <s v="DAWNSTORE"/>
    <s v="Kosan haji pramido .jl PH Mustofa (suci) gg pelita II no 32 RT 4 RW 2 .cibeunying kidul kota bandung .jawa barat 40125 "/>
    <n v="81324355462"/>
    <x v="115"/>
    <n v="1"/>
    <s v="BANANA LEAVES ABU"/>
    <s v="ABU"/>
    <s v="JNT"/>
    <n v="17000"/>
    <n v="18000"/>
    <n v="18000"/>
    <x v="0"/>
    <n v="71000"/>
    <s v="TRSF E-BANKING CR 10/21 95031 ANDRI MAULANA"/>
    <m/>
    <m/>
  </r>
  <r>
    <x v="17"/>
    <n v="11"/>
    <s v="Syauqi Fitrah alim"/>
    <s v="RIZAL"/>
    <s v="OCTOBOX"/>
    <s v="Jl. Karya Utama II Rt.04 Rw.03 No.18(Patokan nasi padang 12rb), KOTA JAKARTA SELATAN, KEBAYORAN BARU, DKI JAKARTA, ID, 12140"/>
    <n v="81211920102"/>
    <x v="118"/>
    <n v="1"/>
    <s v="PALMA"/>
    <s v="PUTIH"/>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0"/>
    <n v="1"/>
    <s v="STRIPE LITTLE  BLACK"/>
    <s v="BLACK"/>
    <s v="JP8529723937"/>
    <n v="0"/>
    <n v="15000"/>
    <n v="15000"/>
    <x v="0"/>
    <n v="110000"/>
    <s v="TRSF E-BANKING CR 10/21 95031 SYAUQI 7PCS MUHAMMAD RIZAL BAC"/>
    <m/>
    <m/>
  </r>
  <r>
    <x v="17"/>
    <n v="11"/>
    <s v="Syauqi Fitrah alim"/>
    <s v="RIZAL"/>
    <s v="OCTOBOX"/>
    <s v="Jl. Karya Utama II Rt.04 Rw.03 No.18(Patokan nasi padang 12rb), KOTA JAKARTA SELATAN, KEBAYORAN BARU, DKI JAKARTA, ID, 12140"/>
    <n v="81211920102"/>
    <x v="102"/>
    <n v="1"/>
    <s v="ZARAGOZA B "/>
    <s v="KUNING"/>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4"/>
    <n v="1"/>
    <s v="BANANA LEAVES"/>
    <s v="NAVY"/>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6"/>
    <n v="1"/>
    <s v="KEITARO"/>
    <s v="ABU"/>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5"/>
    <n v="1"/>
    <s v="BANANA LEAVES ABU"/>
    <s v="ABU"/>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28"/>
    <n v="1"/>
    <s v="ROSE STRIPE"/>
    <s v="WHITE"/>
    <s v="JP8529723937"/>
    <n v="0"/>
    <n v="15000"/>
    <n v="15000"/>
    <x v="0"/>
    <n v="110000"/>
    <s v="TRSF E-BANKING CR 10/21 95031 SYAUQI 7PCS MUHAMMAD RIZAL BAC"/>
    <m/>
    <m/>
  </r>
  <r>
    <x v="17"/>
    <n v="16"/>
    <s v="ayung"/>
    <s v="RIZAL"/>
    <s v="OCTOBOX"/>
    <s v="Jl. Aselih No.2, RT.9/RW.1 dibelakang bdoel steam sblm tanjakan aselih deket empang lebar, KOTA JAKARTA SELATAN, JAGAKARSA, DKI JAKARTA, ID, 12630"/>
    <n v="895359700627"/>
    <x v="45"/>
    <n v="1"/>
    <s v="FLAMINGGO SUMMER PINK"/>
    <s v="PINK"/>
    <s v="JP7074893708"/>
    <n v="0"/>
    <n v="16000"/>
    <n v="16000"/>
    <x v="0"/>
    <n v="47000"/>
    <s v="TRSF E-BANKING CR 10/21 95031 AYUNG 3PCS MUHAMMAD RIZAL BAC"/>
    <m/>
    <m/>
  </r>
  <r>
    <x v="17"/>
    <n v="16"/>
    <s v="ayung"/>
    <s v="RIZAL"/>
    <s v="OCTOBOX"/>
    <s v="Jl. Aselih No.2, RT.9/RW.1 dibelakang bdoel steam sblm tanjakan aselih deket empang lebar, KOTA JAKARTA SELATAN, JAGAKARSA, DKI JAKARTA, ID, 12630"/>
    <n v="895359700627"/>
    <x v="114"/>
    <n v="1"/>
    <s v="BANANA LEAVES"/>
    <s v="NAVY"/>
    <s v="JP7074893708"/>
    <n v="0"/>
    <n v="16000"/>
    <n v="16000"/>
    <x v="0"/>
    <n v="47000"/>
    <s v="TRSF E-BANKING CR 10/21 95031 AYUNG 3PCS MUHAMMAD RIZAL BAC"/>
    <m/>
    <m/>
  </r>
  <r>
    <x v="17"/>
    <n v="16"/>
    <s v="ayung"/>
    <s v="RIZAL"/>
    <s v="OCTOBOX"/>
    <s v="Jl. Aselih No.2, RT.9/RW.1 dibelakang bdoel steam sblm tanjakan aselih deket empang lebar, KOTA JAKARTA SELATAN, JAGAKARSA, DKI JAKARTA, ID, 12630"/>
    <n v="895359700627"/>
    <x v="28"/>
    <n v="1"/>
    <s v="ROSE STRIPE"/>
    <s v="WHITE"/>
    <s v="JP7074893708"/>
    <n v="0"/>
    <n v="15000"/>
    <n v="15000"/>
    <x v="0"/>
    <n v="47000"/>
    <s v="TRSF E-BANKING CR 10/21 95031 AYUNG 3PCS MUHAMMAD RIZAL BAC"/>
    <m/>
    <m/>
  </r>
  <r>
    <x v="17"/>
    <n v="18"/>
    <s v="Awaludin Ma'ruf Gusasi"/>
    <s v="RIZAL"/>
    <s v="OCTOBOX"/>
    <s v="Pugeran, Gg. Kenari No.11, KAB. SLEMAN, DEPOK, DI YOGYAKARTA, ID, 55282"/>
    <s v="(+62) 85256404064"/>
    <x v="119"/>
    <n v="1"/>
    <s v="ZIGZAG"/>
    <s v="PINK"/>
    <s v="JP8316392170"/>
    <n v="0"/>
    <n v="16000"/>
    <n v="16000"/>
    <x v="0"/>
    <n v="78000"/>
    <s v="TRSF E-BANKING CR 10/21 95031 AWALUDIN 5PCS MUHAMMAD RIZAL BAC"/>
    <m/>
    <m/>
  </r>
  <r>
    <x v="17"/>
    <n v="18"/>
    <s v="Awaludin Ma'ruf Gusasi"/>
    <s v="RIZAL"/>
    <s v="OCTOBOX"/>
    <s v="Pugeran, Gg. Kenari No.11, KAB. SLEMAN, DEPOK, DI YOGYAKARTA, ID, 55282"/>
    <s v="(+62) 85256404064"/>
    <x v="10"/>
    <n v="1"/>
    <s v="STRIPE LITTLE  BLACK"/>
    <s v="BLACK"/>
    <s v="JP8316392170"/>
    <n v="0"/>
    <n v="15000"/>
    <n v="15000"/>
    <x v="0"/>
    <n v="78000"/>
    <s v="TRSF E-BANKING CR 10/21 95031 AWALUDIN 5PCS MUHAMMAD RIZAL BAC"/>
    <m/>
    <m/>
  </r>
  <r>
    <x v="17"/>
    <n v="18"/>
    <s v="Awaludin Ma'ruf Gusasi"/>
    <s v="RIZAL"/>
    <s v="OCTOBOX"/>
    <s v="Pugeran, Gg. Kenari No.11, KAB. SLEMAN, DEPOK, DI YOGYAKARTA, ID, 55282"/>
    <s v="(+62) 85256404064"/>
    <x v="116"/>
    <n v="1"/>
    <s v="KEITARO"/>
    <s v="ABU"/>
    <s v="JP8316392170"/>
    <n v="0"/>
    <n v="16000"/>
    <n v="16000"/>
    <x v="0"/>
    <n v="78000"/>
    <s v="TRSF E-BANKING CR 10/21 95031 AWALUDIN 5PCS MUHAMMAD RIZAL BAC"/>
    <m/>
    <m/>
  </r>
  <r>
    <x v="17"/>
    <n v="18"/>
    <s v="Awaludin Ma'ruf Gusasi"/>
    <s v="RIZAL"/>
    <s v="OCTOBOX"/>
    <s v="Pugeran, Gg. Kenari No.11, KAB. SLEMAN, DEPOK, DI YOGYAKARTA, ID, 55282"/>
    <s v="(+62) 85256404064"/>
    <x v="115"/>
    <n v="1"/>
    <s v="BANANA LEAVES ABU"/>
    <s v="ABU"/>
    <s v="JP8316392170"/>
    <n v="0"/>
    <n v="16000"/>
    <n v="16000"/>
    <x v="0"/>
    <n v="78000"/>
    <s v="TRSF E-BANKING CR 10/21 95031 AWALUDIN 5PCS MUHAMMAD RIZAL BAC"/>
    <m/>
    <m/>
  </r>
  <r>
    <x v="17"/>
    <n v="18"/>
    <s v="Awaludin Ma'ruf Gusasi"/>
    <s v="RIZAL"/>
    <s v="OCTOBOX"/>
    <s v="Pugeran, Gg. Kenari No.11, KAB. SLEMAN, DEPOK, DI YOGYAKARTA, ID, 55282"/>
    <s v="(+62) 85256404064"/>
    <x v="28"/>
    <n v="1"/>
    <s v="ROSE STRIPE"/>
    <s v="WHITE"/>
    <s v="JP8316392170"/>
    <n v="0"/>
    <n v="15000"/>
    <n v="15000"/>
    <x v="0"/>
    <n v="78000"/>
    <s v="TRSF E-BANKING CR 10/21 95031 AWALUDIN 5PCS MUHAMMAD RIZAL BAC"/>
    <m/>
    <m/>
  </r>
  <r>
    <x v="17"/>
    <n v="1"/>
    <s v="Yazid Al Fajri"/>
    <s v="MAWAR"/>
    <s v="Rafli Aditama"/>
    <s v="Jl. Tebet Barat I No.2, RT.1/RW.2, Tebet Bar., Kec. Tebet, Kota Jakarta Selatan, Daerah Khusus Ibukota Jakarta 12810 ( Kantor Ivosights )"/>
    <n v="85271077010"/>
    <x v="115"/>
    <n v="1"/>
    <s v="BANANA LEAVES ABU"/>
    <s v="ABU"/>
    <s v="WAHANA"/>
    <n v="7000"/>
    <n v="18000"/>
    <n v="18000"/>
    <x v="0"/>
    <n v="43000"/>
    <s v="TRSF E-BANKING CR 10/20 95031 2 CELANA RAFLI ADITAMA"/>
    <m/>
    <m/>
  </r>
  <r>
    <x v="17"/>
    <n v="1"/>
    <s v="Yazid Al Fajri"/>
    <s v="MAWAR"/>
    <s v="Rafli Aditama"/>
    <s v="Jl. Tebet Barat I No.2, RT.1/RW.2, Tebet Bar., Kec. Tebet, Kota Jakarta Selatan, Daerah Khusus Ibukota Jakarta 12810 ( Kantor Ivosights )"/>
    <n v="85271077010"/>
    <x v="15"/>
    <n v="1"/>
    <s v="STRIPE LITTLE  NAVY"/>
    <s v="NAVY"/>
    <s v="WAHANA"/>
    <n v="7000"/>
    <n v="18000"/>
    <n v="18000"/>
    <x v="0"/>
    <n v="43000"/>
    <s v="TRSF E-BANKING CR 10/20 95031 2 CELANA RAFLI ADITAMA"/>
    <m/>
    <m/>
  </r>
  <r>
    <x v="17"/>
    <n v="7"/>
    <s v="Noviati anjasworo"/>
    <s v="YUDHA"/>
    <s v="ROANOCA"/>
    <s v="Desa Kutoharjo Rt 04 Rw 03 Dukuh Ngipik, KAB. PATI, PATI, JAWA TENGAH, ID, 59118"/>
    <s v="(+62) 82135755341"/>
    <x v="62"/>
    <n v="1"/>
    <s v="ELMO FACE BLUE"/>
    <s v="BLUE"/>
    <s v="JP0195985673"/>
    <n v="0"/>
    <n v="16000"/>
    <n v="16000"/>
    <x v="0"/>
    <n v="31000"/>
    <s v="TRSF E-BANKING CR 10/21 95031 ROANOCA NOVIATI YUDHA PAKUSADEWA H"/>
    <m/>
    <m/>
  </r>
  <r>
    <x v="17"/>
    <n v="7"/>
    <s v="Noviati anjasworo"/>
    <s v="YUDHA"/>
    <s v="ROANOCA"/>
    <s v="Desa Kutoharjo Rt 04 Rw 03 Dukuh Ngipik, KAB. PATI, PATI, JAWA TENGAH, ID, 59118"/>
    <s v="(+62) 82135755341"/>
    <x v="87"/>
    <n v="1"/>
    <s v="SPONGEBOB"/>
    <s v="NAVY"/>
    <s v="JP0195985673"/>
    <n v="0"/>
    <n v="15000"/>
    <n v="15000"/>
    <x v="0"/>
    <n v="31000"/>
    <s v="TRSF E-BANKING CR 10/21 95031 ROANOCA NOVIATI YUDHA PAKUSADEWA H"/>
    <m/>
    <m/>
  </r>
  <r>
    <x v="17"/>
    <n v="8"/>
    <s v="Aldie"/>
    <s v="YUDHA"/>
    <s v="ROANOCA"/>
    <s v="Perumahan permata kota tiga blok G-35,desa plosokandang kecamatan Kedungwaru,kab.Tulungagung jawa timur"/>
    <n v="85645410737"/>
    <x v="104"/>
    <n v="1"/>
    <s v="SPONGEBOB "/>
    <s v="NEW KUNING"/>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02"/>
    <n v="1"/>
    <s v="ZARAGOZA B "/>
    <s v="KUNING"/>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99"/>
    <n v="1"/>
    <s v="LEOPARD "/>
    <s v="AB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03"/>
    <n v="1"/>
    <s v="STARY "/>
    <s v="NAVY"/>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8"/>
    <n v="1"/>
    <s v="STARY "/>
    <s v="KUNING"/>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2"/>
    <n v="1"/>
    <s v="AVENGER HERO"/>
    <s v="WARNA WARNI"/>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4"/>
    <n v="1"/>
    <s v="MINION"/>
    <s v="KUNING"/>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2"/>
    <n v="1"/>
    <s v="STITCH NAVY"/>
    <s v="NAVY"/>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16"/>
    <n v="1"/>
    <s v="KEITARO"/>
    <s v="AB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23"/>
    <n v="1"/>
    <s v="AMALFI"/>
    <s v="HIJA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28"/>
    <n v="1"/>
    <s v="ROSE STRIPE"/>
    <s v="WHITE"/>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14"/>
    <n v="1"/>
    <s v="BANANA LEAVES"/>
    <s v="NAVY"/>
    <s v="JNT"/>
    <n v="16000"/>
    <n v="16000"/>
    <n v="16000"/>
    <x v="0"/>
    <n v="202000"/>
    <s v="TRSF E-BANKING CR 10/21 95031 ROANOCA ALDIE YUDHA PAKUSADEWA H"/>
    <m/>
    <m/>
  </r>
  <r>
    <x v="17"/>
    <n v="13"/>
    <s v="Lia yulianti / mama zalika gibran"/>
    <s v="YUDHA"/>
    <s v="ROANOCA"/>
    <s v="Jalan Rawa Indah arah Pesantren Assalamah RT 01 Rw 02 No. 3 Kelurahan : Bojong Pondok Terong Kecamatan : Cipayung , Kota Depok 16444"/>
    <n v="85695039534"/>
    <x v="103"/>
    <n v="1"/>
    <s v="STARY "/>
    <s v="NAVY"/>
    <s v="JNT"/>
    <n v="15000"/>
    <n v="15000"/>
    <n v="15000"/>
    <x v="0"/>
    <n v="61000"/>
    <s v="TRSF E-BANKING CR 10/21 95031 ROANOCA LIA YUDHA PAKUSADEWA H"/>
    <m/>
    <m/>
  </r>
  <r>
    <x v="17"/>
    <n v="13"/>
    <s v="Lia yulianti / mama zalika gibran"/>
    <s v="YUDHA"/>
    <s v="ROANOCA"/>
    <s v="Jalan Rawa Indah arah Pesantren Assalamah RT 01 Rw 02 No. 3 Kelurahan : Bojong Pondok Terong Kecamatan : Cipayung , Kota Depok 16444"/>
    <n v="85695039534"/>
    <x v="36"/>
    <n v="1"/>
    <s v="ELMO FACE BLACK"/>
    <s v="BLACK"/>
    <s v="JNT"/>
    <n v="15000"/>
    <n v="16000"/>
    <n v="16000"/>
    <x v="0"/>
    <n v="61000"/>
    <s v="TRSF E-BANKING CR 10/21 95031 ROANOCA LIA YUDHA PAKUSADEWA H"/>
    <m/>
    <m/>
  </r>
  <r>
    <x v="17"/>
    <n v="13"/>
    <s v="Lia yulianti / mama zalika gibran"/>
    <s v="YUDHA"/>
    <s v="ROANOCA"/>
    <s v="Jalan Rawa Indah arah Pesantren Assalamah RT 01 Rw 02 No. 3 Kelurahan : Bojong Pondok Terong Kecamatan : Cipayung , Kota Depok 16444"/>
    <n v="85695039534"/>
    <x v="122"/>
    <n v="1"/>
    <s v="AVENGER HERO"/>
    <s v="WARNA WARNI"/>
    <s v="JNT"/>
    <n v="15000"/>
    <n v="15000"/>
    <n v="15000"/>
    <x v="0"/>
    <n v="61000"/>
    <s v="TRSF E-BANKING CR 10/21 95031 ROANOCA LIA YUDHA PAKUSADEWA H"/>
    <m/>
    <m/>
  </r>
  <r>
    <x v="17"/>
    <n v="14"/>
    <s v="ANGGUN DINDA NUGRAHEINI"/>
    <s v="YUDHA"/>
    <s v="ROANOCA"/>
    <s v="RT 01/RW 02 Desa RAJEK, KAB. GROBOGAN, GODONG, JAWA TENGAH, ID, 58162"/>
    <n v="82134739731"/>
    <x v="103"/>
    <n v="1"/>
    <s v="STARY "/>
    <s v="NAVY"/>
    <s v="JP1099254120"/>
    <n v="0"/>
    <n v="15000"/>
    <n v="15000"/>
    <x v="0"/>
    <n v="75000"/>
    <s v="TRSF E-BANKING CR 10/21 95031 ROANOCA ANGGUN YUDHA PAKUSADEWA H"/>
    <m/>
    <m/>
  </r>
  <r>
    <x v="17"/>
    <n v="14"/>
    <s v="ANGGUN DINDA NUGRAHEINI"/>
    <s v="YUDHA"/>
    <s v="ROANOCA"/>
    <s v="RT 01/RW 02 Desa RAJEK, KAB. GROBOGAN, GODONG, JAWA TENGAH, ID, 58162"/>
    <n v="82134739731"/>
    <x v="10"/>
    <n v="1"/>
    <s v="STRIPE LITTLE  BLACK"/>
    <s v="BLACK"/>
    <s v="JP1099254120"/>
    <n v="0"/>
    <n v="15000"/>
    <n v="15000"/>
    <x v="0"/>
    <n v="75000"/>
    <s v="TRSF E-BANKING CR 10/21 95031 ROANOCA ANGGUN YUDHA PAKUSADEWA H"/>
    <m/>
    <m/>
  </r>
  <r>
    <x v="17"/>
    <n v="14"/>
    <s v="ANGGUN DINDA NUGRAHEINI"/>
    <s v="YUDHA"/>
    <s v="ROANOCA"/>
    <s v="RT 01/RW 02 Desa RAJEK, KAB. GROBOGAN, GODONG, JAWA TENGAH, ID, 58162"/>
    <n v="82134739731"/>
    <x v="12"/>
    <n v="1"/>
    <s v="STITCH NAVY"/>
    <s v="NAVY"/>
    <s v="JP1099254120"/>
    <n v="0"/>
    <n v="15000"/>
    <n v="15000"/>
    <x v="0"/>
    <n v="75000"/>
    <s v="TRSF E-BANKING CR 10/21 95031 ROANOCA ANGGUN YUDHA PAKUSADEWA H"/>
    <m/>
    <m/>
  </r>
  <r>
    <x v="17"/>
    <n v="14"/>
    <s v="ANGGUN DINDA NUGRAHEINI"/>
    <s v="YUDHA"/>
    <s v="ROANOCA"/>
    <s v="RT 01/RW 02 Desa RAJEK, KAB. GROBOGAN, GODONG, JAWA TENGAH, ID, 58162"/>
    <n v="82134739731"/>
    <x v="46"/>
    <n v="1"/>
    <s v="FLAMINGGO TROPICAL  TOSCA"/>
    <s v="TOSCA"/>
    <s v="JP1099254120"/>
    <n v="0"/>
    <n v="15000"/>
    <n v="15000"/>
    <x v="0"/>
    <n v="75000"/>
    <s v="TRSF E-BANKING CR 10/21 95031 ROANOCA ANGGUN YUDHA PAKUSADEWA H"/>
    <m/>
    <m/>
  </r>
  <r>
    <x v="17"/>
    <n v="14"/>
    <s v="ANGGUN DINDA NUGRAHEINI"/>
    <s v="YUDHA"/>
    <s v="ROANOCA"/>
    <s v="RT 01/RW 02 Desa RAJEK, KAB. GROBOGAN, GODONG, JAWA TENGAH, ID, 58162"/>
    <n v="82134739731"/>
    <x v="42"/>
    <n v="1"/>
    <s v="BEAR FACE CREAM"/>
    <s v="CREAM"/>
    <s v="JP1099254120"/>
    <n v="0"/>
    <n v="15000"/>
    <n v="15000"/>
    <x v="0"/>
    <n v="75000"/>
    <s v="TRSF E-BANKING CR 10/21 95031 ROANOCA ANGGUN YUDHA PAKUSADEWA H"/>
    <m/>
    <m/>
  </r>
  <r>
    <x v="17"/>
    <n v="2"/>
    <s v="Judho Firmantyo"/>
    <s v="MAWAR"/>
    <s v="SHOPEE DAWNSTORE"/>
    <s v="JL.H.TEKEL RT 03/08 KEC.CIMANGGIS KEL.MEKARSARI KOTA DEPOK NO.105, KOTA DEPOK, CIMANGGIS, JAWA BARAT, ID, 16452"/>
    <n v="81287853074"/>
    <x v="82"/>
    <n v="1"/>
    <s v="PANDA"/>
    <s v="HITAM"/>
    <s v="JP5444606339"/>
    <n v="0"/>
    <n v="17536"/>
    <n v="17536"/>
    <x v="2"/>
    <m/>
    <m/>
    <m/>
    <m/>
  </r>
  <r>
    <x v="17"/>
    <n v="2"/>
    <s v="Judho Firmantyo"/>
    <s v="MAWAR"/>
    <s v="SHOPEE DAWNSTORE"/>
    <s v="JL.H.TEKEL RT 03/08 KEC.CIMANGGIS KEL.MEKARSARI KOTA DEPOK NO.105, KOTA DEPOK, CIMANGGIS, JAWA BARAT, ID, 16452"/>
    <n v="81287853074"/>
    <x v="103"/>
    <n v="1"/>
    <s v="STARY "/>
    <s v="NAVY"/>
    <s v="JP5444606339"/>
    <n v="0"/>
    <n v="17536"/>
    <n v="17536"/>
    <x v="2"/>
    <m/>
    <m/>
    <m/>
    <m/>
  </r>
  <r>
    <x v="17"/>
    <n v="2"/>
    <s v="Judho Firmantyo"/>
    <s v="MAWAR"/>
    <s v="SHOPEE DAWNSTORE"/>
    <s v="JL.H.TEKEL RT 03/08 KEC.CIMANGGIS KEL.MEKARSARI KOTA DEPOK NO.105, KOTA DEPOK, CIMANGGIS, JAWA BARAT, ID, 16452"/>
    <n v="81287853074"/>
    <x v="99"/>
    <n v="1"/>
    <s v="LEOPARD "/>
    <s v="ABU"/>
    <s v="JP5444606339"/>
    <n v="0"/>
    <n v="17536"/>
    <n v="17536"/>
    <x v="2"/>
    <m/>
    <m/>
    <m/>
    <m/>
  </r>
  <r>
    <x v="17"/>
    <n v="3"/>
    <s v="Fattah"/>
    <s v="MAWAR"/>
    <s v="SHOPEE DAWNSTORE"/>
    <s v="Gg moncokerto V111 NO.4 RT001 RWO13.Utan Kayu Selatan Jakarta.Timur., KOTA JAKARTA TIMUR, MATRAMAN, DKI JAKARTA, ID, 13120"/>
    <n v="81239486129"/>
    <x v="100"/>
    <n v="1"/>
    <s v="TEDY "/>
    <s v="NAVY"/>
    <s v="JP1932558239"/>
    <n v="0"/>
    <n v="17536"/>
    <n v="17536"/>
    <x v="2"/>
    <m/>
    <m/>
    <m/>
    <m/>
  </r>
  <r>
    <x v="17"/>
    <n v="4"/>
    <s v="Dinia Dwi Jayanthi"/>
    <s v="MAWAR"/>
    <s v="SHOPEE DAWNSTORE"/>
    <s v="Taman Wanasari Indah Jl. Uranus 1 Blok L2 No. 33 RT 002/004, KAB. BEKASI, CIBITUNG, JAWA BARAT, ID, 17520"/>
    <n v="85883120320"/>
    <x v="102"/>
    <n v="1"/>
    <s v="ZARAGOZA B "/>
    <s v="KUNING"/>
    <s v="JP5931942504"/>
    <n v="0"/>
    <n v="17536.25"/>
    <n v="17536.25"/>
    <x v="2"/>
    <m/>
    <m/>
    <m/>
    <m/>
  </r>
  <r>
    <x v="17"/>
    <n v="4"/>
    <s v="Dinia Dwi Jayanthi"/>
    <s v="MAWAR"/>
    <s v="SHOPEE DAWNSTORE"/>
    <s v="Taman Wanasari Indah Jl. Uranus 1 Blok L2 No. 33 RT 002/004, KAB. BEKASI, CIBITUNG, JAWA BARAT, ID, 17520"/>
    <n v="85883120320"/>
    <x v="114"/>
    <n v="1"/>
    <s v="BANANA LEAVES"/>
    <s v="NAVY"/>
    <s v="JP5931942504"/>
    <n v="0"/>
    <n v="17536.25"/>
    <n v="17536.25"/>
    <x v="2"/>
    <m/>
    <m/>
    <m/>
    <m/>
  </r>
  <r>
    <x v="17"/>
    <n v="4"/>
    <s v="Dinia Dwi Jayanthi"/>
    <s v="MAWAR"/>
    <s v="SHOPEE DAWNSTORE"/>
    <s v="Taman Wanasari Indah Jl. Uranus 1 Blok L2 No. 33 RT 002/004, KAB. BEKASI, CIBITUNG, JAWA BARAT, ID, 17520"/>
    <n v="85883120320"/>
    <x v="115"/>
    <n v="1"/>
    <s v="BANANA LEAVES ABU"/>
    <s v="ABU"/>
    <s v="JP5931942504"/>
    <n v="0"/>
    <n v="17536.25"/>
    <n v="17536.25"/>
    <x v="2"/>
    <m/>
    <m/>
    <m/>
    <m/>
  </r>
  <r>
    <x v="17"/>
    <n v="4"/>
    <s v="Dinia Dwi Jayanthi"/>
    <s v="MAWAR"/>
    <s v="SHOPEE DAWNSTORE"/>
    <s v="Taman Wanasari Indah Jl. Uranus 1 Blok L2 No. 33 RT 002/004, KAB. BEKASI, CIBITUNG, JAWA BARAT, ID, 17520"/>
    <n v="85883120320"/>
    <x v="116"/>
    <n v="1"/>
    <s v="KEITARO"/>
    <s v="ABU"/>
    <s v="JP5931942504"/>
    <n v="0"/>
    <n v="17536.25"/>
    <n v="17536.25"/>
    <x v="2"/>
    <m/>
    <m/>
    <m/>
    <m/>
  </r>
  <r>
    <x v="17"/>
    <n v="5"/>
    <s v="Mohammad Rizki Febrian"/>
    <s v="MAWAR"/>
    <s v="SHOPEE DAWNSTORE"/>
    <s v="Gang Menur Kalimanah Wetan, kostan nafizh rumah ke 3 dari gang sebelah kanan atau kasih k, KAB. PURBALINGGA, KALIMANAH, JAWA TENGAH, ID, 53371"/>
    <n v="81287862723"/>
    <x v="87"/>
    <n v="1"/>
    <s v="SPONGEBOB"/>
    <s v="NAVY"/>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82"/>
    <n v="2"/>
    <s v="PANDA"/>
    <s v="HITAM"/>
    <s v="JP6815289045"/>
    <n v="0"/>
    <n v="17478"/>
    <n v="34956"/>
    <x v="2"/>
    <m/>
    <m/>
    <m/>
    <m/>
  </r>
  <r>
    <x v="17"/>
    <n v="5"/>
    <s v="Mohammad Rizki Febrian"/>
    <s v="MAWAR"/>
    <s v="SHOPEE DAWNSTORE"/>
    <s v="Gang Menur Kalimanah Wetan, kostan nafizh rumah ke 3 dari gang sebelah kanan atau kasih k, KAB. PURBALINGGA, KALIMANAH, JAWA TENGAH, ID, 53371"/>
    <n v="81287862723"/>
    <x v="86"/>
    <n v="2"/>
    <s v="HELIKOPTER"/>
    <s v="HITAM"/>
    <s v="JP6815289045"/>
    <n v="0"/>
    <n v="17478"/>
    <n v="34956"/>
    <x v="2"/>
    <m/>
    <m/>
    <m/>
    <m/>
  </r>
  <r>
    <x v="17"/>
    <n v="5"/>
    <s v="Mohammad Rizki Febrian"/>
    <s v="MAWAR"/>
    <s v="SHOPEE DAWNSTORE"/>
    <s v="Gang Menur Kalimanah Wetan, kostan nafizh rumah ke 3 dari gang sebelah kanan atau kasih k, KAB. PURBALINGGA, KALIMANAH, JAWA TENGAH, ID, 53371"/>
    <n v="81287862723"/>
    <x v="13"/>
    <n v="1"/>
    <s v="MINION BLUE"/>
    <s v="BLUE"/>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99"/>
    <n v="1"/>
    <s v="LEOPARD "/>
    <s v="ABU"/>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103"/>
    <n v="1"/>
    <s v="STARY "/>
    <s v="NAVY"/>
    <s v="JP6815289045"/>
    <n v="0"/>
    <n v="17478"/>
    <n v="17478"/>
    <x v="2"/>
    <m/>
    <m/>
    <m/>
    <m/>
  </r>
  <r>
    <x v="17"/>
    <n v="6"/>
    <s v="Nicola Rosyadi"/>
    <s v="MAWAR"/>
    <s v="SHOPEE DAWNSTORE"/>
    <s v="Jl. KH. Muhasyim gg Lisin No. 22 RT/RW 09/06 Cilandak Barat Jakarta Selatan, KOTA JAKARTA SELATAN, CILANDAK, DKI JAKARTA, ID, 12430"/>
    <n v="895343994368"/>
    <x v="100"/>
    <n v="1"/>
    <s v="TEDY "/>
    <s v="NAVY"/>
    <s v="JP1527496956"/>
    <n v="0"/>
    <n v="17478"/>
    <n v="17478"/>
    <x v="2"/>
    <m/>
    <m/>
    <m/>
    <m/>
  </r>
  <r>
    <x v="17"/>
    <n v="6"/>
    <s v="Nicola Rosyadi"/>
    <s v="MAWAR"/>
    <s v="SHOPEE DAWNSTORE"/>
    <s v="Jl. KH. Muhasyim gg Lisin No. 22 RT/RW 09/06 Cilandak Barat Jakarta Selatan, KOTA JAKARTA SELATAN, CILANDAK, DKI JAKARTA, ID, 12430"/>
    <n v="895343994368"/>
    <x v="99"/>
    <n v="1"/>
    <s v="LEOPARD "/>
    <s v="ABU"/>
    <s v="JP1527496956"/>
    <n v="0"/>
    <n v="17478"/>
    <n v="17478"/>
    <x v="2"/>
    <m/>
    <m/>
    <m/>
    <m/>
  </r>
  <r>
    <x v="17"/>
    <n v="6"/>
    <s v="Nicola Rosyadi"/>
    <s v="MAWAR"/>
    <s v="SHOPEE DAWNSTORE"/>
    <s v="Jl. KH. Muhasyim gg Lisin No. 22 RT/RW 09/06 Cilandak Barat Jakarta Selatan, KOTA JAKARTA SELATAN, CILANDAK, DKI JAKARTA, ID, 12430"/>
    <n v="895343994368"/>
    <x v="103"/>
    <n v="1"/>
    <s v="STARY "/>
    <s v="NAVY"/>
    <s v="JP1527496956"/>
    <n v="0"/>
    <n v="17478"/>
    <n v="17478"/>
    <x v="2"/>
    <m/>
    <m/>
    <m/>
    <m/>
  </r>
  <r>
    <x v="17"/>
    <n v="6"/>
    <s v="Nicola Rosyadi"/>
    <s v="MAWAR"/>
    <s v="SHOPEE DAWNSTORE"/>
    <s v="Jl. KH. Muhasyim gg Lisin No. 22 RT/RW 09/06 Cilandak Barat Jakarta Selatan, KOTA JAKARTA SELATAN, CILANDAK, DKI JAKARTA, ID, 12430"/>
    <n v="895343994368"/>
    <x v="117"/>
    <n v="1"/>
    <s v="ALASKA"/>
    <s v="WARNA WARNI"/>
    <s v="JP1527496956"/>
    <n v="0"/>
    <n v="17478"/>
    <n v="17478"/>
    <x v="2"/>
    <m/>
    <m/>
    <m/>
    <m/>
  </r>
  <r>
    <x v="17"/>
    <n v="6"/>
    <s v="Nicola Rosyadi"/>
    <s v="MAWAR"/>
    <s v="SHOPEE DAWNSTORE"/>
    <s v="Jl. KH. Muhasyim gg Lisin No. 22 RT/RW 09/06 Cilandak Barat Jakarta Selatan, KOTA JAKARTA SELATAN, CILANDAK, DKI JAKARTA, ID, 12430"/>
    <n v="895343994368"/>
    <x v="120"/>
    <n v="1"/>
    <s v="STARY"/>
    <s v="NAVY"/>
    <s v="JP1527496956"/>
    <n v="0"/>
    <n v="17478"/>
    <n v="17478"/>
    <x v="2"/>
    <m/>
    <m/>
    <m/>
    <m/>
  </r>
  <r>
    <x v="17"/>
    <n v="6"/>
    <s v="Nicola Rosyadi"/>
    <s v="MAWAR"/>
    <s v="SHOPEE DAWNSTORE"/>
    <s v="Jl. KH. Muhasyim gg Lisin No. 22 RT/RW 09/06 Cilandak Barat Jakarta Selatan, KOTA JAKARTA SELATAN, CILANDAK, DKI JAKARTA, ID, 12430"/>
    <n v="895343994368"/>
    <x v="86"/>
    <n v="1"/>
    <s v="HELIKOPTER"/>
    <s v="HITAM"/>
    <s v="JP1527496956"/>
    <n v="0"/>
    <n v="17478"/>
    <n v="17478"/>
    <x v="2"/>
    <m/>
    <m/>
    <m/>
    <m/>
  </r>
  <r>
    <x v="17"/>
    <n v="6"/>
    <s v="Nicola Rosyadi"/>
    <s v="MAWAR"/>
    <s v="SHOPEE DAWNSTORE"/>
    <s v="Jl. KH. Muhasyim gg Lisin No. 22 RT/RW 09/06 Cilandak Barat Jakarta Selatan, KOTA JAKARTA SELATAN, CILANDAK, DKI JAKARTA, ID, 12430"/>
    <n v="895343994368"/>
    <x v="85"/>
    <n v="1"/>
    <s v="BOLA BASKET"/>
    <s v="HITAM"/>
    <s v="JP1527496956"/>
    <n v="0"/>
    <n v="17478"/>
    <n v="17478"/>
    <x v="2"/>
    <m/>
    <m/>
    <m/>
    <m/>
  </r>
  <r>
    <x v="17"/>
    <n v="6"/>
    <s v="Nicola Rosyadi"/>
    <s v="MAWAR"/>
    <s v="SHOPEE DAWNSTORE"/>
    <s v="Jl. KH. Muhasyim gg Lisin No. 22 RT/RW 09/06 Cilandak Barat Jakarta Selatan, KOTA JAKARTA SELATAN, CILANDAK, DKI JAKARTA, ID, 12430"/>
    <n v="895343994368"/>
    <x v="128"/>
    <n v="1"/>
    <s v="STARY "/>
    <s v="KUNING"/>
    <s v="JP1527496956"/>
    <n v="0"/>
    <n v="17478"/>
    <n v="17478"/>
    <x v="2"/>
    <m/>
    <m/>
    <m/>
    <m/>
  </r>
  <r>
    <x v="17"/>
    <n v="6"/>
    <s v="Nicola Rosyadi"/>
    <s v="MAWAR"/>
    <s v="SHOPEE DAWNSTORE"/>
    <s v="Jl. KH. Muhasyim gg Lisin No. 22 RT/RW 09/06 Cilandak Barat Jakarta Selatan, KOTA JAKARTA SELATAN, CILANDAK, DKI JAKARTA, ID, 12430"/>
    <n v="895343994368"/>
    <x v="67"/>
    <n v="1"/>
    <s v="BATMAN BOOM BLUE"/>
    <s v="BLUE"/>
    <s v="JP1527496956"/>
    <n v="0"/>
    <n v="17478"/>
    <n v="17478"/>
    <x v="2"/>
    <m/>
    <m/>
    <m/>
    <m/>
  </r>
  <r>
    <x v="17"/>
    <n v="6"/>
    <s v="Nicola Rosyadi"/>
    <s v="MAWAR"/>
    <s v="SHOPEE DAWNSTORE"/>
    <s v="Jl. KH. Muhasyim gg Lisin No. 22 RT/RW 09/06 Cilandak Barat Jakarta Selatan, KOTA JAKARTA SELATAN, CILANDAK, DKI JAKARTA, ID, 12430"/>
    <n v="895343994368"/>
    <x v="32"/>
    <n v="1"/>
    <s v="DINO STRONAUT NAVY"/>
    <s v="NAVY"/>
    <s v="JP1527496956"/>
    <n v="0"/>
    <n v="17478"/>
    <n v="17478"/>
    <x v="2"/>
    <m/>
    <m/>
    <m/>
    <m/>
  </r>
  <r>
    <x v="17"/>
    <n v="6"/>
    <s v="Nicola Rosyadi"/>
    <s v="MAWAR"/>
    <s v="SHOPEE DAWNSTORE"/>
    <s v="Jl. KH. Muhasyim gg Lisin No. 22 RT/RW 09/06 Cilandak Barat Jakarta Selatan, KOTA JAKARTA SELATAN, CILANDAK, DKI JAKARTA, ID, 12430"/>
    <n v="895343994368"/>
    <x v="10"/>
    <n v="1"/>
    <s v="STRIPE LITTLE  BLACK"/>
    <s v="BLACK"/>
    <s v="JP1527496956"/>
    <n v="0"/>
    <n v="17478"/>
    <n v="17478"/>
    <x v="2"/>
    <m/>
    <m/>
    <m/>
    <m/>
  </r>
  <r>
    <x v="17"/>
    <n v="6"/>
    <s v="Nicola Rosyadi"/>
    <s v="MAWAR"/>
    <s v="SHOPEE DAWNSTORE"/>
    <s v="Jl. KH. Muhasyim gg Lisin No. 22 RT/RW 09/06 Cilandak Barat Jakarta Selatan, KOTA JAKARTA SELATAN, CILANDAK, DKI JAKARTA, ID, 12430"/>
    <n v="895343994368"/>
    <x v="15"/>
    <n v="1"/>
    <s v="STRIPE LITTLE  NAVY"/>
    <s v="NAVY"/>
    <s v="JP1527496956"/>
    <n v="0"/>
    <n v="17478"/>
    <n v="17478"/>
    <x v="2"/>
    <m/>
    <m/>
    <m/>
    <m/>
  </r>
  <r>
    <x v="17"/>
    <n v="9"/>
    <s v="Ardi dejo"/>
    <s v="MAWAR"/>
    <s v="SHOPEE DAWNSTORE"/>
    <s v="Kos brothers sisters lorong kopi 2 gg cappucino rt 25, KOTA JAMBI, JAMBI SELATAN, JAMBI, ID, 36152"/>
    <n v="81268639898"/>
    <x v="34"/>
    <n v="1"/>
    <s v="BATMAN BOOM NAVY"/>
    <s v="NAVY"/>
    <s v="JP2066253631"/>
    <n v="0"/>
    <n v="17944.142857142859"/>
    <n v="17944.142857142859"/>
    <x v="2"/>
    <m/>
    <m/>
    <m/>
    <m/>
  </r>
  <r>
    <x v="17"/>
    <n v="9"/>
    <s v="Ardi dejo"/>
    <s v="MAWAR"/>
    <s v="SHOPEE DAWNSTORE"/>
    <s v="Kos brothers sisters lorong kopi 2 gg cappucino rt 25, KOTA JAMBI, JAMBI SELATAN, JAMBI, ID, 36152"/>
    <n v="81268639898"/>
    <x v="129"/>
    <n v="1"/>
    <s v="AYAM POLKADOT"/>
    <s v="NAVY"/>
    <s v="JP2066253631"/>
    <n v="0"/>
    <n v="17944.142857142859"/>
    <n v="17944.142857142859"/>
    <x v="2"/>
    <m/>
    <m/>
    <m/>
    <m/>
  </r>
  <r>
    <x v="17"/>
    <n v="9"/>
    <s v="Ardi dejo"/>
    <s v="MAWAR"/>
    <s v="SHOPEE DAWNSTORE"/>
    <s v="Kos brothers sisters lorong kopi 2 gg cappucino rt 25, KOTA JAMBI, JAMBI SELATAN, JAMBI, ID, 36152"/>
    <n v="81268639898"/>
    <x v="115"/>
    <n v="2"/>
    <s v="BANANA LEAVES ABU"/>
    <s v="ABU"/>
    <s v="JP2066253631"/>
    <n v="0"/>
    <n v="17944.142857142859"/>
    <n v="35888.285714285717"/>
    <x v="2"/>
    <m/>
    <m/>
    <m/>
    <m/>
  </r>
  <r>
    <x v="17"/>
    <n v="9"/>
    <s v="Ardi dejo"/>
    <s v="MAWAR"/>
    <s v="SHOPEE DAWNSTORE"/>
    <s v="Kos brothers sisters lorong kopi 2 gg cappucino rt 25, KOTA JAMBI, JAMBI SELATAN, JAMBI, ID, 36152"/>
    <n v="81268639898"/>
    <x v="77"/>
    <n v="1"/>
    <s v="BATMAN KABOOM NAVY"/>
    <s v="NAVY"/>
    <s v="JP2066253631"/>
    <n v="0"/>
    <n v="17944.142857142859"/>
    <n v="17944.142857142859"/>
    <x v="2"/>
    <m/>
    <m/>
    <m/>
    <m/>
  </r>
  <r>
    <x v="17"/>
    <n v="9"/>
    <s v="Ardi dejo"/>
    <s v="MAWAR"/>
    <s v="SHOPEE DAWNSTORE"/>
    <s v="Kos brothers sisters lorong kopi 2 gg cappucino rt 25, KOTA JAMBI, JAMBI SELATAN, JAMBI, ID, 36152"/>
    <n v="81268639898"/>
    <x v="67"/>
    <n v="1"/>
    <s v="BATMAN BOOM BLUE"/>
    <s v="BLUE"/>
    <s v="JP2066253631"/>
    <n v="0"/>
    <n v="17944.142857142859"/>
    <n v="17944.142857142859"/>
    <x v="2"/>
    <m/>
    <m/>
    <m/>
    <m/>
  </r>
  <r>
    <x v="17"/>
    <n v="9"/>
    <s v="Ardi dejo"/>
    <s v="MAWAR"/>
    <s v="SHOPEE DAWNSTORE"/>
    <s v="Kos brothers sisters lorong kopi 2 gg cappucino rt 25, KOTA JAMBI, JAMBI SELATAN, JAMBI, ID, 36152"/>
    <n v="81268639898"/>
    <x v="122"/>
    <n v="1"/>
    <s v="AVENGER HERO"/>
    <s v="WARNA WARNI"/>
    <s v="JP2066253631"/>
    <n v="0"/>
    <n v="17944.142857142859"/>
    <n v="17944.142857142859"/>
    <x v="2"/>
    <m/>
    <m/>
    <m/>
    <m/>
  </r>
  <r>
    <x v="17"/>
    <n v="12"/>
    <s v="Gretha lionky"/>
    <s v="MAWAR"/>
    <s v="SHOPEE DAWNSTORE"/>
    <s v="Dusun toyamas RT/RW 002/002 blakang KSP safari abadi gerbang hitam, KAB. BANYUWANGI, GAMBIRAN, JAWA TIMUR, ID, 68486"/>
    <n v="81906429666"/>
    <x v="77"/>
    <n v="1"/>
    <s v="BATMAN KABOOM NAVY"/>
    <s v="NAVY"/>
    <s v="JP0500115275"/>
    <n v="0"/>
    <n v="17478"/>
    <n v="17478"/>
    <x v="2"/>
    <m/>
    <m/>
    <m/>
    <m/>
  </r>
  <r>
    <x v="17"/>
    <n v="12"/>
    <s v="Gretha lionky"/>
    <s v="MAWAR"/>
    <s v="SHOPEE DAWNSTORE"/>
    <s v="Dusun toyamas RT/RW 002/002 blakang KSP safari abadi gerbang hitam, KAB. BANYUWANGI, GAMBIRAN, JAWA TIMUR, ID, 68486"/>
    <n v="81906429666"/>
    <x v="42"/>
    <n v="1"/>
    <s v="BEAR FACE CREAM"/>
    <s v="CREAM"/>
    <s v="JP0500115275"/>
    <n v="0"/>
    <n v="17478"/>
    <n v="17478"/>
    <x v="2"/>
    <m/>
    <m/>
    <m/>
    <m/>
  </r>
  <r>
    <x v="17"/>
    <n v="12"/>
    <s v="Gretha lionky"/>
    <s v="MAWAR"/>
    <s v="SHOPEE DAWNSTORE"/>
    <s v="Dusun toyamas RT/RW 002/002 blakang KSP safari abadi gerbang hitam, KAB. BANYUWANGI, GAMBIRAN, JAWA TIMUR, ID, 68486"/>
    <n v="81906429666"/>
    <x v="113"/>
    <n v="1"/>
    <s v="KEPALA BEAR"/>
    <s v="NAVY"/>
    <s v="JP0500115275"/>
    <n v="0"/>
    <n v="17478"/>
    <n v="17478"/>
    <x v="2"/>
    <m/>
    <m/>
    <m/>
    <m/>
  </r>
  <r>
    <x v="17"/>
    <n v="12"/>
    <s v="Gretha lionky"/>
    <s v="MAWAR"/>
    <s v="SHOPEE DAWNSTORE"/>
    <s v="Dusun toyamas RT/RW 002/002 blakang KSP safari abadi gerbang hitam, KAB. BANYUWANGI, GAMBIRAN, JAWA TIMUR, ID, 68486"/>
    <n v="81906429666"/>
    <x v="82"/>
    <n v="1"/>
    <s v="PANDA"/>
    <s v="HITAM"/>
    <s v="JP0500115275"/>
    <n v="0"/>
    <n v="17478"/>
    <n v="17478"/>
    <x v="2"/>
    <m/>
    <m/>
    <m/>
    <m/>
  </r>
  <r>
    <x v="17"/>
    <n v="12"/>
    <s v="Gretha lionky"/>
    <s v="MAWAR"/>
    <s v="SHOPEE DAWNSTORE"/>
    <s v="Dusun toyamas RT/RW 002/002 blakang KSP safari abadi gerbang hitam, KAB. BANYUWANGI, GAMBIRAN, JAWA TIMUR, ID, 68486"/>
    <n v="81906429666"/>
    <x v="100"/>
    <n v="1"/>
    <s v="TEDY "/>
    <s v="NAVY"/>
    <s v="JP0500115275"/>
    <n v="0"/>
    <n v="17478"/>
    <n v="17478"/>
    <x v="2"/>
    <m/>
    <m/>
    <m/>
    <m/>
  </r>
  <r>
    <x v="17"/>
    <n v="12"/>
    <s v="Gretha lionky"/>
    <s v="MAWAR"/>
    <s v="SHOPEE DAWNSTORE"/>
    <s v="Dusun toyamas RT/RW 002/002 blakang KSP safari abadi gerbang hitam, KAB. BANYUWANGI, GAMBIRAN, JAWA TIMUR, ID, 68486"/>
    <n v="81906429666"/>
    <x v="90"/>
    <n v="1"/>
    <s v="BEAR CARTOON"/>
    <s v="WHITE"/>
    <s v="JP0500115275"/>
    <n v="0"/>
    <n v="17478"/>
    <n v="17478"/>
    <x v="2"/>
    <m/>
    <m/>
    <m/>
    <m/>
  </r>
  <r>
    <x v="17"/>
    <n v="12"/>
    <s v="Gretha lionky"/>
    <s v="MAWAR"/>
    <s v="SHOPEE DAWNSTORE"/>
    <s v="Dusun toyamas RT/RW 002/002 blakang KSP safari abadi gerbang hitam, KAB. BANYUWANGI, GAMBIRAN, JAWA TIMUR, ID, 68486"/>
    <n v="81906429666"/>
    <x v="70"/>
    <n v="1"/>
    <s v="MICKEY FLASH WHITE"/>
    <s v="WHITE"/>
    <s v="JP0500115275"/>
    <n v="0"/>
    <n v="17478"/>
    <n v="17478"/>
    <x v="2"/>
    <m/>
    <m/>
    <m/>
    <m/>
  </r>
  <r>
    <x v="17"/>
    <n v="12"/>
    <s v="Gretha lionky"/>
    <s v="MAWAR"/>
    <s v="SHOPEE DAWNSTORE"/>
    <s v="Dusun toyamas RT/RW 002/002 blakang KSP safari abadi gerbang hitam, KAB. BANYUWANGI, GAMBIRAN, JAWA TIMUR, ID, 68486"/>
    <n v="81906429666"/>
    <x v="89"/>
    <n v="1"/>
    <s v="ANIMAL FACE"/>
    <s v="NAVY"/>
    <s v="JP0500115275"/>
    <n v="0"/>
    <n v="17478"/>
    <n v="17478"/>
    <x v="2"/>
    <m/>
    <m/>
    <m/>
    <m/>
  </r>
  <r>
    <x v="17"/>
    <n v="12"/>
    <s v="Gretha lionky"/>
    <s v="MAWAR"/>
    <s v="SHOPEE DAWNSTORE"/>
    <s v="Dusun toyamas RT/RW 002/002 blakang KSP safari abadi gerbang hitam, KAB. BANYUWANGI, GAMBIRAN, JAWA TIMUR, ID, 68486"/>
    <n v="81906429666"/>
    <x v="55"/>
    <n v="1"/>
    <s v="BABY PANDA BLUE"/>
    <s v="BLUE"/>
    <s v="JP0500115275"/>
    <n v="0"/>
    <n v="17478"/>
    <n v="17478"/>
    <x v="2"/>
    <m/>
    <m/>
    <m/>
    <m/>
  </r>
  <r>
    <x v="17"/>
    <n v="12"/>
    <s v="Gretha lionky"/>
    <s v="MAWAR"/>
    <s v="SHOPEE DAWNSTORE"/>
    <s v="Dusun toyamas RT/RW 002/002 blakang KSP safari abadi gerbang hitam, KAB. BANYUWANGI, GAMBIRAN, JAWA TIMUR, ID, 68486"/>
    <n v="81906429666"/>
    <x v="15"/>
    <n v="1"/>
    <s v="STRIPE LITTLE  NAVY"/>
    <s v="NAVY"/>
    <s v="JP0500115275"/>
    <n v="0"/>
    <n v="17478"/>
    <n v="17478"/>
    <x v="2"/>
    <m/>
    <m/>
    <m/>
    <m/>
  </r>
  <r>
    <x v="17"/>
    <n v="15"/>
    <s v="Yoga (toko pakde misman)"/>
    <s v="MAWAR"/>
    <s v="SHOPEE DAWNSTORE"/>
    <s v="Dusun Klangkung rt.07 rw.09, Gang Hercules, Desa Nogosari, Pandaan, KAB. PASURUAN, PANDAAN, JAWA TIMUR, ID, 67111"/>
    <n v="81227377126"/>
    <x v="124"/>
    <n v="1"/>
    <s v="MINION"/>
    <s v="KUNING"/>
    <s v="JP2543000376"/>
    <n v="0"/>
    <n v="17536"/>
    <n v="17536"/>
    <x v="2"/>
    <m/>
    <m/>
    <m/>
    <m/>
  </r>
  <r>
    <x v="18"/>
    <n v="1"/>
    <s v="SANG SURYA"/>
    <s v="MAWAR"/>
    <s v="DAWNSTORE"/>
    <s v="AMBIL DISINI"/>
    <s v="WA"/>
    <x v="115"/>
    <n v="5"/>
    <s v="BANANA LEAVES ABU"/>
    <s v="ABU"/>
    <s v="AMBIL DISINI"/>
    <n v="0"/>
    <n v="16000"/>
    <n v="80000"/>
    <x v="1"/>
    <n v="1920000"/>
    <m/>
    <m/>
    <m/>
  </r>
  <r>
    <x v="18"/>
    <n v="1"/>
    <s v="SANG SURYA"/>
    <s v="MAWAR"/>
    <s v="DAWNSTORE"/>
    <s v="AMBIL DISINI"/>
    <s v="WA"/>
    <x v="114"/>
    <n v="5"/>
    <s v="BANANA LEAVES"/>
    <s v="NAVY"/>
    <s v="AMBIL DISINI"/>
    <n v="0"/>
    <n v="16000"/>
    <n v="80000"/>
    <x v="1"/>
    <n v="1920000"/>
    <m/>
    <m/>
    <m/>
  </r>
  <r>
    <x v="18"/>
    <n v="1"/>
    <s v="SANG SURYA"/>
    <s v="MAWAR"/>
    <s v="DAWNSTORE"/>
    <s v="AMBIL DISINI"/>
    <s v="WA"/>
    <x v="10"/>
    <n v="5"/>
    <s v="STRIPE LITTLE  BLACK"/>
    <s v="BLACK"/>
    <s v="AMBIL DISINI"/>
    <n v="0"/>
    <n v="16000"/>
    <n v="80000"/>
    <x v="1"/>
    <n v="1920000"/>
    <m/>
    <m/>
    <m/>
  </r>
  <r>
    <x v="18"/>
    <n v="1"/>
    <s v="SANG SURYA"/>
    <s v="MAWAR"/>
    <s v="DAWNSTORE"/>
    <s v="AMBIL DISINI"/>
    <s v="WA"/>
    <x v="15"/>
    <n v="5"/>
    <s v="STRIPE LITTLE  NAVY"/>
    <s v="NAVY"/>
    <s v="AMBIL DISINI"/>
    <n v="0"/>
    <n v="16000"/>
    <n v="80000"/>
    <x v="1"/>
    <n v="1920000"/>
    <m/>
    <m/>
    <m/>
  </r>
  <r>
    <x v="18"/>
    <n v="1"/>
    <s v="SANG SURYA"/>
    <s v="MAWAR"/>
    <s v="DAWNSTORE"/>
    <s v="AMBIL DISINI"/>
    <s v="WA"/>
    <x v="78"/>
    <n v="5"/>
    <s v="MICKEY MOUSE YELLOW"/>
    <s v="YELLOW"/>
    <s v="AMBIL DISINI"/>
    <n v="0"/>
    <n v="16000"/>
    <n v="80000"/>
    <x v="1"/>
    <n v="1920000"/>
    <m/>
    <m/>
    <m/>
  </r>
  <r>
    <x v="18"/>
    <n v="1"/>
    <s v="SANG SURYA"/>
    <s v="MAWAR"/>
    <s v="DAWNSTORE"/>
    <s v="AMBIL DISINI"/>
    <s v="WA"/>
    <x v="98"/>
    <n v="5"/>
    <s v="SPONGEBOB "/>
    <s v="KUNING"/>
    <s v="AMBIL DISINI"/>
    <n v="0"/>
    <n v="16000"/>
    <n v="80000"/>
    <x v="1"/>
    <n v="1920000"/>
    <m/>
    <m/>
    <m/>
  </r>
  <r>
    <x v="18"/>
    <n v="1"/>
    <s v="SANG SURYA"/>
    <s v="MAWAR"/>
    <s v="DAWNSTORE"/>
    <s v="AMBIL DISINI"/>
    <s v="WA"/>
    <x v="42"/>
    <n v="5"/>
    <s v="BEAR FACE CREAM"/>
    <s v="CREAM"/>
    <s v="AMBIL DISINI"/>
    <n v="0"/>
    <n v="16000"/>
    <n v="80000"/>
    <x v="1"/>
    <n v="1920000"/>
    <m/>
    <m/>
    <m/>
  </r>
  <r>
    <x v="18"/>
    <n v="1"/>
    <s v="SANG SURYA"/>
    <s v="MAWAR"/>
    <s v="DAWNSTORE"/>
    <s v="AMBIL DISINI"/>
    <s v="WA"/>
    <x v="39"/>
    <n v="5"/>
    <s v="CARS CHAMPION NAVY"/>
    <s v="NAVY"/>
    <s v="AMBIL DISINI"/>
    <n v="0"/>
    <n v="16000"/>
    <n v="80000"/>
    <x v="1"/>
    <n v="1920000"/>
    <m/>
    <m/>
    <m/>
  </r>
  <r>
    <x v="18"/>
    <n v="1"/>
    <s v="SANG SURYA"/>
    <s v="MAWAR"/>
    <s v="DAWNSTORE"/>
    <s v="AMBIL DISINI"/>
    <s v="WA"/>
    <x v="1"/>
    <n v="5"/>
    <s v="POWER PUFF GIRL"/>
    <s v="TOSCA"/>
    <s v="AMBIL DISINI"/>
    <n v="0"/>
    <n v="16000"/>
    <n v="80000"/>
    <x v="1"/>
    <n v="1920000"/>
    <m/>
    <m/>
    <m/>
  </r>
  <r>
    <x v="18"/>
    <n v="1"/>
    <s v="SANG SURYA"/>
    <s v="MAWAR"/>
    <s v="DAWNSTORE"/>
    <s v="AMBIL DISINI"/>
    <s v="WA"/>
    <x v="71"/>
    <n v="5"/>
    <s v="HELLO KITTY "/>
    <s v="BLACK PINK"/>
    <s v="AMBIL DISINI"/>
    <n v="0"/>
    <n v="16000"/>
    <n v="80000"/>
    <x v="1"/>
    <n v="1920000"/>
    <m/>
    <m/>
    <m/>
  </r>
  <r>
    <x v="18"/>
    <n v="1"/>
    <s v="SANG SURYA"/>
    <s v="MAWAR"/>
    <s v="DAWNSTORE"/>
    <s v="AMBIL DISINI"/>
    <s v="WA"/>
    <x v="45"/>
    <n v="5"/>
    <s v="FLAMINGGO SUMMER PINK"/>
    <s v="PINK"/>
    <s v="AMBIL DISINI"/>
    <n v="0"/>
    <n v="16000"/>
    <n v="80000"/>
    <x v="1"/>
    <n v="1920000"/>
    <m/>
    <m/>
    <m/>
  </r>
  <r>
    <x v="18"/>
    <n v="1"/>
    <s v="SANG SURYA"/>
    <s v="MAWAR"/>
    <s v="DAWNSTORE"/>
    <s v="AMBIL DISINI"/>
    <s v="WA"/>
    <x v="122"/>
    <n v="5"/>
    <s v="AVENGER HERO"/>
    <s v="WARNA WARNI"/>
    <s v="AMBIL DISINI"/>
    <n v="0"/>
    <n v="16000"/>
    <n v="80000"/>
    <x v="1"/>
    <n v="1920000"/>
    <m/>
    <m/>
    <m/>
  </r>
  <r>
    <x v="18"/>
    <n v="1"/>
    <s v="SANG SURYA"/>
    <s v="MAWAR"/>
    <s v="DAWNSTORE"/>
    <s v="AMBIL DISINI"/>
    <s v="WA"/>
    <x v="32"/>
    <n v="5"/>
    <s v="DINO STRONAUT NAVY"/>
    <s v="NAVY"/>
    <s v="AMBIL DISINI"/>
    <n v="0"/>
    <n v="16000"/>
    <n v="80000"/>
    <x v="1"/>
    <n v="1920000"/>
    <m/>
    <m/>
    <m/>
  </r>
  <r>
    <x v="18"/>
    <n v="1"/>
    <s v="SANG SURYA"/>
    <s v="MAWAR"/>
    <s v="DAWNSTORE"/>
    <s v="AMBIL DISINI"/>
    <s v="WA"/>
    <x v="119"/>
    <n v="5"/>
    <s v="ZIGZAG"/>
    <s v="PINK"/>
    <s v="AMBIL DISINI"/>
    <n v="0"/>
    <n v="16000"/>
    <n v="80000"/>
    <x v="1"/>
    <n v="1920000"/>
    <m/>
    <m/>
    <m/>
  </r>
  <r>
    <x v="18"/>
    <n v="1"/>
    <s v="SANG SURYA"/>
    <s v="MAWAR"/>
    <s v="DAWNSTORE"/>
    <s v="AMBIL DISINI"/>
    <s v="WA"/>
    <x v="34"/>
    <n v="5"/>
    <s v="BATMAN BOOM NAVY"/>
    <s v="NAVY"/>
    <s v="AMBIL DISINI"/>
    <n v="0"/>
    <n v="16000"/>
    <n v="80000"/>
    <x v="1"/>
    <n v="1920000"/>
    <m/>
    <m/>
    <m/>
  </r>
  <r>
    <x v="18"/>
    <n v="1"/>
    <s v="SANG SURYA"/>
    <s v="MAWAR"/>
    <s v="DAWNSTORE"/>
    <s v="AMBIL DISINI"/>
    <s v="WA"/>
    <x v="67"/>
    <n v="5"/>
    <s v="BATMAN BOOM BLUE"/>
    <s v="BLUE"/>
    <s v="AMBIL DISINI"/>
    <n v="0"/>
    <n v="16000"/>
    <n v="80000"/>
    <x v="1"/>
    <n v="1920000"/>
    <m/>
    <m/>
    <m/>
  </r>
  <r>
    <x v="18"/>
    <n v="1"/>
    <s v="SANG SURYA"/>
    <s v="MAWAR"/>
    <s v="DAWNSTORE"/>
    <s v="AMBIL DISINI"/>
    <s v="WA"/>
    <x v="85"/>
    <n v="5"/>
    <s v="BOLA BASKET"/>
    <s v="HITAM"/>
    <s v="AMBIL DISINI"/>
    <n v="0"/>
    <n v="16000"/>
    <n v="80000"/>
    <x v="1"/>
    <n v="1920000"/>
    <m/>
    <m/>
    <m/>
  </r>
  <r>
    <x v="18"/>
    <n v="1"/>
    <s v="SANG SURYA"/>
    <s v="MAWAR"/>
    <s v="DAWNSTORE"/>
    <s v="AMBIL DISINI"/>
    <s v="WA"/>
    <x v="108"/>
    <n v="5"/>
    <s v="BOLA BASKET"/>
    <s v="NAVY"/>
    <s v="AMBIL DISINI"/>
    <n v="0"/>
    <n v="16000"/>
    <n v="80000"/>
    <x v="1"/>
    <n v="1920000"/>
    <m/>
    <m/>
    <m/>
  </r>
  <r>
    <x v="18"/>
    <n v="1"/>
    <s v="SANG SURYA"/>
    <s v="MAWAR"/>
    <s v="DAWNSTORE"/>
    <s v="AMBIL DISINI"/>
    <s v="WA"/>
    <x v="36"/>
    <n v="5"/>
    <s v="ELMO FACE BLACK"/>
    <s v="BLACK"/>
    <s v="AMBIL DISINI"/>
    <n v="0"/>
    <n v="16000"/>
    <n v="80000"/>
    <x v="1"/>
    <n v="1920000"/>
    <m/>
    <m/>
    <m/>
  </r>
  <r>
    <x v="18"/>
    <n v="1"/>
    <s v="SANG SURYA"/>
    <s v="MAWAR"/>
    <s v="DAWNSTORE"/>
    <s v="AMBIL DISINI"/>
    <s v="WA"/>
    <x v="120"/>
    <n v="5"/>
    <s v="STARY"/>
    <s v="NAVY"/>
    <s v="AMBIL DISINI"/>
    <n v="0"/>
    <n v="16000"/>
    <n v="80000"/>
    <x v="1"/>
    <n v="1920000"/>
    <m/>
    <m/>
    <m/>
  </r>
  <r>
    <x v="18"/>
    <n v="1"/>
    <s v="SANG SURYA"/>
    <s v="MAWAR"/>
    <s v="DAWNSTORE"/>
    <s v="AMBIL DISINI"/>
    <s v="WA"/>
    <x v="116"/>
    <n v="5"/>
    <s v="KEITARO"/>
    <s v="ABU"/>
    <s v="AMBIL DISINI"/>
    <n v="0"/>
    <n v="16000"/>
    <n v="80000"/>
    <x v="1"/>
    <n v="1920000"/>
    <m/>
    <m/>
    <m/>
  </r>
  <r>
    <x v="18"/>
    <n v="1"/>
    <s v="SANG SURYA"/>
    <s v="MAWAR"/>
    <s v="DAWNSTORE"/>
    <s v="AMBIL DISINI"/>
    <s v="WA"/>
    <x v="28"/>
    <n v="5"/>
    <s v="ROSE STRIPE"/>
    <s v="WHITE"/>
    <s v="AMBIL DISINI"/>
    <n v="0"/>
    <n v="16000"/>
    <n v="80000"/>
    <x v="1"/>
    <n v="1920000"/>
    <m/>
    <m/>
    <m/>
  </r>
  <r>
    <x v="18"/>
    <n v="1"/>
    <s v="SANG SURYA"/>
    <s v="MAWAR"/>
    <s v="DAWNSTORE"/>
    <s v="AMBIL DISINI"/>
    <s v="WA"/>
    <x v="104"/>
    <n v="5"/>
    <s v="SPONGEBOB "/>
    <s v="NEW KUNING"/>
    <s v="AMBIL DISINI"/>
    <n v="0"/>
    <n v="16000"/>
    <n v="80000"/>
    <x v="1"/>
    <n v="1920000"/>
    <m/>
    <m/>
    <m/>
  </r>
  <r>
    <x v="18"/>
    <n v="1"/>
    <s v="SANG SURYA"/>
    <s v="MAWAR"/>
    <s v="DAWNSTORE"/>
    <s v="AMBIL DISINI"/>
    <s v="WA"/>
    <x v="110"/>
    <n v="5"/>
    <s v="POOH "/>
    <s v="NAVY"/>
    <s v="AMBIL DISINI"/>
    <n v="0"/>
    <n v="16000"/>
    <n v="80000"/>
    <x v="1"/>
    <n v="1920000"/>
    <m/>
    <m/>
    <m/>
  </r>
  <r>
    <x v="18"/>
    <n v="2"/>
    <s v="irfan"/>
    <s v="MELATI"/>
    <s v="DAWNSTORE"/>
    <s v="jln.terusan wijaya kusuma no 16 Kel:jatimuliyo  Kec:lowokwaru Kota:malang Kode pos 65141"/>
    <n v="81216122497"/>
    <x v="19"/>
    <n v="1"/>
    <s v="LEAF ARMY"/>
    <s v="ARMY"/>
    <s v="WAHANA"/>
    <n v="14000"/>
    <n v="17500"/>
    <n v="17500"/>
    <x v="0"/>
    <n v="434000"/>
    <s v="TRSF E-BANKING CR 10/22 95031 BOXER 24 IRFAN Rp 431.000"/>
    <m/>
    <m/>
  </r>
  <r>
    <x v="18"/>
    <n v="2"/>
    <s v="irfan"/>
    <s v="MELATI"/>
    <s v="DAWNSTORE"/>
    <s v="jln.terusan wijaya kusuma no 16 Kel:jatimuliyo  Kec:lowokwaru Kota:malang Kode pos 65141"/>
    <n v="81216122497"/>
    <x v="98"/>
    <n v="1"/>
    <s v="SPONGEBOB "/>
    <s v="KUNING"/>
    <s v="WAHANA"/>
    <n v="14000"/>
    <n v="17500"/>
    <n v="17500"/>
    <x v="0"/>
    <n v="434000"/>
    <s v="TRSF E-BANKING CR 10/22 95031 BOXER 24 IRFAN Rp 431.000"/>
    <m/>
    <m/>
  </r>
  <r>
    <x v="18"/>
    <n v="2"/>
    <s v="irfan"/>
    <s v="MELATI"/>
    <s v="DAWNSTORE"/>
    <s v="jln.terusan wijaya kusuma no 16 Kel:jatimuliyo  Kec:lowokwaru Kota:malang Kode pos 65141"/>
    <n v="81216122497"/>
    <x v="104"/>
    <n v="1"/>
    <s v="SPONGEBOB "/>
    <s v="NEW KUNING"/>
    <s v="WAHANA"/>
    <n v="14000"/>
    <n v="17500"/>
    <n v="17500"/>
    <x v="0"/>
    <n v="434000"/>
    <s v="TRSF E-BANKING CR 10/22 95031 BOXER 24 IRFAN Rp 431.000"/>
    <m/>
    <m/>
  </r>
  <r>
    <x v="18"/>
    <n v="2"/>
    <s v="irfan"/>
    <s v="MELATI"/>
    <s v="DAWNSTORE"/>
    <s v="jln.terusan wijaya kusuma no 16 Kel:jatimuliyo  Kec:lowokwaru Kota:malang Kode pos 65141"/>
    <n v="81216122497"/>
    <x v="102"/>
    <n v="1"/>
    <s v="ZARAGOZA B "/>
    <s v="KUNING"/>
    <s v="WAHANA"/>
    <n v="14000"/>
    <n v="17500"/>
    <n v="17500"/>
    <x v="0"/>
    <n v="434000"/>
    <s v="TRSF E-BANKING CR 10/22 95031 BOXER 24 IRFAN Rp 431.000"/>
    <m/>
    <m/>
  </r>
  <r>
    <x v="18"/>
    <n v="2"/>
    <s v="irfan"/>
    <s v="MELATI"/>
    <s v="DAWNSTORE"/>
    <s v="jln.terusan wijaya kusuma no 16 Kel:jatimuliyo  Kec:lowokwaru Kota:malang Kode pos 65141"/>
    <n v="81216122497"/>
    <x v="100"/>
    <n v="1"/>
    <s v="TEDY "/>
    <s v="NAVY"/>
    <s v="WAHANA"/>
    <n v="14000"/>
    <n v="17500"/>
    <n v="17500"/>
    <x v="0"/>
    <n v="434000"/>
    <s v="TRSF E-BANKING CR 10/22 95031 BOXER 24 IRFAN Rp 431.000"/>
    <m/>
    <m/>
  </r>
  <r>
    <x v="18"/>
    <n v="2"/>
    <s v="irfan"/>
    <s v="MELATI"/>
    <s v="DAWNSTORE"/>
    <s v="jln.terusan wijaya kusuma no 16 Kel:jatimuliyo  Kec:lowokwaru Kota:malang Kode pos 65141"/>
    <n v="81216122497"/>
    <x v="13"/>
    <n v="1"/>
    <s v="MINION BLUE"/>
    <s v="BLUE"/>
    <s v="WAHANA"/>
    <n v="14000"/>
    <n v="17500"/>
    <n v="17500"/>
    <x v="0"/>
    <n v="434000"/>
    <s v="TRSF E-BANKING CR 10/22 95031 BOXER 24 IRFAN Rp 431.000"/>
    <m/>
    <m/>
  </r>
  <r>
    <x v="18"/>
    <n v="2"/>
    <s v="irfan"/>
    <s v="MELATI"/>
    <s v="DAWNSTORE"/>
    <s v="jln.terusan wijaya kusuma no 16 Kel:jatimuliyo  Kec:lowokwaru Kota:malang Kode pos 65141"/>
    <n v="81216122497"/>
    <x v="80"/>
    <n v="1"/>
    <s v="LEOPARD"/>
    <s v="UNGU"/>
    <s v="WAHANA"/>
    <n v="14000"/>
    <n v="17500"/>
    <n v="17500"/>
    <x v="0"/>
    <n v="434000"/>
    <s v="TRSF E-BANKING CR 10/22 95031 BOXER 24 IRFAN Rp 431.000"/>
    <m/>
    <m/>
  </r>
  <r>
    <x v="18"/>
    <n v="2"/>
    <s v="irfan"/>
    <s v="MELATI"/>
    <s v="DAWNSTORE"/>
    <s v="jln.terusan wijaya kusuma no 16 Kel:jatimuliyo  Kec:lowokwaru Kota:malang Kode pos 65141"/>
    <n v="81216122497"/>
    <x v="24"/>
    <n v="1"/>
    <s v="STAR BLUE"/>
    <s v="BLUE"/>
    <s v="WAHANA"/>
    <n v="14000"/>
    <n v="17500"/>
    <n v="17500"/>
    <x v="0"/>
    <n v="434000"/>
    <s v="TRSF E-BANKING CR 10/22 95031 BOXER 24 IRFAN Rp 431.000"/>
    <m/>
    <m/>
  </r>
  <r>
    <x v="18"/>
    <n v="2"/>
    <s v="irfan"/>
    <s v="MELATI"/>
    <s v="DAWNSTORE"/>
    <s v="jln.terusan wijaya kusuma no 16 Kel:jatimuliyo  Kec:lowokwaru Kota:malang Kode pos 65141"/>
    <n v="81216122497"/>
    <x v="86"/>
    <n v="1"/>
    <s v="HELIKOPTER"/>
    <s v="HITAM"/>
    <s v="WAHANA"/>
    <n v="14000"/>
    <n v="17500"/>
    <n v="17500"/>
    <x v="0"/>
    <n v="434000"/>
    <s v="TRSF E-BANKING CR 10/22 95031 BOXER 24 IRFAN Rp 431.000"/>
    <m/>
    <m/>
  </r>
  <r>
    <x v="18"/>
    <n v="2"/>
    <s v="irfan"/>
    <s v="MELATI"/>
    <s v="DAWNSTORE"/>
    <s v="jln.terusan wijaya kusuma no 16 Kel:jatimuliyo  Kec:lowokwaru Kota:malang Kode pos 65141"/>
    <n v="81216122497"/>
    <x v="10"/>
    <n v="1"/>
    <s v="STRIPE LITTLE  BLACK"/>
    <s v="BLACK"/>
    <s v="WAHANA"/>
    <n v="14000"/>
    <n v="17500"/>
    <n v="17500"/>
    <x v="0"/>
    <n v="434000"/>
    <s v="TRSF E-BANKING CR 10/22 95031 BOXER 24 IRFAN Rp 431.000"/>
    <m/>
    <m/>
  </r>
  <r>
    <x v="18"/>
    <n v="2"/>
    <s v="irfan"/>
    <s v="MELATI"/>
    <s v="DAWNSTORE"/>
    <s v="jln.terusan wijaya kusuma no 16 Kel:jatimuliyo  Kec:lowokwaru Kota:malang Kode pos 65141"/>
    <n v="81216122497"/>
    <x v="15"/>
    <n v="2"/>
    <s v="STRIPE LITTLE  NAVY"/>
    <s v="NAVY"/>
    <s v="WAHANA"/>
    <n v="14000"/>
    <n v="17500"/>
    <n v="35000"/>
    <x v="0"/>
    <n v="434000"/>
    <s v="TRSF E-BANKING CR 10/22 95031 BOXER 24 IRFAN Rp 431.000"/>
    <m/>
    <m/>
  </r>
  <r>
    <x v="18"/>
    <n v="2"/>
    <s v="irfan"/>
    <s v="MELATI"/>
    <s v="DAWNSTORE"/>
    <s v="jln.terusan wijaya kusuma no 16 Kel:jatimuliyo  Kec:lowokwaru Kota:malang Kode pos 65141"/>
    <n v="81216122497"/>
    <x v="114"/>
    <n v="2"/>
    <s v="BANANA LEAVES"/>
    <s v="NAVY"/>
    <s v="WAHANA"/>
    <n v="14000"/>
    <n v="17500"/>
    <n v="35000"/>
    <x v="0"/>
    <n v="434000"/>
    <s v="TRSF E-BANKING CR 10/22 95031 BOXER 24 IRFAN Rp 431.000"/>
    <m/>
    <m/>
  </r>
  <r>
    <x v="18"/>
    <n v="2"/>
    <s v="irfan"/>
    <s v="MELATI"/>
    <s v="DAWNSTORE"/>
    <s v="jln.terusan wijaya kusuma no 16 Kel:jatimuliyo  Kec:lowokwaru Kota:malang Kode pos 65141"/>
    <n v="81216122497"/>
    <x v="115"/>
    <n v="2"/>
    <s v="BANANA LEAVES ABU"/>
    <s v="ABU"/>
    <s v="WAHANA"/>
    <n v="14000"/>
    <n v="17500"/>
    <n v="35000"/>
    <x v="0"/>
    <n v="434000"/>
    <s v="TRSF E-BANKING CR 10/22 95031 BOXER 24 IRFAN Rp 431.000"/>
    <m/>
    <m/>
  </r>
  <r>
    <x v="18"/>
    <n v="2"/>
    <s v="irfan"/>
    <s v="MELATI"/>
    <s v="DAWNSTORE"/>
    <s v="jln.terusan wijaya kusuma no 16 Kel:jatimuliyo  Kec:lowokwaru Kota:malang Kode pos 65141"/>
    <n v="81216122497"/>
    <x v="120"/>
    <n v="2"/>
    <s v="STARY"/>
    <s v="NAVY"/>
    <s v="WAHANA"/>
    <n v="14000"/>
    <n v="17500"/>
    <n v="35000"/>
    <x v="0"/>
    <n v="434000"/>
    <s v="TRSF E-BANKING CR 10/22 95031 BOXER 24 IRFAN Rp 431.000"/>
    <m/>
    <m/>
  </r>
  <r>
    <x v="18"/>
    <n v="2"/>
    <s v="irfan"/>
    <s v="MELATI"/>
    <s v="DAWNSTORE"/>
    <s v="jln.terusan wijaya kusuma no 16 Kel:jatimuliyo  Kec:lowokwaru Kota:malang Kode pos 65141"/>
    <n v="81216122497"/>
    <x v="128"/>
    <n v="2"/>
    <s v="STARY "/>
    <s v="KUNING"/>
    <s v="WAHANA"/>
    <n v="14000"/>
    <n v="17500"/>
    <n v="35000"/>
    <x v="0"/>
    <n v="434000"/>
    <s v="TRSF E-BANKING CR 10/22 95031 BOXER 24 IRFAN Rp 431.000"/>
    <m/>
    <m/>
  </r>
  <r>
    <x v="18"/>
    <n v="2"/>
    <s v="irfan"/>
    <s v="MELATI"/>
    <s v="DAWNSTORE"/>
    <s v="jln.terusan wijaya kusuma no 16 Kel:jatimuliyo  Kec:lowokwaru Kota:malang Kode pos 65141"/>
    <n v="81216122497"/>
    <x v="85"/>
    <n v="2"/>
    <s v="BOLA BASKET"/>
    <s v="HITAM"/>
    <s v="WAHANA"/>
    <n v="14000"/>
    <n v="17500"/>
    <n v="35000"/>
    <x v="0"/>
    <n v="434000"/>
    <s v="TRSF E-BANKING CR 10/22 95031 BOXER 24 IRFAN Rp 431.000"/>
    <m/>
    <m/>
  </r>
  <r>
    <x v="18"/>
    <n v="2"/>
    <s v="irfan"/>
    <s v="MELATI"/>
    <s v="DAWNSTORE"/>
    <s v="jln.terusan wijaya kusuma no 16 Kel:jatimuliyo  Kec:lowokwaru Kota:malang Kode pos 65141"/>
    <n v="81216122497"/>
    <x v="108"/>
    <n v="2"/>
    <s v="BOLA BASKET"/>
    <s v="NAVY"/>
    <s v="WAHANA"/>
    <n v="14000"/>
    <n v="17500"/>
    <n v="35000"/>
    <x v="0"/>
    <n v="434000"/>
    <s v="TRSF E-BANKING CR 10/22 95031 BOXER 24 IRFAN Rp 431.000"/>
    <m/>
    <m/>
  </r>
  <r>
    <x v="18"/>
    <n v="3"/>
    <s v="Fitriyani Hapsari"/>
    <s v="MELATI"/>
    <s v="DAWNSTORE"/>
    <s v="Pondok ungu permai blok NN 7 No.10 Kel.kaliabang tengah kec Bekasi Utara kode pos 17124"/>
    <s v="0895-2418-1680"/>
    <x v="120"/>
    <n v="4"/>
    <s v="STAR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5"/>
    <n v="4"/>
    <s v="STRIPE LITTLE  NAV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
    <n v="4"/>
    <s v="STRIPE LITTLE  BLACK"/>
    <s v="BLACK"/>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7"/>
    <n v="4"/>
    <s v="SPONGEBOB"/>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32"/>
    <n v="4"/>
    <s v="DINO STRONAUT NAV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4"/>
    <n v="4"/>
    <s v="SPONGEBOB "/>
    <s v="NEW KUNING"/>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36"/>
    <n v="4"/>
    <s v="ELMO FACE BLACK"/>
    <s v="BLACK"/>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42"/>
    <n v="4"/>
    <s v="BEAR FACE CREAM"/>
    <s v="CRE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2"/>
    <n v="4"/>
    <s v="PANDA"/>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28"/>
    <n v="4"/>
    <s v="STARY "/>
    <s v="KUNING"/>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6"/>
    <n v="4"/>
    <s v="HELIKOPTER"/>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5"/>
    <n v="4"/>
    <s v="BOLA BASKET"/>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0"/>
    <n v="4"/>
    <s v="TEDY "/>
    <s v="NAVY"/>
    <s v="WAHANA"/>
    <n v="42000"/>
    <n v="16500"/>
    <n v="66000"/>
    <x v="0"/>
    <s v="Rp 900.000,00"/>
    <s v="TRSF E-BANKING CR 10/22 95031 CELANA BOXER M FARHAN IBNU HARF"/>
    <m/>
    <m/>
  </r>
  <r>
    <x v="18"/>
    <n v="7"/>
    <s v="Syahroni"/>
    <s v="MAWAR"/>
    <s v="DAWNSTORE"/>
    <s v="Perum taman nuansa tjampuhan, jl.raya tjampuhan barat lll blok B9 no.2, pering kec.blahbatuh-kab.gianyar bali Kode pos 80581"/>
    <n v="82244666506"/>
    <x v="124"/>
    <n v="1"/>
    <s v="MINION"/>
    <s v="KUNING"/>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20"/>
    <n v="1"/>
    <s v="STARY"/>
    <s v="NAVY"/>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02"/>
    <n v="1"/>
    <s v="ZARAGOZA B "/>
    <s v="KUNING"/>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16"/>
    <n v="1"/>
    <s v="KEITARO"/>
    <s v="ABU"/>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42"/>
    <n v="1"/>
    <s v="BEAR FACE CREAM"/>
    <s v="CREAM"/>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23"/>
    <n v="1"/>
    <s v="AMALFI"/>
    <s v="HIJAU"/>
    <s v="JNT"/>
    <n v="20000"/>
    <n v="18000"/>
    <n v="18000"/>
    <x v="0"/>
    <s v="Rp 128.000,00"/>
    <s v="TRSF E-BANKING CR 10/22 95031 PEMBELIAN CELANA BOXER 6 PCS SARONI"/>
    <m/>
    <m/>
  </r>
  <r>
    <x v="18"/>
    <n v="8"/>
    <s v="Mei Aida Arabella (irfan)"/>
    <s v="MAWAR"/>
    <s v="DAWNSTORE"/>
    <s v="Toko BDA Jaya No. 7B Pringsewu, Kec. Pringsewu, Kab. Pringsewu Lampung Kodepos : 35373"/>
    <s v="+62 821-8277-3028"/>
    <x v="102"/>
    <n v="1"/>
    <s v="ZARAGOZA B "/>
    <s v="KUNING"/>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6"/>
    <n v="1"/>
    <s v="KEITARO"/>
    <s v="AB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23"/>
    <n v="1"/>
    <s v="AMALFI"/>
    <s v="HIJA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28"/>
    <n v="1"/>
    <s v="ROSE STRIPE"/>
    <s v="WHITE"/>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5"/>
    <n v="1"/>
    <s v="BANANA LEAVES ABU"/>
    <s v="AB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4"/>
    <n v="1"/>
    <s v="BANANA LEAVES"/>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03"/>
    <n v="1"/>
    <s v="STARY "/>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0"/>
    <n v="1"/>
    <s v="STRIPE LITTLE  BLACK"/>
    <s v="BLACK"/>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5"/>
    <n v="1"/>
    <s v="STRIPE LITTLE  NAVY"/>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9"/>
    <n v="1"/>
    <s v="ZIGZAG"/>
    <s v="PINK"/>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8"/>
    <n v="1"/>
    <s v="PALMA"/>
    <s v="PUTIH"/>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82"/>
    <n v="1"/>
    <s v="PANDA"/>
    <s v="HITAM"/>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24"/>
    <n v="1"/>
    <s v="STAR BLUE"/>
    <s v="BLUE"/>
    <s v="JNE OKE"/>
    <n v="35000"/>
    <n v="17500"/>
    <n v="17500"/>
    <x v="0"/>
    <s v="Rp 262.500,00"/>
    <s v="TRSF E-BANKING CR 10/22 95031 IRFAN MEI AIDA ARABELLA"/>
    <m/>
    <m/>
  </r>
  <r>
    <x v="18"/>
    <n v="12"/>
    <s v="Aldy Setiawan"/>
    <s v="RIZAL"/>
    <s v="OCTOBOX"/>
    <s v="Jalan kemang barat 2 RT. 01/RW.05, KOTA JAKARTA SELATAN, MAMPANG PRAPATAN, DKI JAKARTA, ID, 12730"/>
    <n v="85694475734"/>
    <x v="36"/>
    <n v="1"/>
    <s v="ELMO FACE BLACK"/>
    <s v="BLACK"/>
    <s v="JP3128254005"/>
    <n v="0"/>
    <n v="16000"/>
    <n v="16000"/>
    <x v="0"/>
    <n v="63000"/>
    <s v="TRSF E-BANKING CR 10/22 95031 ALDY 4PCS  MUHAMMAD RIZAL BAC"/>
    <m/>
    <m/>
  </r>
  <r>
    <x v="18"/>
    <n v="12"/>
    <s v="Aldy Setiawan"/>
    <s v="RIZAL"/>
    <s v="OCTOBOX"/>
    <s v="Jalan kemang barat 2 RT. 01/RW.05, KOTA JAKARTA SELATAN, MAMPANG PRAPATAN, DKI JAKARTA, ID, 12730"/>
    <n v="85694475734"/>
    <x v="66"/>
    <n v="1"/>
    <s v="FLOWER"/>
    <s v="BLACK"/>
    <s v="JP3128254005"/>
    <n v="0"/>
    <n v="16000"/>
    <n v="16000"/>
    <x v="0"/>
    <n v="63000"/>
    <s v="TRSF E-BANKING CR 10/22 95031 ALDY 4PCS  MUHAMMAD RIZAL BAC"/>
    <m/>
    <m/>
  </r>
  <r>
    <x v="18"/>
    <n v="12"/>
    <s v="Aldy Setiawan"/>
    <s v="RIZAL"/>
    <s v="OCTOBOX"/>
    <s v="Jalan kemang barat 2 RT. 01/RW.05, KOTA JAKARTA SELATAN, MAMPANG PRAPATAN, DKI JAKARTA, ID, 12730"/>
    <n v="85694475734"/>
    <x v="28"/>
    <n v="1"/>
    <s v="ROSE STRIPE"/>
    <s v="WHITE"/>
    <s v="JP3128254005"/>
    <n v="0"/>
    <n v="15000"/>
    <n v="15000"/>
    <x v="0"/>
    <n v="63000"/>
    <s v="TRSF E-BANKING CR 10/22 95031 ALDY 4PCS  MUHAMMAD RIZAL BAC"/>
    <m/>
    <m/>
  </r>
  <r>
    <x v="18"/>
    <n v="12"/>
    <s v="Aldy Setiawan"/>
    <s v="RIZAL"/>
    <s v="OCTOBOX"/>
    <s v="Jalan kemang barat 2 RT. 01/RW.05, KOTA JAKARTA SELATAN, MAMPANG PRAPATAN, DKI JAKARTA, ID, 12730"/>
    <n v="85694475734"/>
    <x v="118"/>
    <n v="1"/>
    <s v="PALMA"/>
    <s v="PUTIH"/>
    <s v="JP3128254005"/>
    <n v="0"/>
    <n v="16000"/>
    <n v="16000"/>
    <x v="0"/>
    <n v="63000"/>
    <s v="TRSF E-BANKING CR 10/22 95031 ALDY 4PCS  MUHAMMAD RIZAL BAC"/>
    <m/>
    <m/>
  </r>
  <r>
    <x v="18"/>
    <n v="13"/>
    <s v="Barto "/>
    <s v="RIZAL"/>
    <s v="OCTOBOX"/>
    <s v="Kompas indah C 25 no jl.kemang tambun selatan, KAB. BEKASI, TAMBUN SELATAN, JAWA BARAT, ID, 17510"/>
    <n v="81212246036"/>
    <x v="24"/>
    <n v="1"/>
    <s v="STAR BLUE"/>
    <s v="BLUE"/>
    <s v="0112852063274335"/>
    <n v="0"/>
    <n v="16000"/>
    <n v="16000"/>
    <x v="0"/>
    <s v="Rp 63.000,00"/>
    <s v="TRSF E-BANKING CR 10/22 95031 BARTO 4PCS MUHAMMAD RIZAL BAC"/>
    <m/>
    <m/>
  </r>
  <r>
    <x v="18"/>
    <n v="13"/>
    <s v="Barto "/>
    <s v="RIZAL"/>
    <s v="OCTOBOX"/>
    <s v="Kompas indah C 25 no jl.kemang tambun selatan, KAB. BEKASI, TAMBUN SELATAN, JAWA BARAT, ID, 17510"/>
    <n v="81212246036"/>
    <x v="120"/>
    <n v="1"/>
    <s v="STARY"/>
    <s v="NAVY"/>
    <s v="0112852063274335"/>
    <n v="0"/>
    <n v="15000"/>
    <n v="15000"/>
    <x v="0"/>
    <s v="Rp 63.000,00"/>
    <s v="TRSF E-BANKING CR 10/22 95031 BARTO 4PCS MUHAMMAD RIZAL BAC"/>
    <m/>
    <m/>
  </r>
  <r>
    <x v="18"/>
    <n v="13"/>
    <s v="Barto "/>
    <s v="RIZAL"/>
    <s v="OCTOBOX"/>
    <s v="Kompas indah C 25 no jl.kemang tambun selatan, KAB. BEKASI, TAMBUN SELATAN, JAWA BARAT, ID, 17510"/>
    <n v="81212246036"/>
    <x v="115"/>
    <n v="1"/>
    <s v="BANANA LEAVES ABU"/>
    <s v="ABU"/>
    <s v="0112852063274335"/>
    <n v="0"/>
    <n v="16000"/>
    <n v="16000"/>
    <x v="0"/>
    <s v="Rp 63.000,00"/>
    <s v="TRSF E-BANKING CR 10/22 95031 BARTO 4PCS MUHAMMAD RIZAL BAC"/>
    <m/>
    <m/>
  </r>
  <r>
    <x v="18"/>
    <n v="13"/>
    <s v="Barto "/>
    <s v="RIZAL"/>
    <s v="OCTOBOX"/>
    <s v="Kompas indah C 25 no jl.kemang tambun selatan, KAB. BEKASI, TAMBUN SELATAN, JAWA BARAT, ID, 17510"/>
    <n v="81212246036"/>
    <x v="32"/>
    <n v="1"/>
    <s v="DINO STRONAUT NAVY"/>
    <s v="NAVY"/>
    <s v="0112852063274335"/>
    <n v="0"/>
    <n v="16000"/>
    <n v="16000"/>
    <x v="0"/>
    <s v="Rp 63.000,00"/>
    <s v="TRSF E-BANKING CR 10/22 95031 BARTO 4PCS MUHAMMAD RIZAL BAC"/>
    <m/>
    <m/>
  </r>
  <r>
    <x v="18"/>
    <n v="14"/>
    <s v="Iwan Setyawan Warsito"/>
    <s v="RIZAL"/>
    <s v="OCTOBOX"/>
    <s v="Karangbanjar RT.21 RW.09 Kecamatan Bojongsari Purbalingga, KAB. PURBALINGGA, BOJONGSARI, JAWA TENGAH, ID, 53362"/>
    <n v="82217427734"/>
    <x v="100"/>
    <n v="1"/>
    <s v="TEDY "/>
    <s v="NAVY"/>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82"/>
    <n v="1"/>
    <s v="PANDA"/>
    <s v="HITAM"/>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85"/>
    <n v="1"/>
    <s v="BOLA BASKET"/>
    <s v="HITAM"/>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10"/>
    <n v="1"/>
    <s v="STRIPE LITTLE  BLACK"/>
    <s v="BLACK"/>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120"/>
    <n v="1"/>
    <s v="STARY"/>
    <s v="NAVY"/>
    <s v="JP0651275124"/>
    <n v="0"/>
    <n v="15000"/>
    <n v="15000"/>
    <x v="0"/>
    <s v="Rp 75.000,00"/>
    <s v="TRSF E-BANKING CR 10/22 95031 IWAN 5PCS MUHAMMAD RIZAL BAC"/>
    <m/>
    <m/>
  </r>
  <r>
    <x v="18"/>
    <n v="15"/>
    <s v="kelvin"/>
    <s v="RIZAL"/>
    <s v="OCTOBOX"/>
    <s v=" jln.pangkalan 1A desa rawa gula, KOTA BEKASI, BANTAR GEBANG, JAWA BARAT, ID, 17151"/>
    <n v="8871832415"/>
    <x v="120"/>
    <n v="1"/>
    <s v="STARY"/>
    <s v="NAVY"/>
    <s v="JP7763896638"/>
    <n v="0"/>
    <n v="15000"/>
    <n v="15000"/>
    <x v="0"/>
    <s v="Rp 31.000,00"/>
    <s v="TRSF E-BANKING CR 10/22 95031 KELVIN 2PCS MUHAMMAD RIZAL BAC"/>
    <m/>
    <m/>
  </r>
  <r>
    <x v="18"/>
    <n v="15"/>
    <s v="kelvin"/>
    <s v="RIZAL"/>
    <s v="OCTOBOX"/>
    <s v=" jln.pangkalan 1A desa rawa gula, KOTA BEKASI, BANTAR GEBANG, JAWA BARAT, ID, 17151"/>
    <n v="8871832415"/>
    <x v="114"/>
    <n v="1"/>
    <s v="BANANA LEAVES"/>
    <s v="NAVY"/>
    <s v="JP7763896638"/>
    <n v="0"/>
    <n v="16000"/>
    <n v="16000"/>
    <x v="0"/>
    <s v="Rp 31.000,00"/>
    <s v="TRSF E-BANKING CR 10/22 95031 KELVIN 2PCS MUHAMMAD RIZAL BAC"/>
    <m/>
    <m/>
  </r>
  <r>
    <x v="18"/>
    <n v="16"/>
    <s v="ABDI "/>
    <s v="RIZAL"/>
    <s v="OCTOBOX"/>
    <s v="Jl. Makmur 1 Blok M 4 No.09 RT 006 / RW 008, Kel Cipondoh, Kec Cipondoh Kota Tangerang, KOTA TANGERANG, CIPONDOH, BANTEN, ID, 15148"/>
    <n v="83875745208"/>
    <x v="15"/>
    <n v="1"/>
    <s v="STRIPE LITTLE  NAVY"/>
    <s v="NAVY"/>
    <s v="JP6067590982"/>
    <n v="0"/>
    <n v="15000"/>
    <n v="15000"/>
    <x v="0"/>
    <n v="46000"/>
    <s v="TRSF E-BANKING CR 10/22 95031 ABDI 3PCS MUHAMMAD RIZAL BAC Rp 47.000"/>
    <m/>
    <m/>
  </r>
  <r>
    <x v="18"/>
    <n v="16"/>
    <s v="ABDI "/>
    <s v="RIZAL"/>
    <s v="OCTOBOX"/>
    <s v="Jl. Makmur 1 Blok M 4 No.09 RT 006 / RW 008, Kel Cipondoh, Kec Cipondoh Kota Tangerang, KOTA TANGERANG, CIPONDOH, BANTEN, ID, 15148"/>
    <n v="83875745208"/>
    <x v="114"/>
    <n v="1"/>
    <s v="BANANA LEAVES"/>
    <s v="NAVY"/>
    <s v="JP6067590982"/>
    <n v="0"/>
    <n v="16000"/>
    <n v="16000"/>
    <x v="0"/>
    <n v="46000"/>
    <s v="TRSF E-BANKING CR 10/22 95031 ABDI 3PCS MUHAMMAD RIZAL BAC Rp 47.000"/>
    <m/>
    <m/>
  </r>
  <r>
    <x v="18"/>
    <n v="16"/>
    <s v="ABDI "/>
    <s v="RIZAL"/>
    <s v="OCTOBOX"/>
    <s v="Jl. Makmur 1 Blok M 4 No.09 RT 006 / RW 008, Kel Cipondoh, Kec Cipondoh Kota Tangerang, KOTA TANGERANG, CIPONDOH, BANTEN, ID, 15148"/>
    <n v="83875745208"/>
    <x v="103"/>
    <n v="1"/>
    <s v="STARY "/>
    <s v="NAVY"/>
    <s v="JP6067590982"/>
    <n v="0"/>
    <n v="15000"/>
    <n v="15000"/>
    <x v="0"/>
    <n v="46000"/>
    <s v="TRSF E-BANKING CR 10/22 95031 ABDI 3PCS MUHAMMAD RIZAL BAC Rp 47.000"/>
    <m/>
    <m/>
  </r>
  <r>
    <x v="18"/>
    <n v="6"/>
    <s v="Desti pujiastuti"/>
    <s v="YUDHA"/>
    <s v="ROANOCA"/>
    <s v="jl.sulawesi rt 04/03 Kab.cilacap-kroya, KAB. CILACAP, KROYA, JAWA TENGAH, ID, 53282"/>
    <s v="(+62) 85799547289"/>
    <x v="119"/>
    <n v="1"/>
    <s v="ZIGZAG"/>
    <s v="PINK"/>
    <s v="POS - Paket Kilat Khusus"/>
    <n v="10000"/>
    <n v="16000"/>
    <n v="16000"/>
    <x v="0"/>
    <s v="Rp 72.000,00"/>
    <s v="TRSF E-BANKING CR 10/22 95031 ROANOCA DESTY YUDHA PAKUSADEWA H"/>
    <m/>
    <m/>
  </r>
  <r>
    <x v="18"/>
    <n v="6"/>
    <s v="Desti pujiastuti"/>
    <s v="YUDHA"/>
    <s v="ROANOCA"/>
    <s v="jl.sulawesi rt 04/03 Kab.cilacap-kroya, KAB. CILACAP, KROYA, JAWA TENGAH, ID, 53282"/>
    <s v="(+62) 85799547289"/>
    <x v="124"/>
    <n v="1"/>
    <s v="MINION"/>
    <s v="KUNING"/>
    <s v="POS - Paket Kilat Khusus"/>
    <n v="10000"/>
    <n v="16000"/>
    <n v="16000"/>
    <x v="0"/>
    <s v="Rp 72.000,00"/>
    <s v="TRSF E-BANKING CR 10/22 95031 ROANOCA DESTY YUDHA PAKUSADEWA H"/>
    <m/>
    <m/>
  </r>
  <r>
    <x v="18"/>
    <n v="6"/>
    <s v="Desti pujiastuti"/>
    <s v="YUDHA"/>
    <s v="ROANOCA"/>
    <s v="jl.sulawesi rt 04/03 Kab.cilacap-kroya, KAB. CILACAP, KROYA, JAWA TENGAH, ID, 53282"/>
    <s v="(+62) 85799547289"/>
    <x v="110"/>
    <n v="1"/>
    <s v="POOH "/>
    <s v="NAVY"/>
    <s v="POS - Paket Kilat Khusus"/>
    <n v="10000"/>
    <n v="15000"/>
    <n v="15000"/>
    <x v="0"/>
    <s v="Rp 72.000,00"/>
    <s v="TRSF E-BANKING CR 10/22 95031 ROANOCA DESTY YUDHA PAKUSADEWA H"/>
    <m/>
    <m/>
  </r>
  <r>
    <x v="18"/>
    <n v="6"/>
    <s v="Desti pujiastuti"/>
    <s v="YUDHA"/>
    <s v="ROANOCA"/>
    <s v="jl.sulawesi rt 04/03 Kab.cilacap-kroya, KAB. CILACAP, KROYA, JAWA TENGAH, ID, 53282"/>
    <s v="(+62) 85799547289"/>
    <x v="12"/>
    <n v="1"/>
    <s v="STITCH NAVY"/>
    <s v="NAVY"/>
    <s v="POS - Paket Kilat Khusus"/>
    <n v="10000"/>
    <n v="15000"/>
    <n v="15000"/>
    <x v="0"/>
    <s v="Rp 72.000,00"/>
    <s v="TRSF E-BANKING CR 10/22 95031 ROANOCA DESTY YUDHA PAKUSADEWA H"/>
    <m/>
    <m/>
  </r>
  <r>
    <x v="18"/>
    <n v="11"/>
    <s v="Syarah nciel makeup"/>
    <s v="YUDHA"/>
    <s v="ROANOCA"/>
    <s v="Cimanggu Gang Mortir, Rt 05 / Rw 03, NO.26.. Cimanggu Barata, dekat Majlis innayatullah, KOTA BOGOR, TANAH SEREAL, JAWA BARAT, ID, 16164"/>
    <s v="(+62) 81808286082"/>
    <x v="46"/>
    <n v="1"/>
    <s v="FLAMINGGO TROPICAL  TOSCA"/>
    <s v="TOSCA"/>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36"/>
    <n v="1"/>
    <s v="ELMO FACE BLACK"/>
    <s v="BLACK"/>
    <s v="sicepat reg"/>
    <n v="0"/>
    <n v="16000"/>
    <n v="16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2"/>
    <n v="1"/>
    <s v="STITCH NAVY"/>
    <s v="NAVY"/>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0"/>
    <n v="1"/>
    <s v="STRIPE LITTLE  BLACK"/>
    <s v="BLACK"/>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19"/>
    <n v="1"/>
    <s v="ZIGZAG"/>
    <s v="PINK"/>
    <s v="sicepat reg"/>
    <n v="0"/>
    <n v="16000"/>
    <n v="16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15"/>
    <n v="1"/>
    <s v="BANANA LEAVES ABU"/>
    <s v="ABU"/>
    <s v="sicepat reg"/>
    <n v="0"/>
    <n v="16000"/>
    <n v="16000"/>
    <x v="0"/>
    <s v="Rp 93.000,00"/>
    <s v="TRSF E-BANKING CR 10/22 95031 ROANOCA SYARAH YUDHA PAKUSADEWA H"/>
    <m/>
    <m/>
  </r>
  <r>
    <x v="18"/>
    <n v="4"/>
    <s v="Wahyu Ardianto"/>
    <s v="MAWAR"/>
    <s v="SHOPEE DAWNSTORE"/>
    <s v="Goodman barbershop jl buncit raya no 31 mampang jakarta selatan(samping total buah), KOTA JAKARTA SELATAN, PANCORAN, DKI JAKARTA, ID, 12740"/>
    <n v="85715979255"/>
    <x v="112"/>
    <n v="1"/>
    <s v="KANAYA"/>
    <s v="HITAM"/>
    <s v=" JP6120366089"/>
    <n v="0"/>
    <m/>
    <n v="0"/>
    <x v="2"/>
    <m/>
    <m/>
    <m/>
    <m/>
  </r>
  <r>
    <x v="18"/>
    <n v="5"/>
    <s v="IHSANUL FARHAN"/>
    <s v="MAWAR"/>
    <s v="SHOPEE DAWNSTORE"/>
    <s v="komplek bumi panyileukan Blok A3 no 8, RW 02, Kel.Cipadung Kidul, Kec. Panyileukan, Bandun, KOTA BANDUNG, PANYILEUKAN, JAWA BARAT, ID, 40614"/>
    <n v="81295931710"/>
    <x v="82"/>
    <n v="1"/>
    <s v="PANDA"/>
    <s v="HITAM"/>
    <s v=" JP6441117102"/>
    <n v="0"/>
    <m/>
    <n v="0"/>
    <x v="2"/>
    <m/>
    <m/>
    <m/>
    <m/>
  </r>
  <r>
    <x v="18"/>
    <n v="5"/>
    <s v="IHSANUL FARHAN"/>
    <s v="MAWAR"/>
    <s v="SHOPEE DAWNSTORE"/>
    <s v="komplek bumi panyileukan Blok A3 no 8, RW 02, Kel.Cipadung Kidul, Kec. Panyileukan, Bandun, KOTA BANDUNG, PANYILEUKAN, JAWA BARAT, ID, 40614"/>
    <n v="81295931710"/>
    <x v="10"/>
    <n v="1"/>
    <s v="STRIPE LITTLE  BLACK"/>
    <s v="BLACK"/>
    <s v=" JP6441117102"/>
    <n v="0"/>
    <m/>
    <n v="0"/>
    <x v="2"/>
    <m/>
    <m/>
    <m/>
    <m/>
  </r>
  <r>
    <x v="18"/>
    <n v="9"/>
    <s v="ERIC RAMADHAN"/>
    <s v="MAWAR"/>
    <s v="SHOPEE DAWNSTORE"/>
    <s v="Desa CISAAT ,BLOK 3 RT 17 RW 06 KEC DUKUPUNTANG KAB CIREBON ,RUMAH BAPA DIDING, KAB. CIREBON, DUKUPUNTANG, JAWA BARAT, ID, 45652"/>
    <n v="87734686225"/>
    <x v="120"/>
    <n v="1"/>
    <s v="STARY"/>
    <s v="NAVY"/>
    <s v="JP4190060500"/>
    <n v="0"/>
    <m/>
    <n v="0"/>
    <x v="2"/>
    <m/>
    <m/>
    <m/>
    <m/>
  </r>
  <r>
    <x v="18"/>
    <n v="9"/>
    <s v="ERIC RAMADHAN"/>
    <s v="MAWAR"/>
    <s v="SHOPEE DAWNSTORE"/>
    <s v="Desa CISAAT ,BLOK 3 RT 17 RW 06 KEC DUKUPUNTANG KAB CIREBON ,RUMAH BAPA DIDING, KAB. CIREBON, DUKUPUNTANG, JAWA BARAT, ID, 45652"/>
    <n v="87734686225"/>
    <x v="10"/>
    <n v="1"/>
    <s v="STRIPE LITTLE  BLACK"/>
    <s v="BLACK"/>
    <s v="JP4190060500"/>
    <n v="0"/>
    <m/>
    <n v="0"/>
    <x v="2"/>
    <m/>
    <m/>
    <m/>
    <m/>
  </r>
  <r>
    <x v="18"/>
    <n v="10"/>
    <s v="Ria fella sulfah"/>
    <s v="MAWAR"/>
    <s v="SHOPEE DAWNSTORE"/>
    <s v="Jln.bale kabuyutan no 32 rt01/01 Ds.Ciledug wetan, KAB. CIREBON, CILEDUG, JAWA BARAT, ID, 45188"/>
    <n v="8981761561"/>
    <x v="128"/>
    <n v="3"/>
    <s v="STARY "/>
    <s v="KUNING"/>
    <s v="JP6469006779"/>
    <n v="0"/>
    <m/>
    <n v="0"/>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453A0-9B9E-4805-B2E2-45B8883B74FE}"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W8:Y61" firstHeaderRow="1" firstDataRow="1" firstDataCol="2"/>
  <pivotFields count="20">
    <pivotField axis="axisRow" compact="0" outline="0" multipleItemSelectionAllowed="1" showAll="0" defaultSubtotal="0">
      <items count="19">
        <item x="0"/>
        <item x="1"/>
        <item x="2"/>
        <item x="3"/>
        <item x="4"/>
        <item x="5"/>
        <item x="6"/>
        <item x="7"/>
        <item x="8"/>
        <item x="9"/>
        <item x="10"/>
        <item x="11"/>
        <item x="12"/>
        <item x="13"/>
        <item x="14"/>
        <item x="15"/>
        <item x="16"/>
        <item x="17"/>
        <item x="18"/>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4" outline="0" showAll="0" defaultSubtotal="0"/>
    <pivotField axis="axisRow" compact="0" outline="0" showAll="0" defaultSubtotal="0">
      <items count="3">
        <item x="0"/>
        <item x="1"/>
        <item x="2"/>
      </items>
    </pivotField>
    <pivotField compact="0" outline="0" showAll="0" defaultSubtotal="0"/>
    <pivotField compact="0" outline="0" subtotalTop="0" showAll="0" defaultSubtotal="0"/>
    <pivotField compact="0" outline="0" showAll="0" defaultSubtotal="0"/>
    <pivotField compact="0" outline="0" showAll="0" defaultSubtotal="0"/>
  </pivotFields>
  <rowFields count="2">
    <field x="0"/>
    <field x="15"/>
  </rowFields>
  <rowItems count="53">
    <i>
      <x/>
      <x/>
    </i>
    <i r="1">
      <x v="1"/>
    </i>
    <i r="1">
      <x v="2"/>
    </i>
    <i>
      <x v="1"/>
      <x/>
    </i>
    <i r="1">
      <x v="2"/>
    </i>
    <i>
      <x v="2"/>
      <x/>
    </i>
    <i r="1">
      <x v="1"/>
    </i>
    <i r="1">
      <x v="2"/>
    </i>
    <i>
      <x v="3"/>
      <x/>
    </i>
    <i r="1">
      <x v="1"/>
    </i>
    <i r="1">
      <x v="2"/>
    </i>
    <i>
      <x v="4"/>
      <x/>
    </i>
    <i r="1">
      <x v="1"/>
    </i>
    <i r="1">
      <x v="2"/>
    </i>
    <i>
      <x v="5"/>
      <x/>
    </i>
    <i r="1">
      <x v="1"/>
    </i>
    <i r="1">
      <x v="2"/>
    </i>
    <i>
      <x v="6"/>
      <x/>
    </i>
    <i r="1">
      <x v="1"/>
    </i>
    <i r="1">
      <x v="2"/>
    </i>
    <i>
      <x v="7"/>
      <x/>
    </i>
    <i r="1">
      <x v="1"/>
    </i>
    <i r="1">
      <x v="2"/>
    </i>
    <i>
      <x v="8"/>
      <x/>
    </i>
    <i r="1">
      <x v="1"/>
    </i>
    <i r="1">
      <x v="2"/>
    </i>
    <i>
      <x v="9"/>
      <x/>
    </i>
    <i r="1">
      <x v="2"/>
    </i>
    <i>
      <x v="10"/>
      <x/>
    </i>
    <i r="1">
      <x v="2"/>
    </i>
    <i>
      <x v="11"/>
      <x/>
    </i>
    <i r="1">
      <x v="2"/>
    </i>
    <i>
      <x v="12"/>
      <x/>
    </i>
    <i r="1">
      <x v="1"/>
    </i>
    <i r="1">
      <x v="2"/>
    </i>
    <i>
      <x v="13"/>
      <x/>
    </i>
    <i r="1">
      <x v="1"/>
    </i>
    <i r="1">
      <x v="2"/>
    </i>
    <i>
      <x v="14"/>
      <x/>
    </i>
    <i r="1">
      <x v="1"/>
    </i>
    <i r="1">
      <x v="2"/>
    </i>
    <i>
      <x v="15"/>
      <x/>
    </i>
    <i r="1">
      <x v="1"/>
    </i>
    <i r="1">
      <x v="2"/>
    </i>
    <i>
      <x v="16"/>
      <x/>
    </i>
    <i r="1">
      <x v="1"/>
    </i>
    <i r="1">
      <x v="2"/>
    </i>
    <i>
      <x v="17"/>
      <x/>
    </i>
    <i r="1">
      <x v="2"/>
    </i>
    <i>
      <x v="18"/>
      <x/>
    </i>
    <i r="1">
      <x v="1"/>
    </i>
    <i r="1">
      <x v="2"/>
    </i>
    <i t="grand">
      <x/>
    </i>
  </rowItems>
  <colItems count="1">
    <i/>
  </colItems>
  <dataFields count="1">
    <dataField name="Sum of TOTAL PENJ" fld="14" baseField="0" baseItem="0" numFmtId="164"/>
  </dataFields>
  <formats count="42">
    <format dxfId="97">
      <pivotArea outline="0" collapsedLevelsAreSubtotals="1"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field="15" type="button" dataOnly="0" labelOnly="1" outline="0" axis="axisRow" fieldPosition="1"/>
    </format>
    <format dxfId="91">
      <pivotArea dataOnly="0" labelOnly="1" outline="0" fieldPosition="0">
        <references count="1">
          <reference field="0" count="0"/>
        </references>
      </pivotArea>
    </format>
    <format dxfId="90">
      <pivotArea dataOnly="0" labelOnly="1" grandRow="1" outline="0" fieldPosition="0"/>
    </format>
    <format dxfId="89">
      <pivotArea dataOnly="0" labelOnly="1" outline="0" fieldPosition="0">
        <references count="2">
          <reference field="0" count="1" selected="0">
            <x v="0"/>
          </reference>
          <reference field="15" count="0"/>
        </references>
      </pivotArea>
    </format>
    <format dxfId="88">
      <pivotArea dataOnly="0" labelOnly="1" outline="0" fieldPosition="0">
        <references count="2">
          <reference field="0" count="1" selected="0">
            <x v="1"/>
          </reference>
          <reference field="15" count="2">
            <x v="0"/>
            <x v="2"/>
          </reference>
        </references>
      </pivotArea>
    </format>
    <format dxfId="87">
      <pivotArea dataOnly="0" labelOnly="1" outline="0" fieldPosition="0">
        <references count="2">
          <reference field="0" count="1" selected="0">
            <x v="2"/>
          </reference>
          <reference field="15" count="0"/>
        </references>
      </pivotArea>
    </format>
    <format dxfId="86">
      <pivotArea dataOnly="0" labelOnly="1" outline="0" fieldPosition="0">
        <references count="2">
          <reference field="0" count="1" selected="0">
            <x v="3"/>
          </reference>
          <reference field="15" count="0"/>
        </references>
      </pivotArea>
    </format>
    <format dxfId="85">
      <pivotArea dataOnly="0" labelOnly="1" outline="0" fieldPosition="0">
        <references count="2">
          <reference field="0" count="1" selected="0">
            <x v="4"/>
          </reference>
          <reference field="15" count="0"/>
        </references>
      </pivotArea>
    </format>
    <format dxfId="84">
      <pivotArea dataOnly="0" labelOnly="1" outline="0" fieldPosition="0">
        <references count="2">
          <reference field="0" count="1" selected="0">
            <x v="5"/>
          </reference>
          <reference field="15" count="0"/>
        </references>
      </pivotArea>
    </format>
    <format dxfId="83">
      <pivotArea dataOnly="0" labelOnly="1" outline="0" fieldPosition="0">
        <references count="2">
          <reference field="0" count="1" selected="0">
            <x v="6"/>
          </reference>
          <reference field="15" count="0"/>
        </references>
      </pivotArea>
    </format>
    <format dxfId="82">
      <pivotArea dataOnly="0" labelOnly="1" outline="0" fieldPosition="0">
        <references count="2">
          <reference field="0" count="1" selected="0">
            <x v="7"/>
          </reference>
          <reference field="15" count="0"/>
        </references>
      </pivotArea>
    </format>
    <format dxfId="81">
      <pivotArea dataOnly="0" labelOnly="1" outline="0" fieldPosition="0">
        <references count="2">
          <reference field="0" count="1" selected="0">
            <x v="8"/>
          </reference>
          <reference field="15" count="0"/>
        </references>
      </pivotArea>
    </format>
    <format dxfId="80">
      <pivotArea dataOnly="0" labelOnly="1" outline="0" fieldPosition="0">
        <references count="2">
          <reference field="0" count="1" selected="0">
            <x v="9"/>
          </reference>
          <reference field="15" count="2">
            <x v="0"/>
            <x v="2"/>
          </reference>
        </references>
      </pivotArea>
    </format>
    <format dxfId="79">
      <pivotArea dataOnly="0" labelOnly="1" outline="0" fieldPosition="0">
        <references count="2">
          <reference field="0" count="1" selected="0">
            <x v="10"/>
          </reference>
          <reference field="15" count="2">
            <x v="0"/>
            <x v="2"/>
          </reference>
        </references>
      </pivotArea>
    </format>
    <format dxfId="78">
      <pivotArea dataOnly="0" labelOnly="1" outline="0" fieldPosition="0">
        <references count="2">
          <reference field="0" count="1" selected="0">
            <x v="11"/>
          </reference>
          <reference field="15" count="2">
            <x v="0"/>
            <x v="2"/>
          </reference>
        </references>
      </pivotArea>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field="15" type="button" dataOnly="0" labelOnly="1" outline="0" axis="axisRow" fieldPosition="1"/>
    </format>
    <format dxfId="72">
      <pivotArea dataOnly="0" labelOnly="1" outline="0" fieldPosition="0">
        <references count="1">
          <reference field="0" count="0"/>
        </references>
      </pivotArea>
    </format>
    <format dxfId="71">
      <pivotArea dataOnly="0" labelOnly="1" grandRow="1" outline="0" fieldPosition="0"/>
    </format>
    <format dxfId="70">
      <pivotArea dataOnly="0" labelOnly="1" outline="0" fieldPosition="0">
        <references count="2">
          <reference field="0" count="1" selected="0">
            <x v="0"/>
          </reference>
          <reference field="15" count="0"/>
        </references>
      </pivotArea>
    </format>
    <format dxfId="69">
      <pivotArea dataOnly="0" labelOnly="1" outline="0" fieldPosition="0">
        <references count="2">
          <reference field="0" count="1" selected="0">
            <x v="1"/>
          </reference>
          <reference field="15" count="2">
            <x v="0"/>
            <x v="2"/>
          </reference>
        </references>
      </pivotArea>
    </format>
    <format dxfId="68">
      <pivotArea dataOnly="0" labelOnly="1" outline="0" fieldPosition="0">
        <references count="2">
          <reference field="0" count="1" selected="0">
            <x v="2"/>
          </reference>
          <reference field="15" count="0"/>
        </references>
      </pivotArea>
    </format>
    <format dxfId="67">
      <pivotArea dataOnly="0" labelOnly="1" outline="0" fieldPosition="0">
        <references count="2">
          <reference field="0" count="1" selected="0">
            <x v="3"/>
          </reference>
          <reference field="15" count="0"/>
        </references>
      </pivotArea>
    </format>
    <format dxfId="66">
      <pivotArea dataOnly="0" labelOnly="1" outline="0" fieldPosition="0">
        <references count="2">
          <reference field="0" count="1" selected="0">
            <x v="4"/>
          </reference>
          <reference field="15" count="0"/>
        </references>
      </pivotArea>
    </format>
    <format dxfId="65">
      <pivotArea dataOnly="0" labelOnly="1" outline="0" fieldPosition="0">
        <references count="2">
          <reference field="0" count="1" selected="0">
            <x v="5"/>
          </reference>
          <reference field="15" count="0"/>
        </references>
      </pivotArea>
    </format>
    <format dxfId="64">
      <pivotArea dataOnly="0" labelOnly="1" outline="0" fieldPosition="0">
        <references count="2">
          <reference field="0" count="1" selected="0">
            <x v="6"/>
          </reference>
          <reference field="15" count="0"/>
        </references>
      </pivotArea>
    </format>
    <format dxfId="63">
      <pivotArea dataOnly="0" labelOnly="1" outline="0" fieldPosition="0">
        <references count="2">
          <reference field="0" count="1" selected="0">
            <x v="7"/>
          </reference>
          <reference field="15" count="0"/>
        </references>
      </pivotArea>
    </format>
    <format dxfId="62">
      <pivotArea dataOnly="0" labelOnly="1" outline="0" fieldPosition="0">
        <references count="2">
          <reference field="0" count="1" selected="0">
            <x v="8"/>
          </reference>
          <reference field="15" count="0"/>
        </references>
      </pivotArea>
    </format>
    <format dxfId="61">
      <pivotArea dataOnly="0" labelOnly="1" outline="0" fieldPosition="0">
        <references count="2">
          <reference field="0" count="1" selected="0">
            <x v="9"/>
          </reference>
          <reference field="15" count="2">
            <x v="0"/>
            <x v="2"/>
          </reference>
        </references>
      </pivotArea>
    </format>
    <format dxfId="60">
      <pivotArea dataOnly="0" labelOnly="1" outline="0" fieldPosition="0">
        <references count="2">
          <reference field="0" count="1" selected="0">
            <x v="10"/>
          </reference>
          <reference field="15" count="2">
            <x v="0"/>
            <x v="2"/>
          </reference>
        </references>
      </pivotArea>
    </format>
    <format dxfId="59">
      <pivotArea dataOnly="0" labelOnly="1" outline="0" fieldPosition="0">
        <references count="2">
          <reference field="0" count="1" selected="0">
            <x v="11"/>
          </reference>
          <reference field="15" count="2">
            <x v="0"/>
            <x v="2"/>
          </reference>
        </references>
      </pivotArea>
    </format>
    <format dxfId="58">
      <pivotArea dataOnly="0" labelOnly="1" outline="0" axis="axisValues" fieldPosition="0"/>
    </format>
    <format dxfId="57">
      <pivotArea outline="0" collapsedLevelsAreSubtotals="1"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E9F4BA-D769-46FD-9F54-CE950379154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C8:AE51" firstHeaderRow="0" firstDataRow="1" firstDataCol="1" rowPageCount="1" colPageCount="1"/>
  <pivotFields count="20">
    <pivotField axis="axisPage" multipleItemSelectionAllowed="1" showAll="0">
      <items count="20">
        <item h="1" x="0"/>
        <item h="1" x="1"/>
        <item h="1" x="2"/>
        <item h="1" x="3"/>
        <item h="1" x="4"/>
        <item h="1" x="5"/>
        <item h="1" x="6"/>
        <item h="1" x="7"/>
        <item h="1" x="8"/>
        <item h="1" x="9"/>
        <item h="1" x="10"/>
        <item h="1" x="11"/>
        <item h="1" x="12"/>
        <item h="1" x="13"/>
        <item h="1" x="14"/>
        <item h="1" x="15"/>
        <item h="1" x="16"/>
        <item h="1" x="17"/>
        <item x="18"/>
        <item t="default"/>
      </items>
    </pivotField>
    <pivotField showAll="0"/>
    <pivotField showAll="0"/>
    <pivotField showAll="0"/>
    <pivotField showAll="0"/>
    <pivotField showAll="0"/>
    <pivotField showAll="0"/>
    <pivotField axis="axisRow" showAll="0">
      <items count="131">
        <item x="111"/>
        <item x="109"/>
        <item x="64"/>
        <item x="88"/>
        <item x="79"/>
        <item x="60"/>
        <item x="107"/>
        <item x="6"/>
        <item x="24"/>
        <item x="50"/>
        <item x="0"/>
        <item x="4"/>
        <item x="29"/>
        <item x="21"/>
        <item x="83"/>
        <item x="14"/>
        <item x="35"/>
        <item x="11"/>
        <item x="23"/>
        <item x="89"/>
        <item x="76"/>
        <item x="48"/>
        <item x="1"/>
        <item x="70"/>
        <item x="51"/>
        <item x="90"/>
        <item x="36"/>
        <item x="62"/>
        <item x="74"/>
        <item x="61"/>
        <item x="59"/>
        <item x="68"/>
        <item x="27"/>
        <item x="49"/>
        <item x="45"/>
        <item x="77"/>
        <item x="33"/>
        <item x="65"/>
        <item x="38"/>
        <item x="41"/>
        <item x="40"/>
        <item x="32"/>
        <item x="31"/>
        <item x="39"/>
        <item x="25"/>
        <item x="75"/>
        <item x="52"/>
        <item x="22"/>
        <item x="8"/>
        <item x="9"/>
        <item x="47"/>
        <item x="58"/>
        <item x="66"/>
        <item x="99"/>
        <item x="102"/>
        <item x="96"/>
        <item x="117"/>
        <item x="119"/>
        <item x="93"/>
        <item x="106"/>
        <item x="116"/>
        <item x="115"/>
        <item x="118"/>
        <item x="112"/>
        <item x="114"/>
        <item x="105"/>
        <item x="54"/>
        <item x="7"/>
        <item x="81"/>
        <item x="18"/>
        <item x="20"/>
        <item x="5"/>
        <item x="16"/>
        <item x="15"/>
        <item x="56"/>
        <item x="72"/>
        <item x="30"/>
        <item x="2"/>
        <item x="10"/>
        <item x="53"/>
        <item x="12"/>
        <item x="17"/>
        <item x="57"/>
        <item x="44"/>
        <item x="69"/>
        <item x="26"/>
        <item x="71"/>
        <item x="13"/>
        <item x="43"/>
        <item x="42"/>
        <item x="63"/>
        <item x="78"/>
        <item x="46"/>
        <item x="67"/>
        <item x="34"/>
        <item x="55"/>
        <item x="73"/>
        <item x="87"/>
        <item x="108"/>
        <item x="82"/>
        <item x="86"/>
        <item x="85"/>
        <item x="37"/>
        <item x="84"/>
        <item x="28"/>
        <item x="3"/>
        <item x="19"/>
        <item x="80"/>
        <item x="103"/>
        <item x="95"/>
        <item x="92"/>
        <item x="120"/>
        <item x="113"/>
        <item x="94"/>
        <item x="101"/>
        <item x="110"/>
        <item x="100"/>
        <item x="91"/>
        <item x="98"/>
        <item x="104"/>
        <item x="97"/>
        <item x="121"/>
        <item x="122"/>
        <item x="123"/>
        <item x="124"/>
        <item x="125"/>
        <item x="126"/>
        <item x="127"/>
        <item x="128"/>
        <item x="129"/>
        <item t="default"/>
      </items>
    </pivotField>
    <pivotField dataField="1" showAll="0"/>
    <pivotField showAll="0"/>
    <pivotField showAll="0"/>
    <pivotField showAll="0"/>
    <pivotField showAll="0"/>
    <pivotField showAll="0"/>
    <pivotField dataField="1" numFmtId="164" showAll="0"/>
    <pivotField showAll="0"/>
    <pivotField showAll="0"/>
    <pivotField showAll="0"/>
    <pivotField showAll="0"/>
    <pivotField showAll="0"/>
  </pivotFields>
  <rowFields count="1">
    <field x="7"/>
  </rowFields>
  <rowItems count="43">
    <i>
      <x v="8"/>
    </i>
    <i>
      <x v="22"/>
    </i>
    <i>
      <x v="26"/>
    </i>
    <i>
      <x v="34"/>
    </i>
    <i>
      <x v="41"/>
    </i>
    <i>
      <x v="43"/>
    </i>
    <i>
      <x v="52"/>
    </i>
    <i>
      <x v="54"/>
    </i>
    <i>
      <x v="57"/>
    </i>
    <i>
      <x v="60"/>
    </i>
    <i>
      <x v="61"/>
    </i>
    <i>
      <x v="62"/>
    </i>
    <i>
      <x v="63"/>
    </i>
    <i>
      <x v="64"/>
    </i>
    <i>
      <x v="73"/>
    </i>
    <i>
      <x v="78"/>
    </i>
    <i>
      <x v="80"/>
    </i>
    <i>
      <x v="86"/>
    </i>
    <i>
      <x v="87"/>
    </i>
    <i>
      <x v="89"/>
    </i>
    <i>
      <x v="91"/>
    </i>
    <i>
      <x v="92"/>
    </i>
    <i>
      <x v="93"/>
    </i>
    <i>
      <x v="94"/>
    </i>
    <i>
      <x v="97"/>
    </i>
    <i>
      <x v="98"/>
    </i>
    <i>
      <x v="99"/>
    </i>
    <i>
      <x v="100"/>
    </i>
    <i>
      <x v="101"/>
    </i>
    <i>
      <x v="104"/>
    </i>
    <i>
      <x v="106"/>
    </i>
    <i>
      <x v="107"/>
    </i>
    <i>
      <x v="108"/>
    </i>
    <i>
      <x v="111"/>
    </i>
    <i>
      <x v="115"/>
    </i>
    <i>
      <x v="116"/>
    </i>
    <i>
      <x v="118"/>
    </i>
    <i>
      <x v="119"/>
    </i>
    <i>
      <x v="122"/>
    </i>
    <i>
      <x v="123"/>
    </i>
    <i>
      <x v="124"/>
    </i>
    <i>
      <x v="128"/>
    </i>
    <i t="grand">
      <x/>
    </i>
  </rowItems>
  <colFields count="1">
    <field x="-2"/>
  </colFields>
  <colItems count="2">
    <i>
      <x/>
    </i>
    <i i="1">
      <x v="1"/>
    </i>
  </colItems>
  <pageFields count="1">
    <pageField fld="0" hier="-1"/>
  </pageFields>
  <dataFields count="2">
    <dataField name="Sum of Qty" fld="8" baseField="0" baseItem="0"/>
    <dataField name="Sum of TOTAL PENJ" fld="14" baseField="0" baseItem="0" numFmtId="164"/>
  </dataFields>
  <formats count="2">
    <format dxfId="99">
      <pivotArea outline="0" collapsedLevelsAreSubtotals="1" fieldPosition="0">
        <references count="1">
          <reference field="4294967294" count="1" selected="0">
            <x v="1"/>
          </reference>
        </references>
      </pivotArea>
    </format>
    <format dxfId="9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9BD69-A3F7-4213-AD62-CF91E21898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6:O15" firstHeaderRow="0" firstDataRow="1" firstDataCol="1" rowPageCount="1" colPageCount="1"/>
  <pivotFields count="11">
    <pivotField axis="axisPage" multipleItemSelectionAllowed="1" showAll="0">
      <items count="19">
        <item h="1" x="4"/>
        <item h="1" x="5"/>
        <item h="1" x="6"/>
        <item h="1" x="7"/>
        <item h="1" x="8"/>
        <item h="1" x="9"/>
        <item h="1" x="10"/>
        <item h="1" x="11"/>
        <item h="1" x="12"/>
        <item h="1" x="0"/>
        <item h="1" x="1"/>
        <item h="1" x="2"/>
        <item h="1" x="3"/>
        <item h="1" x="13"/>
        <item h="1" x="14"/>
        <item h="1" x="15"/>
        <item h="1" x="16"/>
        <item x="17"/>
        <item t="default"/>
      </items>
    </pivotField>
    <pivotField showAll="0"/>
    <pivotField showAll="0"/>
    <pivotField showAll="0"/>
    <pivotField showAll="0"/>
    <pivotField showAll="0"/>
    <pivotField dataField="1" numFmtId="164" showAll="0"/>
    <pivotField axis="axisRow" showAll="0">
      <items count="247">
        <item x="57"/>
        <item x="75"/>
        <item x="91"/>
        <item x="6"/>
        <item x="17"/>
        <item x="44"/>
        <item x="63"/>
        <item x="82"/>
        <item x="98"/>
        <item x="113"/>
        <item x="120"/>
        <item x="119"/>
        <item x="153"/>
        <item x="160"/>
        <item x="168"/>
        <item x="179"/>
        <item x="209"/>
        <item x="173"/>
        <item x="11"/>
        <item x="65"/>
        <item x="131"/>
        <item x="18"/>
        <item x="175"/>
        <item x="93"/>
        <item x="61"/>
        <item x="198"/>
        <item x="24"/>
        <item x="1"/>
        <item x="177"/>
        <item x="10"/>
        <item x="128"/>
        <item x="4"/>
        <item x="43"/>
        <item x="174"/>
        <item x="166"/>
        <item x="39"/>
        <item x="27"/>
        <item x="139"/>
        <item x="21"/>
        <item x="104"/>
        <item x="50"/>
        <item x="20"/>
        <item x="47"/>
        <item x="151"/>
        <item x="71"/>
        <item x="199"/>
        <item x="121"/>
        <item x="112"/>
        <item x="144"/>
        <item x="9"/>
        <item x="148"/>
        <item x="16"/>
        <item x="105"/>
        <item x="154"/>
        <item x="200"/>
        <item x="100"/>
        <item x="142"/>
        <item x="48"/>
        <item x="124"/>
        <item x="116"/>
        <item x="25"/>
        <item x="134"/>
        <item x="12"/>
        <item x="101"/>
        <item x="38"/>
        <item x="29"/>
        <item x="97"/>
        <item x="5"/>
        <item x="87"/>
        <item x="86"/>
        <item x="197"/>
        <item x="136"/>
        <item x="49"/>
        <item x="184"/>
        <item x="42"/>
        <item x="8"/>
        <item x="92"/>
        <item x="72"/>
        <item x="163"/>
        <item x="73"/>
        <item x="3"/>
        <item x="88"/>
        <item x="19"/>
        <item x="108"/>
        <item x="206"/>
        <item x="171"/>
        <item x="51"/>
        <item x="207"/>
        <item x="58"/>
        <item x="28"/>
        <item x="129"/>
        <item x="213"/>
        <item x="135"/>
        <item x="155"/>
        <item x="132"/>
        <item x="186"/>
        <item x="26"/>
        <item x="159"/>
        <item x="15"/>
        <item x="172"/>
        <item x="78"/>
        <item x="180"/>
        <item x="111"/>
        <item x="83"/>
        <item x="176"/>
        <item x="162"/>
        <item x="90"/>
        <item x="7"/>
        <item x="84"/>
        <item x="127"/>
        <item x="102"/>
        <item x="45"/>
        <item x="164"/>
        <item x="194"/>
        <item x="56"/>
        <item x="55"/>
        <item x="141"/>
        <item x="130"/>
        <item x="210"/>
        <item x="157"/>
        <item x="77"/>
        <item x="66"/>
        <item x="81"/>
        <item x="204"/>
        <item x="22"/>
        <item x="189"/>
        <item x="178"/>
        <item x="150"/>
        <item x="41"/>
        <item x="192"/>
        <item x="195"/>
        <item x="80"/>
        <item x="212"/>
        <item x="187"/>
        <item x="103"/>
        <item x="30"/>
        <item x="35"/>
        <item x="110"/>
        <item x="32"/>
        <item x="109"/>
        <item x="64"/>
        <item x="117"/>
        <item x="169"/>
        <item x="193"/>
        <item x="95"/>
        <item x="123"/>
        <item x="149"/>
        <item x="89"/>
        <item x="106"/>
        <item x="118"/>
        <item x="52"/>
        <item x="137"/>
        <item x="62"/>
        <item x="156"/>
        <item x="147"/>
        <item x="76"/>
        <item x="54"/>
        <item x="59"/>
        <item x="34"/>
        <item x="152"/>
        <item x="94"/>
        <item x="145"/>
        <item x="31"/>
        <item x="182"/>
        <item x="99"/>
        <item x="185"/>
        <item x="161"/>
        <item x="33"/>
        <item x="191"/>
        <item x="122"/>
        <item x="125"/>
        <item x="211"/>
        <item x="140"/>
        <item x="23"/>
        <item x="190"/>
        <item x="181"/>
        <item x="188"/>
        <item x="67"/>
        <item x="143"/>
        <item x="2"/>
        <item x="0"/>
        <item x="158"/>
        <item x="165"/>
        <item x="13"/>
        <item x="205"/>
        <item x="46"/>
        <item x="201"/>
        <item x="60"/>
        <item x="53"/>
        <item x="37"/>
        <item x="40"/>
        <item x="69"/>
        <item x="85"/>
        <item x="183"/>
        <item x="36"/>
        <item x="114"/>
        <item x="133"/>
        <item x="138"/>
        <item x="107"/>
        <item x="170"/>
        <item x="70"/>
        <item x="196"/>
        <item x="74"/>
        <item x="79"/>
        <item x="202"/>
        <item x="203"/>
        <item x="115"/>
        <item x="167"/>
        <item x="208"/>
        <item x="146"/>
        <item x="126"/>
        <item x="96"/>
        <item x="68"/>
        <item x="14"/>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t="default"/>
      </items>
    </pivotField>
    <pivotField dataField="1" numFmtId="164" showAll="0"/>
    <pivotField numFmtId="164" showAll="0"/>
    <pivotField showAll="0"/>
  </pivotFields>
  <rowFields count="1">
    <field x="7"/>
  </rowFields>
  <rowItems count="9">
    <i>
      <x v="238"/>
    </i>
    <i>
      <x v="239"/>
    </i>
    <i>
      <x v="240"/>
    </i>
    <i>
      <x v="241"/>
    </i>
    <i>
      <x v="242"/>
    </i>
    <i>
      <x v="243"/>
    </i>
    <i>
      <x v="244"/>
    </i>
    <i>
      <x v="245"/>
    </i>
    <i t="grand">
      <x/>
    </i>
  </rowItems>
  <colFields count="1">
    <field x="-2"/>
  </colFields>
  <colItems count="2">
    <i>
      <x/>
    </i>
    <i i="1">
      <x v="1"/>
    </i>
  </colItems>
  <pageFields count="1">
    <pageField fld="0" hier="-1"/>
  </pageFields>
  <dataFields count="2">
    <dataField name="Sum of HARGAJUAL" fld="8" baseField="0" baseItem="0"/>
    <dataField name="Sum of REALCAIR" fld="6" baseField="0" baseItem="0"/>
  </dataFields>
  <formats count="14">
    <format dxfId="55">
      <pivotArea outline="0" collapsedLevelsAreSubtotals="1" fieldPosition="0"/>
    </format>
    <format dxfId="54">
      <pivotArea dataOnly="0" labelOnly="1" outline="0" axis="axisValues" fieldPosition="0"/>
    </format>
    <format dxfId="53">
      <pivotArea dataOnly="0" labelOnly="1" fieldPosition="0">
        <references count="1">
          <reference field="0" count="4">
            <x v="9"/>
            <x v="10"/>
            <x v="11"/>
            <x v="12"/>
          </reference>
        </references>
      </pivotArea>
    </format>
    <format dxfId="52">
      <pivotArea dataOnly="0" labelOnly="1" fieldPosition="0">
        <references count="1">
          <reference field="0" count="9">
            <x v="0"/>
            <x v="1"/>
            <x v="2"/>
            <x v="3"/>
            <x v="4"/>
            <x v="5"/>
            <x v="6"/>
            <x v="7"/>
            <x v="8"/>
          </reference>
        </references>
      </pivotArea>
    </format>
    <format dxfId="51">
      <pivotArea dataOnly="0" labelOnly="1" fieldPosition="0">
        <references count="1">
          <reference field="0" count="1">
            <x v="13"/>
          </reference>
        </references>
      </pivotArea>
    </format>
    <format dxfId="50">
      <pivotArea field="0" type="button" dataOnly="0" labelOnly="1" outline="0" axis="axisPage" fieldPosition="0"/>
    </format>
    <format dxfId="49">
      <pivotArea field="7" type="button" dataOnly="0" labelOnly="1" outline="0" axis="axisRow" fieldPosition="0"/>
    </format>
    <format dxfId="48">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7">
      <pivotArea dataOnly="0" labelOnly="1" fieldPosition="0">
        <references count="1">
          <reference field="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6">
      <pivotArea dataOnly="0" labelOnly="1" fieldPosition="0">
        <references count="1">
          <reference field="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5">
      <pivotArea dataOnly="0" labelOnly="1" fieldPosition="0">
        <references count="1">
          <reference field="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4">
      <pivotArea dataOnly="0" labelOnly="1" fieldPosition="0">
        <references count="1">
          <reference field="7" count="27">
            <x v="200"/>
            <x v="201"/>
            <x v="202"/>
            <x v="203"/>
            <x v="204"/>
            <x v="205"/>
            <x v="206"/>
            <x v="207"/>
            <x v="208"/>
            <x v="209"/>
            <x v="210"/>
            <x v="211"/>
            <x v="212"/>
            <x v="213"/>
            <x v="214"/>
            <x v="215"/>
            <x v="216"/>
            <x v="217"/>
            <x v="218"/>
            <x v="219"/>
            <x v="220"/>
            <x v="221"/>
            <x v="222"/>
            <x v="223"/>
            <x v="224"/>
            <x v="225"/>
            <x v="226"/>
          </reference>
        </references>
      </pivotArea>
    </format>
    <format dxfId="43">
      <pivotArea dataOnly="0" labelOnly="1" grandRow="1" outline="0" fieldPosition="0"/>
    </format>
    <format dxfId="42">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theme="9" tint="-0.249977111117893"/>
  </sheetPr>
  <dimension ref="A1:D917"/>
  <sheetViews>
    <sheetView zoomScaleNormal="100" workbookViewId="0">
      <pane xSplit="1" ySplit="3" topLeftCell="B879" activePane="bottomRight" state="frozen"/>
      <selection pane="topRight" activeCell="B1" sqref="B1"/>
      <selection pane="bottomLeft" activeCell="A4" sqref="A4"/>
      <selection pane="bottomRight" activeCell="N906" sqref="N906"/>
    </sheetView>
  </sheetViews>
  <sheetFormatPr defaultRowHeight="12.75" x14ac:dyDescent="0.2"/>
  <cols>
    <col min="1" max="1" width="13.85546875" style="17" bestFit="1" customWidth="1"/>
    <col min="2" max="2" width="22.28515625" style="17" bestFit="1" customWidth="1"/>
    <col min="3" max="3" width="13.140625" style="17" bestFit="1" customWidth="1"/>
    <col min="4" max="4" width="17" style="17" bestFit="1" customWidth="1"/>
    <col min="5" max="16384" width="9.140625" style="5"/>
  </cols>
  <sheetData>
    <row r="1" spans="1:4" s="89" customFormat="1" x14ac:dyDescent="0.2"/>
    <row r="2" spans="1:4" s="127" customFormat="1" x14ac:dyDescent="0.2"/>
    <row r="3" spans="1:4" x14ac:dyDescent="0.2">
      <c r="A3" s="128" t="s">
        <v>1</v>
      </c>
      <c r="B3" s="128" t="s">
        <v>0</v>
      </c>
      <c r="C3" s="128" t="s">
        <v>2</v>
      </c>
      <c r="D3" s="118" t="s">
        <v>21</v>
      </c>
    </row>
    <row r="4" spans="1:4" x14ac:dyDescent="0.2">
      <c r="A4" s="17" t="s">
        <v>242</v>
      </c>
      <c r="B4" s="17" t="s">
        <v>243</v>
      </c>
      <c r="C4" s="17" t="s">
        <v>17</v>
      </c>
    </row>
    <row r="5" spans="1:4" x14ac:dyDescent="0.2">
      <c r="A5" s="17" t="s">
        <v>244</v>
      </c>
      <c r="B5" s="17" t="s">
        <v>243</v>
      </c>
      <c r="C5" s="17" t="s">
        <v>6</v>
      </c>
    </row>
    <row r="6" spans="1:4" x14ac:dyDescent="0.2">
      <c r="A6" s="17" t="s">
        <v>303</v>
      </c>
      <c r="B6" s="17" t="s">
        <v>63</v>
      </c>
      <c r="C6" s="17" t="s">
        <v>23</v>
      </c>
    </row>
    <row r="7" spans="1:4" x14ac:dyDescent="0.2">
      <c r="A7" s="17" t="s">
        <v>304</v>
      </c>
      <c r="B7" s="17" t="s">
        <v>63</v>
      </c>
      <c r="C7" s="17" t="s">
        <v>6</v>
      </c>
    </row>
    <row r="8" spans="1:4" x14ac:dyDescent="0.2">
      <c r="A8" s="17" t="s">
        <v>305</v>
      </c>
      <c r="B8" s="17" t="s">
        <v>63</v>
      </c>
      <c r="C8" s="17" t="s">
        <v>17</v>
      </c>
    </row>
    <row r="9" spans="1:4" x14ac:dyDescent="0.2">
      <c r="A9" s="17" t="s">
        <v>380</v>
      </c>
      <c r="B9" s="17" t="s">
        <v>32</v>
      </c>
      <c r="C9" s="17" t="s">
        <v>6</v>
      </c>
    </row>
    <row r="10" spans="1:4" x14ac:dyDescent="0.2">
      <c r="A10" s="17" t="s">
        <v>245</v>
      </c>
      <c r="B10" s="17" t="s">
        <v>47</v>
      </c>
      <c r="C10" s="17" t="s">
        <v>75</v>
      </c>
    </row>
    <row r="11" spans="1:4" x14ac:dyDescent="0.2">
      <c r="A11" s="17" t="s">
        <v>381</v>
      </c>
      <c r="B11" s="17" t="s">
        <v>34</v>
      </c>
      <c r="C11" s="17" t="s">
        <v>6</v>
      </c>
    </row>
    <row r="12" spans="1:4" x14ac:dyDescent="0.2">
      <c r="A12" s="17" t="s">
        <v>453</v>
      </c>
      <c r="B12" s="17" t="s">
        <v>87</v>
      </c>
      <c r="C12" s="17" t="s">
        <v>11</v>
      </c>
    </row>
    <row r="13" spans="1:4" x14ac:dyDescent="0.2">
      <c r="A13" s="17" t="s">
        <v>454</v>
      </c>
      <c r="B13" s="17" t="s">
        <v>57</v>
      </c>
      <c r="C13" s="17" t="s">
        <v>14</v>
      </c>
    </row>
    <row r="14" spans="1:4" x14ac:dyDescent="0.2">
      <c r="A14" s="17" t="s">
        <v>430</v>
      </c>
      <c r="B14" s="17" t="s">
        <v>47</v>
      </c>
      <c r="C14" s="17" t="s">
        <v>455</v>
      </c>
    </row>
    <row r="15" spans="1:4" x14ac:dyDescent="0.2">
      <c r="A15" s="17" t="s">
        <v>456</v>
      </c>
      <c r="B15" s="17" t="s">
        <v>341</v>
      </c>
      <c r="C15" s="17" t="s">
        <v>23</v>
      </c>
    </row>
    <row r="16" spans="1:4" x14ac:dyDescent="0.2">
      <c r="A16" s="17" t="s">
        <v>457</v>
      </c>
      <c r="B16" s="17" t="s">
        <v>458</v>
      </c>
      <c r="C16" s="17" t="s">
        <v>15</v>
      </c>
    </row>
    <row r="17" spans="1:3" x14ac:dyDescent="0.2">
      <c r="A17" s="17" t="s">
        <v>459</v>
      </c>
      <c r="B17" s="17" t="s">
        <v>460</v>
      </c>
      <c r="C17" s="17" t="s">
        <v>14</v>
      </c>
    </row>
    <row r="18" spans="1:3" x14ac:dyDescent="0.2">
      <c r="A18" s="17" t="s">
        <v>246</v>
      </c>
      <c r="B18" s="17" t="s">
        <v>247</v>
      </c>
      <c r="C18" s="17" t="s">
        <v>17</v>
      </c>
    </row>
    <row r="19" spans="1:3" x14ac:dyDescent="0.2">
      <c r="A19" s="17" t="s">
        <v>248</v>
      </c>
      <c r="B19" s="17" t="s">
        <v>247</v>
      </c>
      <c r="C19" s="17" t="s">
        <v>6</v>
      </c>
    </row>
    <row r="20" spans="1:3" x14ac:dyDescent="0.2">
      <c r="A20" s="17" t="s">
        <v>249</v>
      </c>
      <c r="B20" s="17" t="s">
        <v>250</v>
      </c>
      <c r="C20" s="17" t="s">
        <v>15</v>
      </c>
    </row>
    <row r="21" spans="1:3" x14ac:dyDescent="0.2">
      <c r="A21" s="17" t="s">
        <v>251</v>
      </c>
      <c r="B21" s="17" t="s">
        <v>252</v>
      </c>
      <c r="C21" s="17" t="s">
        <v>6</v>
      </c>
    </row>
    <row r="22" spans="1:3" x14ac:dyDescent="0.2">
      <c r="A22" s="17" t="s">
        <v>270</v>
      </c>
      <c r="B22" s="17" t="s">
        <v>271</v>
      </c>
      <c r="C22" s="17" t="s">
        <v>6</v>
      </c>
    </row>
    <row r="23" spans="1:3" x14ac:dyDescent="0.2">
      <c r="A23" s="17" t="s">
        <v>272</v>
      </c>
      <c r="B23" s="17" t="s">
        <v>273</v>
      </c>
      <c r="C23" s="17" t="s">
        <v>6</v>
      </c>
    </row>
    <row r="24" spans="1:3" x14ac:dyDescent="0.2">
      <c r="A24" s="17" t="s">
        <v>274</v>
      </c>
      <c r="B24" s="17" t="s">
        <v>51</v>
      </c>
      <c r="C24" s="17" t="s">
        <v>9</v>
      </c>
    </row>
    <row r="25" spans="1:3" x14ac:dyDescent="0.2">
      <c r="A25" s="17" t="s">
        <v>275</v>
      </c>
      <c r="B25" s="17" t="s">
        <v>276</v>
      </c>
      <c r="C25" s="17" t="s">
        <v>17</v>
      </c>
    </row>
    <row r="26" spans="1:3" x14ac:dyDescent="0.2">
      <c r="A26" s="17" t="s">
        <v>44</v>
      </c>
      <c r="B26" s="17" t="s">
        <v>45</v>
      </c>
      <c r="C26" s="17" t="s">
        <v>23</v>
      </c>
    </row>
    <row r="27" spans="1:3" x14ac:dyDescent="0.2">
      <c r="A27" s="17" t="s">
        <v>38</v>
      </c>
      <c r="B27" s="17" t="s">
        <v>34</v>
      </c>
      <c r="C27" s="17" t="s">
        <v>14</v>
      </c>
    </row>
    <row r="28" spans="1:3" x14ac:dyDescent="0.2">
      <c r="A28" s="17" t="s">
        <v>39</v>
      </c>
      <c r="B28" s="17" t="s">
        <v>40</v>
      </c>
      <c r="C28" s="17" t="s">
        <v>15</v>
      </c>
    </row>
    <row r="29" spans="1:3" x14ac:dyDescent="0.2">
      <c r="A29" s="17" t="s">
        <v>41</v>
      </c>
      <c r="B29" s="17" t="s">
        <v>13</v>
      </c>
      <c r="C29" s="17" t="s">
        <v>7</v>
      </c>
    </row>
    <row r="30" spans="1:3" x14ac:dyDescent="0.2">
      <c r="A30" s="17" t="s">
        <v>42</v>
      </c>
      <c r="B30" s="17" t="s">
        <v>43</v>
      </c>
      <c r="C30" s="17" t="s">
        <v>6</v>
      </c>
    </row>
    <row r="31" spans="1:3" x14ac:dyDescent="0.2">
      <c r="A31" s="17" t="s">
        <v>56</v>
      </c>
      <c r="B31" s="17" t="s">
        <v>57</v>
      </c>
      <c r="C31" s="17" t="s">
        <v>14</v>
      </c>
    </row>
    <row r="32" spans="1:3" x14ac:dyDescent="0.2">
      <c r="A32" s="17" t="s">
        <v>54</v>
      </c>
      <c r="B32" s="17" t="s">
        <v>26</v>
      </c>
      <c r="C32" s="17" t="s">
        <v>6</v>
      </c>
    </row>
    <row r="33" spans="1:3" x14ac:dyDescent="0.2">
      <c r="A33" s="17" t="s">
        <v>53</v>
      </c>
      <c r="B33" s="17" t="s">
        <v>26</v>
      </c>
      <c r="C33" s="17" t="s">
        <v>23</v>
      </c>
    </row>
    <row r="34" spans="1:3" x14ac:dyDescent="0.2">
      <c r="A34" s="17" t="s">
        <v>48</v>
      </c>
      <c r="B34" s="17" t="s">
        <v>30</v>
      </c>
      <c r="C34" s="17" t="s">
        <v>7</v>
      </c>
    </row>
    <row r="35" spans="1:3" x14ac:dyDescent="0.2">
      <c r="A35" s="17" t="s">
        <v>68</v>
      </c>
      <c r="B35" s="17" t="s">
        <v>62</v>
      </c>
      <c r="C35" s="17" t="s">
        <v>15</v>
      </c>
    </row>
    <row r="36" spans="1:3" x14ac:dyDescent="0.2">
      <c r="A36" s="17" t="s">
        <v>66</v>
      </c>
      <c r="B36" s="17" t="s">
        <v>58</v>
      </c>
      <c r="C36" s="17" t="s">
        <v>17</v>
      </c>
    </row>
    <row r="37" spans="1:3" x14ac:dyDescent="0.2">
      <c r="A37" s="17" t="s">
        <v>67</v>
      </c>
      <c r="B37" s="17" t="s">
        <v>58</v>
      </c>
      <c r="C37" s="17" t="s">
        <v>6</v>
      </c>
    </row>
    <row r="38" spans="1:3" x14ac:dyDescent="0.2">
      <c r="A38" s="17" t="s">
        <v>74</v>
      </c>
      <c r="B38" s="17" t="s">
        <v>47</v>
      </c>
      <c r="C38" s="17" t="s">
        <v>75</v>
      </c>
    </row>
    <row r="39" spans="1:3" x14ac:dyDescent="0.2">
      <c r="A39" s="17" t="s">
        <v>70</v>
      </c>
      <c r="B39" s="17" t="s">
        <v>47</v>
      </c>
      <c r="C39" s="17" t="s">
        <v>7</v>
      </c>
    </row>
    <row r="40" spans="1:3" x14ac:dyDescent="0.2">
      <c r="A40" s="17" t="s">
        <v>69</v>
      </c>
      <c r="B40" s="17" t="s">
        <v>50</v>
      </c>
      <c r="C40" s="17" t="s">
        <v>17</v>
      </c>
    </row>
    <row r="41" spans="1:3" x14ac:dyDescent="0.2">
      <c r="A41" s="17" t="s">
        <v>126</v>
      </c>
      <c r="B41" s="17" t="s">
        <v>65</v>
      </c>
      <c r="C41" s="17" t="s">
        <v>6</v>
      </c>
    </row>
    <row r="42" spans="1:3" x14ac:dyDescent="0.2">
      <c r="A42" s="17" t="s">
        <v>93</v>
      </c>
      <c r="B42" s="17" t="s">
        <v>59</v>
      </c>
      <c r="C42" s="17" t="s">
        <v>8</v>
      </c>
    </row>
    <row r="43" spans="1:3" x14ac:dyDescent="0.2">
      <c r="A43" s="17" t="s">
        <v>72</v>
      </c>
      <c r="B43" s="17" t="s">
        <v>31</v>
      </c>
      <c r="C43" s="17" t="s">
        <v>11</v>
      </c>
    </row>
    <row r="44" spans="1:3" x14ac:dyDescent="0.2">
      <c r="A44" s="17" t="s">
        <v>121</v>
      </c>
      <c r="B44" s="17" t="s">
        <v>51</v>
      </c>
      <c r="C44" s="17" t="s">
        <v>27</v>
      </c>
    </row>
    <row r="45" spans="1:3" x14ac:dyDescent="0.2">
      <c r="A45" s="17" t="s">
        <v>107</v>
      </c>
      <c r="B45" s="17" t="s">
        <v>52</v>
      </c>
      <c r="C45" s="17" t="s">
        <v>10</v>
      </c>
    </row>
    <row r="46" spans="1:3" x14ac:dyDescent="0.2">
      <c r="A46" s="17" t="s">
        <v>108</v>
      </c>
      <c r="B46" s="17" t="s">
        <v>109</v>
      </c>
      <c r="C46" s="17" t="s">
        <v>15</v>
      </c>
    </row>
    <row r="47" spans="1:3" x14ac:dyDescent="0.2">
      <c r="A47" s="17" t="s">
        <v>111</v>
      </c>
      <c r="B47" s="17" t="s">
        <v>112</v>
      </c>
      <c r="C47" s="17" t="s">
        <v>6</v>
      </c>
    </row>
    <row r="48" spans="1:3" x14ac:dyDescent="0.2">
      <c r="A48" s="17" t="s">
        <v>96</v>
      </c>
      <c r="B48" s="17" t="s">
        <v>32</v>
      </c>
      <c r="C48" s="17" t="s">
        <v>6</v>
      </c>
    </row>
    <row r="49" spans="1:3" x14ac:dyDescent="0.2">
      <c r="A49" s="17" t="s">
        <v>88</v>
      </c>
      <c r="B49" s="17" t="s">
        <v>73</v>
      </c>
      <c r="C49" s="17" t="s">
        <v>9</v>
      </c>
    </row>
    <row r="50" spans="1:3" x14ac:dyDescent="0.2">
      <c r="A50" s="17" t="s">
        <v>81</v>
      </c>
      <c r="B50" s="17" t="s">
        <v>82</v>
      </c>
      <c r="C50" s="17" t="s">
        <v>6</v>
      </c>
    </row>
    <row r="51" spans="1:3" x14ac:dyDescent="0.2">
      <c r="A51" s="17" t="s">
        <v>85</v>
      </c>
      <c r="B51" s="17" t="s">
        <v>29</v>
      </c>
      <c r="C51" s="17" t="s">
        <v>6</v>
      </c>
    </row>
    <row r="52" spans="1:3" x14ac:dyDescent="0.2">
      <c r="A52" s="17" t="s">
        <v>91</v>
      </c>
      <c r="B52" s="17" t="s">
        <v>92</v>
      </c>
      <c r="C52" s="17" t="s">
        <v>9</v>
      </c>
    </row>
    <row r="53" spans="1:3" x14ac:dyDescent="0.2">
      <c r="A53" s="17" t="s">
        <v>97</v>
      </c>
      <c r="B53" s="17" t="s">
        <v>98</v>
      </c>
      <c r="C53" s="17" t="s">
        <v>17</v>
      </c>
    </row>
    <row r="54" spans="1:3" x14ac:dyDescent="0.2">
      <c r="A54" s="17" t="s">
        <v>105</v>
      </c>
      <c r="B54" s="17" t="s">
        <v>24</v>
      </c>
      <c r="C54" s="17" t="s">
        <v>23</v>
      </c>
    </row>
    <row r="55" spans="1:3" x14ac:dyDescent="0.2">
      <c r="A55" s="17" t="s">
        <v>100</v>
      </c>
      <c r="B55" s="17" t="s">
        <v>24</v>
      </c>
      <c r="C55" s="17" t="s">
        <v>17</v>
      </c>
    </row>
    <row r="56" spans="1:3" x14ac:dyDescent="0.2">
      <c r="A56" s="17" t="s">
        <v>104</v>
      </c>
      <c r="B56" s="17" t="s">
        <v>24</v>
      </c>
      <c r="C56" s="17" t="s">
        <v>6</v>
      </c>
    </row>
    <row r="57" spans="1:3" x14ac:dyDescent="0.2">
      <c r="A57" s="17" t="s">
        <v>103</v>
      </c>
      <c r="B57" s="17" t="s">
        <v>55</v>
      </c>
      <c r="C57" s="17" t="s">
        <v>6</v>
      </c>
    </row>
    <row r="58" spans="1:3" x14ac:dyDescent="0.2">
      <c r="A58" s="17" t="s">
        <v>106</v>
      </c>
      <c r="B58" s="17" t="s">
        <v>12</v>
      </c>
      <c r="C58" s="17" t="s">
        <v>6</v>
      </c>
    </row>
    <row r="59" spans="1:3" x14ac:dyDescent="0.2">
      <c r="A59" s="17" t="s">
        <v>110</v>
      </c>
      <c r="B59" s="17" t="s">
        <v>60</v>
      </c>
      <c r="C59" s="17" t="s">
        <v>8</v>
      </c>
    </row>
    <row r="60" spans="1:3" x14ac:dyDescent="0.2">
      <c r="A60" s="17" t="s">
        <v>101</v>
      </c>
      <c r="B60" s="17" t="s">
        <v>61</v>
      </c>
      <c r="C60" s="17" t="s">
        <v>7</v>
      </c>
    </row>
    <row r="61" spans="1:3" x14ac:dyDescent="0.2">
      <c r="A61" s="17" t="s">
        <v>99</v>
      </c>
      <c r="B61" s="17" t="s">
        <v>35</v>
      </c>
      <c r="C61" s="17" t="s">
        <v>9</v>
      </c>
    </row>
    <row r="62" spans="1:3" x14ac:dyDescent="0.2">
      <c r="A62" s="17" t="s">
        <v>79</v>
      </c>
      <c r="B62" s="17" t="s">
        <v>80</v>
      </c>
      <c r="C62" s="17" t="s">
        <v>6</v>
      </c>
    </row>
    <row r="63" spans="1:3" x14ac:dyDescent="0.2">
      <c r="A63" s="17" t="s">
        <v>94</v>
      </c>
      <c r="B63" s="17" t="s">
        <v>95</v>
      </c>
      <c r="C63" s="17" t="s">
        <v>9</v>
      </c>
    </row>
    <row r="64" spans="1:3" x14ac:dyDescent="0.2">
      <c r="A64" s="17" t="s">
        <v>113</v>
      </c>
      <c r="B64" s="17" t="s">
        <v>114</v>
      </c>
      <c r="C64" s="17" t="s">
        <v>6</v>
      </c>
    </row>
    <row r="65" spans="1:3" x14ac:dyDescent="0.2">
      <c r="A65" s="17" t="s">
        <v>77</v>
      </c>
      <c r="B65" s="17" t="s">
        <v>78</v>
      </c>
      <c r="C65" s="17" t="s">
        <v>6</v>
      </c>
    </row>
    <row r="66" spans="1:3" x14ac:dyDescent="0.2">
      <c r="A66" s="17" t="s">
        <v>83</v>
      </c>
      <c r="B66" s="17" t="s">
        <v>84</v>
      </c>
      <c r="C66" s="17" t="s">
        <v>17</v>
      </c>
    </row>
    <row r="67" spans="1:3" x14ac:dyDescent="0.2">
      <c r="A67" s="17" t="s">
        <v>86</v>
      </c>
      <c r="B67" s="17" t="s">
        <v>87</v>
      </c>
      <c r="C67" s="17" t="s">
        <v>6</v>
      </c>
    </row>
    <row r="68" spans="1:3" x14ac:dyDescent="0.2">
      <c r="A68" s="17" t="s">
        <v>89</v>
      </c>
      <c r="B68" s="17" t="s">
        <v>49</v>
      </c>
      <c r="C68" s="17" t="s">
        <v>90</v>
      </c>
    </row>
    <row r="69" spans="1:3" x14ac:dyDescent="0.2">
      <c r="A69" s="50" t="s">
        <v>1101</v>
      </c>
      <c r="B69" s="17" t="s">
        <v>26</v>
      </c>
      <c r="C69" s="17" t="s">
        <v>23</v>
      </c>
    </row>
    <row r="70" spans="1:3" x14ac:dyDescent="0.2">
      <c r="A70" s="50" t="s">
        <v>1116</v>
      </c>
      <c r="B70" s="17" t="s">
        <v>718</v>
      </c>
      <c r="C70" s="17" t="s">
        <v>14</v>
      </c>
    </row>
    <row r="71" spans="1:3" x14ac:dyDescent="0.2">
      <c r="A71" s="50" t="s">
        <v>1084</v>
      </c>
      <c r="B71" s="17" t="s">
        <v>1209</v>
      </c>
      <c r="C71" s="17" t="s">
        <v>141</v>
      </c>
    </row>
    <row r="72" spans="1:3" x14ac:dyDescent="0.2">
      <c r="A72" s="50" t="s">
        <v>1085</v>
      </c>
      <c r="B72" s="17" t="s">
        <v>542</v>
      </c>
      <c r="C72" s="17" t="s">
        <v>9</v>
      </c>
    </row>
    <row r="73" spans="1:3" x14ac:dyDescent="0.2">
      <c r="A73" s="50" t="s">
        <v>1082</v>
      </c>
      <c r="B73" s="17" t="s">
        <v>138</v>
      </c>
      <c r="C73" s="17" t="s">
        <v>11</v>
      </c>
    </row>
    <row r="74" spans="1:3" x14ac:dyDescent="0.2">
      <c r="A74" s="50" t="s">
        <v>1080</v>
      </c>
      <c r="B74" s="17" t="s">
        <v>627</v>
      </c>
      <c r="C74" s="17" t="s">
        <v>9</v>
      </c>
    </row>
    <row r="75" spans="1:3" x14ac:dyDescent="0.2">
      <c r="A75" s="50" t="s">
        <v>1086</v>
      </c>
      <c r="B75" s="17" t="s">
        <v>1087</v>
      </c>
      <c r="C75" s="17" t="s">
        <v>11</v>
      </c>
    </row>
    <row r="76" spans="1:3" x14ac:dyDescent="0.2">
      <c r="A76" s="50" t="s">
        <v>1088</v>
      </c>
      <c r="B76" s="17" t="s">
        <v>576</v>
      </c>
      <c r="C76" s="17" t="s">
        <v>11</v>
      </c>
    </row>
    <row r="77" spans="1:3" x14ac:dyDescent="0.2">
      <c r="A77" s="50" t="s">
        <v>1089</v>
      </c>
      <c r="B77" s="17" t="s">
        <v>791</v>
      </c>
      <c r="C77" s="17" t="s">
        <v>9</v>
      </c>
    </row>
    <row r="78" spans="1:3" x14ac:dyDescent="0.2">
      <c r="A78" s="50" t="s">
        <v>1090</v>
      </c>
      <c r="B78" s="17" t="s">
        <v>605</v>
      </c>
      <c r="C78" s="17" t="s">
        <v>6</v>
      </c>
    </row>
    <row r="79" spans="1:3" x14ac:dyDescent="0.2">
      <c r="A79" s="50" t="s">
        <v>1091</v>
      </c>
      <c r="B79" s="17" t="s">
        <v>267</v>
      </c>
      <c r="C79" s="17" t="s">
        <v>6</v>
      </c>
    </row>
    <row r="80" spans="1:3" x14ac:dyDescent="0.2">
      <c r="A80" s="50" t="s">
        <v>1093</v>
      </c>
      <c r="B80" s="17" t="s">
        <v>1094</v>
      </c>
      <c r="C80" s="17" t="s">
        <v>8</v>
      </c>
    </row>
    <row r="81" spans="1:3" x14ac:dyDescent="0.2">
      <c r="A81" s="50" t="s">
        <v>1118</v>
      </c>
      <c r="B81" s="17" t="s">
        <v>646</v>
      </c>
      <c r="C81" s="17" t="s">
        <v>11</v>
      </c>
    </row>
    <row r="82" spans="1:3" x14ac:dyDescent="0.2">
      <c r="A82" s="50" t="s">
        <v>1092</v>
      </c>
      <c r="B82" s="17" t="s">
        <v>973</v>
      </c>
      <c r="C82" s="17" t="s">
        <v>8</v>
      </c>
    </row>
    <row r="83" spans="1:3" x14ac:dyDescent="0.2">
      <c r="A83" s="50" t="s">
        <v>1095</v>
      </c>
      <c r="B83" s="17" t="s">
        <v>1210</v>
      </c>
      <c r="C83" s="17" t="s">
        <v>17</v>
      </c>
    </row>
    <row r="84" spans="1:3" x14ac:dyDescent="0.2">
      <c r="A84" s="50" t="s">
        <v>1096</v>
      </c>
      <c r="B84" s="17" t="s">
        <v>90</v>
      </c>
      <c r="C84" s="17" t="s">
        <v>141</v>
      </c>
    </row>
    <row r="85" spans="1:3" x14ac:dyDescent="0.2">
      <c r="A85" s="50" t="s">
        <v>1098</v>
      </c>
      <c r="B85" s="17" t="s">
        <v>1099</v>
      </c>
      <c r="C85" s="17" t="s">
        <v>141</v>
      </c>
    </row>
    <row r="86" spans="1:3" x14ac:dyDescent="0.2">
      <c r="A86" s="50" t="s">
        <v>1097</v>
      </c>
      <c r="B86" s="17" t="s">
        <v>32</v>
      </c>
      <c r="C86" s="17" t="s">
        <v>8</v>
      </c>
    </row>
    <row r="87" spans="1:3" x14ac:dyDescent="0.2">
      <c r="A87" s="50" t="s">
        <v>1100</v>
      </c>
      <c r="B87" s="17" t="s">
        <v>1216</v>
      </c>
      <c r="C87" s="17" t="s">
        <v>15</v>
      </c>
    </row>
    <row r="88" spans="1:3" x14ac:dyDescent="0.2">
      <c r="A88" s="50" t="s">
        <v>1213</v>
      </c>
      <c r="B88" s="17" t="s">
        <v>1215</v>
      </c>
      <c r="C88" s="17" t="s">
        <v>14</v>
      </c>
    </row>
    <row r="89" spans="1:3" x14ac:dyDescent="0.2">
      <c r="A89" s="50" t="s">
        <v>1214</v>
      </c>
      <c r="B89" s="17" t="s">
        <v>1217</v>
      </c>
      <c r="C89" s="17" t="s">
        <v>11</v>
      </c>
    </row>
    <row r="90" spans="1:3" x14ac:dyDescent="0.2">
      <c r="A90" s="50" t="s">
        <v>1117</v>
      </c>
      <c r="B90" s="17" t="s">
        <v>725</v>
      </c>
      <c r="C90" s="17" t="s">
        <v>174</v>
      </c>
    </row>
    <row r="91" spans="1:3" x14ac:dyDescent="0.2">
      <c r="A91" s="50" t="s">
        <v>1115</v>
      </c>
      <c r="B91" s="17" t="s">
        <v>186</v>
      </c>
      <c r="C91" s="17" t="s">
        <v>14</v>
      </c>
    </row>
    <row r="92" spans="1:3" x14ac:dyDescent="0.2">
      <c r="A92" s="50" t="s">
        <v>1122</v>
      </c>
      <c r="B92" s="17" t="s">
        <v>986</v>
      </c>
      <c r="C92" s="17" t="s">
        <v>6</v>
      </c>
    </row>
    <row r="93" spans="1:3" x14ac:dyDescent="0.2">
      <c r="A93" s="50" t="s">
        <v>1126</v>
      </c>
      <c r="B93" s="17" t="s">
        <v>1121</v>
      </c>
      <c r="C93" s="17" t="s">
        <v>9</v>
      </c>
    </row>
    <row r="94" spans="1:3" x14ac:dyDescent="0.2">
      <c r="A94" s="50" t="s">
        <v>1128</v>
      </c>
      <c r="B94" s="17" t="s">
        <v>1129</v>
      </c>
      <c r="C94" s="17" t="s">
        <v>11</v>
      </c>
    </row>
    <row r="95" spans="1:3" x14ac:dyDescent="0.2">
      <c r="A95" s="50" t="s">
        <v>1125</v>
      </c>
      <c r="B95" s="17" t="s">
        <v>317</v>
      </c>
      <c r="C95" s="17" t="s">
        <v>7</v>
      </c>
    </row>
    <row r="96" spans="1:3" x14ac:dyDescent="0.2">
      <c r="A96" s="50" t="s">
        <v>1127</v>
      </c>
      <c r="B96" s="17" t="s">
        <v>725</v>
      </c>
      <c r="C96" s="17" t="s">
        <v>8</v>
      </c>
    </row>
    <row r="97" spans="1:3" x14ac:dyDescent="0.2">
      <c r="A97" s="50" t="s">
        <v>1124</v>
      </c>
      <c r="B97" s="17" t="s">
        <v>546</v>
      </c>
      <c r="C97" s="17" t="s">
        <v>6</v>
      </c>
    </row>
    <row r="98" spans="1:3" x14ac:dyDescent="0.2">
      <c r="A98" s="50" t="s">
        <v>1102</v>
      </c>
      <c r="B98" s="17" t="s">
        <v>26</v>
      </c>
      <c r="C98" s="17" t="s">
        <v>14</v>
      </c>
    </row>
    <row r="99" spans="1:3" x14ac:dyDescent="0.2">
      <c r="A99" s="50" t="s">
        <v>1132</v>
      </c>
      <c r="B99" s="17" t="s">
        <v>624</v>
      </c>
      <c r="C99" s="17" t="s">
        <v>9</v>
      </c>
    </row>
    <row r="100" spans="1:3" x14ac:dyDescent="0.2">
      <c r="A100" s="50" t="s">
        <v>1133</v>
      </c>
      <c r="B100" s="17" t="s">
        <v>1134</v>
      </c>
      <c r="C100" s="17" t="s">
        <v>17</v>
      </c>
    </row>
    <row r="101" spans="1:3" x14ac:dyDescent="0.2">
      <c r="A101" s="50" t="s">
        <v>1130</v>
      </c>
      <c r="B101" s="17" t="s">
        <v>1131</v>
      </c>
      <c r="C101" s="17" t="s">
        <v>23</v>
      </c>
    </row>
    <row r="102" spans="1:3" x14ac:dyDescent="0.2">
      <c r="A102" s="50" t="s">
        <v>1123</v>
      </c>
      <c r="B102" s="17" t="s">
        <v>986</v>
      </c>
      <c r="C102" s="17" t="s">
        <v>23</v>
      </c>
    </row>
    <row r="103" spans="1:3" x14ac:dyDescent="0.2">
      <c r="A103" s="50" t="s">
        <v>1120</v>
      </c>
      <c r="B103" s="17" t="s">
        <v>1211</v>
      </c>
      <c r="C103" s="17" t="s">
        <v>17</v>
      </c>
    </row>
    <row r="104" spans="1:3" x14ac:dyDescent="0.2">
      <c r="A104" s="50" t="s">
        <v>1111</v>
      </c>
      <c r="B104" s="17" t="s">
        <v>1112</v>
      </c>
      <c r="C104" s="17" t="s">
        <v>8</v>
      </c>
    </row>
    <row r="105" spans="1:3" x14ac:dyDescent="0.2">
      <c r="A105" s="50" t="s">
        <v>1119</v>
      </c>
      <c r="B105" s="17" t="s">
        <v>522</v>
      </c>
      <c r="C105" s="17" t="s">
        <v>8</v>
      </c>
    </row>
    <row r="106" spans="1:3" x14ac:dyDescent="0.2">
      <c r="A106" s="50" t="s">
        <v>1113</v>
      </c>
      <c r="B106" s="17" t="s">
        <v>102</v>
      </c>
      <c r="C106" s="17" t="s">
        <v>17</v>
      </c>
    </row>
    <row r="107" spans="1:3" x14ac:dyDescent="0.2">
      <c r="A107" s="50" t="s">
        <v>1135</v>
      </c>
      <c r="B107" s="17" t="s">
        <v>396</v>
      </c>
      <c r="C107" s="17" t="s">
        <v>8</v>
      </c>
    </row>
    <row r="108" spans="1:3" x14ac:dyDescent="0.2">
      <c r="A108" s="50" t="s">
        <v>1136</v>
      </c>
      <c r="B108" s="17" t="s">
        <v>605</v>
      </c>
      <c r="C108" s="17" t="s">
        <v>23</v>
      </c>
    </row>
    <row r="109" spans="1:3" x14ac:dyDescent="0.2">
      <c r="A109" s="50" t="s">
        <v>1103</v>
      </c>
      <c r="B109" s="17" t="s">
        <v>530</v>
      </c>
      <c r="C109" s="17" t="s">
        <v>15</v>
      </c>
    </row>
    <row r="110" spans="1:3" x14ac:dyDescent="0.2">
      <c r="A110" s="50" t="s">
        <v>1138</v>
      </c>
      <c r="B110" s="17" t="s">
        <v>781</v>
      </c>
      <c r="C110" s="17" t="s">
        <v>8</v>
      </c>
    </row>
    <row r="111" spans="1:3" x14ac:dyDescent="0.2">
      <c r="A111" s="50" t="s">
        <v>1137</v>
      </c>
      <c r="B111" s="17" t="s">
        <v>1131</v>
      </c>
      <c r="C111" s="17" t="s">
        <v>14</v>
      </c>
    </row>
    <row r="112" spans="1:3" x14ac:dyDescent="0.2">
      <c r="A112" s="50" t="s">
        <v>1139</v>
      </c>
      <c r="B112" s="17" t="s">
        <v>32</v>
      </c>
      <c r="C112" s="17" t="s">
        <v>15</v>
      </c>
    </row>
    <row r="113" spans="1:3" x14ac:dyDescent="0.2">
      <c r="A113" s="50" t="s">
        <v>1140</v>
      </c>
      <c r="B113" s="17" t="s">
        <v>1141</v>
      </c>
      <c r="C113" s="17" t="s">
        <v>9</v>
      </c>
    </row>
    <row r="114" spans="1:3" x14ac:dyDescent="0.2">
      <c r="A114" s="50" t="s">
        <v>1142</v>
      </c>
      <c r="B114" s="17" t="s">
        <v>428</v>
      </c>
      <c r="C114" s="17" t="s">
        <v>9</v>
      </c>
    </row>
    <row r="115" spans="1:3" x14ac:dyDescent="0.2">
      <c r="A115" s="50" t="s">
        <v>1147</v>
      </c>
      <c r="B115" s="17" t="s">
        <v>12</v>
      </c>
      <c r="C115" s="17" t="s">
        <v>6</v>
      </c>
    </row>
    <row r="116" spans="1:3" x14ac:dyDescent="0.2">
      <c r="A116" s="50" t="s">
        <v>1146</v>
      </c>
      <c r="B116" s="17" t="s">
        <v>458</v>
      </c>
      <c r="C116" s="17" t="s">
        <v>75</v>
      </c>
    </row>
    <row r="117" spans="1:3" x14ac:dyDescent="0.2">
      <c r="A117" s="50" t="s">
        <v>1145</v>
      </c>
      <c r="B117" s="17" t="s">
        <v>734</v>
      </c>
      <c r="C117" s="17" t="s">
        <v>23</v>
      </c>
    </row>
    <row r="118" spans="1:3" x14ac:dyDescent="0.2">
      <c r="A118" s="50" t="s">
        <v>1143</v>
      </c>
      <c r="B118" s="17" t="s">
        <v>378</v>
      </c>
      <c r="C118" s="17" t="s">
        <v>7</v>
      </c>
    </row>
    <row r="119" spans="1:3" x14ac:dyDescent="0.2">
      <c r="A119" s="50" t="s">
        <v>1144</v>
      </c>
      <c r="B119" s="17" t="s">
        <v>1006</v>
      </c>
      <c r="C119" s="17" t="s">
        <v>9</v>
      </c>
    </row>
    <row r="120" spans="1:3" x14ac:dyDescent="0.2">
      <c r="A120" s="50" t="s">
        <v>1104</v>
      </c>
      <c r="B120" s="17" t="s">
        <v>435</v>
      </c>
      <c r="C120" s="17" t="s">
        <v>14</v>
      </c>
    </row>
    <row r="121" spans="1:3" x14ac:dyDescent="0.2">
      <c r="A121" s="50" t="s">
        <v>1148</v>
      </c>
      <c r="B121" s="17" t="s">
        <v>46</v>
      </c>
      <c r="C121" s="17" t="s">
        <v>17</v>
      </c>
    </row>
    <row r="122" spans="1:3" x14ac:dyDescent="0.2">
      <c r="A122" s="50" t="s">
        <v>1149</v>
      </c>
      <c r="B122" s="17" t="s">
        <v>804</v>
      </c>
      <c r="C122" s="17" t="s">
        <v>11</v>
      </c>
    </row>
    <row r="123" spans="1:3" x14ac:dyDescent="0.2">
      <c r="A123" s="50" t="s">
        <v>1150</v>
      </c>
      <c r="B123" s="17" t="s">
        <v>781</v>
      </c>
      <c r="C123" s="17" t="s">
        <v>11</v>
      </c>
    </row>
    <row r="124" spans="1:3" x14ac:dyDescent="0.2">
      <c r="A124" s="50" t="s">
        <v>1151</v>
      </c>
      <c r="B124" s="17" t="s">
        <v>58</v>
      </c>
      <c r="C124" s="17" t="s">
        <v>17</v>
      </c>
    </row>
    <row r="125" spans="1:3" x14ac:dyDescent="0.2">
      <c r="A125" s="50" t="s">
        <v>1152</v>
      </c>
      <c r="B125" s="17" t="s">
        <v>1226</v>
      </c>
      <c r="C125" s="17" t="s">
        <v>23</v>
      </c>
    </row>
    <row r="126" spans="1:3" x14ac:dyDescent="0.2">
      <c r="A126" s="50" t="s">
        <v>1153</v>
      </c>
      <c r="B126" s="17" t="s">
        <v>1154</v>
      </c>
      <c r="C126" s="17" t="s">
        <v>7</v>
      </c>
    </row>
    <row r="127" spans="1:3" x14ac:dyDescent="0.2">
      <c r="A127" s="50" t="s">
        <v>1155</v>
      </c>
      <c r="B127" s="17" t="s">
        <v>630</v>
      </c>
      <c r="C127" s="17" t="s">
        <v>23</v>
      </c>
    </row>
    <row r="128" spans="1:3" x14ac:dyDescent="0.2">
      <c r="A128" s="50" t="s">
        <v>1159</v>
      </c>
      <c r="B128" s="17" t="s">
        <v>812</v>
      </c>
      <c r="C128" s="17" t="s">
        <v>6</v>
      </c>
    </row>
    <row r="129" spans="1:3" x14ac:dyDescent="0.2">
      <c r="A129" s="50" t="s">
        <v>1158</v>
      </c>
      <c r="B129" s="17" t="s">
        <v>458</v>
      </c>
      <c r="C129" s="17" t="s">
        <v>15</v>
      </c>
    </row>
    <row r="130" spans="1:3" x14ac:dyDescent="0.2">
      <c r="A130" s="50" t="s">
        <v>1157</v>
      </c>
      <c r="B130" s="17" t="s">
        <v>1229</v>
      </c>
      <c r="C130" s="17" t="s">
        <v>14</v>
      </c>
    </row>
    <row r="131" spans="1:3" x14ac:dyDescent="0.2">
      <c r="A131" s="50" t="s">
        <v>1105</v>
      </c>
      <c r="B131" s="17" t="s">
        <v>396</v>
      </c>
      <c r="C131" s="17" t="s">
        <v>6</v>
      </c>
    </row>
    <row r="132" spans="1:3" x14ac:dyDescent="0.2">
      <c r="A132" s="50" t="s">
        <v>1156</v>
      </c>
      <c r="B132" s="17" t="s">
        <v>1228</v>
      </c>
      <c r="C132" s="17" t="s">
        <v>6</v>
      </c>
    </row>
    <row r="133" spans="1:3" x14ac:dyDescent="0.2">
      <c r="A133" s="50" t="s">
        <v>1161</v>
      </c>
      <c r="B133" s="17" t="s">
        <v>1227</v>
      </c>
      <c r="C133" s="17" t="s">
        <v>7</v>
      </c>
    </row>
    <row r="134" spans="1:3" x14ac:dyDescent="0.2">
      <c r="A134" s="50" t="s">
        <v>1162</v>
      </c>
      <c r="B134" s="17" t="s">
        <v>323</v>
      </c>
      <c r="C134" s="17" t="s">
        <v>8</v>
      </c>
    </row>
    <row r="135" spans="1:3" x14ac:dyDescent="0.2">
      <c r="A135" s="50" t="s">
        <v>1160</v>
      </c>
      <c r="B135" s="17" t="s">
        <v>236</v>
      </c>
      <c r="C135" s="17" t="s">
        <v>6</v>
      </c>
    </row>
    <row r="136" spans="1:3" x14ac:dyDescent="0.2">
      <c r="A136" s="50" t="s">
        <v>1163</v>
      </c>
      <c r="B136" s="17" t="s">
        <v>436</v>
      </c>
      <c r="C136" s="17" t="s">
        <v>27</v>
      </c>
    </row>
    <row r="137" spans="1:3" x14ac:dyDescent="0.2">
      <c r="A137" s="50" t="s">
        <v>1164</v>
      </c>
      <c r="B137" s="17" t="s">
        <v>276</v>
      </c>
      <c r="C137" s="17" t="s">
        <v>17</v>
      </c>
    </row>
    <row r="138" spans="1:3" x14ac:dyDescent="0.2">
      <c r="A138" s="50" t="s">
        <v>1165</v>
      </c>
      <c r="B138" s="17" t="s">
        <v>1212</v>
      </c>
      <c r="C138" s="17" t="s">
        <v>6</v>
      </c>
    </row>
    <row r="139" spans="1:3" x14ac:dyDescent="0.2">
      <c r="A139" s="50" t="s">
        <v>1167</v>
      </c>
      <c r="B139" s="17" t="s">
        <v>1168</v>
      </c>
      <c r="C139" s="17" t="s">
        <v>6</v>
      </c>
    </row>
    <row r="140" spans="1:3" x14ac:dyDescent="0.2">
      <c r="A140" s="50" t="s">
        <v>1169</v>
      </c>
      <c r="B140" s="17" t="s">
        <v>1170</v>
      </c>
      <c r="C140" s="17" t="s">
        <v>6</v>
      </c>
    </row>
    <row r="141" spans="1:3" x14ac:dyDescent="0.2">
      <c r="A141" s="50" t="s">
        <v>1172</v>
      </c>
      <c r="B141" s="17" t="s">
        <v>1173</v>
      </c>
      <c r="C141" s="17" t="s">
        <v>9</v>
      </c>
    </row>
    <row r="142" spans="1:3" x14ac:dyDescent="0.2">
      <c r="A142" s="50" t="s">
        <v>1106</v>
      </c>
      <c r="B142" s="17" t="s">
        <v>1107</v>
      </c>
      <c r="C142" s="17" t="s">
        <v>9</v>
      </c>
    </row>
    <row r="143" spans="1:3" x14ac:dyDescent="0.2">
      <c r="A143" s="50" t="s">
        <v>1166</v>
      </c>
      <c r="B143" s="17" t="s">
        <v>705</v>
      </c>
      <c r="C143" s="17" t="s">
        <v>6</v>
      </c>
    </row>
    <row r="144" spans="1:3" x14ac:dyDescent="0.2">
      <c r="A144" s="50" t="s">
        <v>1174</v>
      </c>
      <c r="B144" s="17" t="s">
        <v>247</v>
      </c>
      <c r="C144" s="17" t="s">
        <v>6</v>
      </c>
    </row>
    <row r="145" spans="1:3" x14ac:dyDescent="0.2">
      <c r="A145" s="50" t="s">
        <v>1171</v>
      </c>
      <c r="B145" s="17" t="s">
        <v>395</v>
      </c>
      <c r="C145" s="17" t="s">
        <v>15</v>
      </c>
    </row>
    <row r="146" spans="1:3" x14ac:dyDescent="0.2">
      <c r="A146" s="50" t="s">
        <v>1175</v>
      </c>
      <c r="B146" s="17" t="s">
        <v>47</v>
      </c>
      <c r="C146" s="17" t="s">
        <v>15</v>
      </c>
    </row>
    <row r="147" spans="1:3" x14ac:dyDescent="0.2">
      <c r="A147" s="50" t="s">
        <v>1176</v>
      </c>
      <c r="B147" s="17" t="s">
        <v>1230</v>
      </c>
      <c r="C147" s="17" t="s">
        <v>23</v>
      </c>
    </row>
    <row r="148" spans="1:3" x14ac:dyDescent="0.2">
      <c r="A148" s="50" t="s">
        <v>1177</v>
      </c>
      <c r="B148" s="17" t="s">
        <v>439</v>
      </c>
      <c r="C148" s="17" t="s">
        <v>6</v>
      </c>
    </row>
    <row r="149" spans="1:3" x14ac:dyDescent="0.2">
      <c r="A149" s="50" t="s">
        <v>1178</v>
      </c>
      <c r="B149" s="17" t="s">
        <v>1218</v>
      </c>
      <c r="C149" s="17" t="s">
        <v>6</v>
      </c>
    </row>
    <row r="150" spans="1:3" x14ac:dyDescent="0.2">
      <c r="A150" s="50" t="s">
        <v>1179</v>
      </c>
      <c r="B150" s="17" t="s">
        <v>1224</v>
      </c>
      <c r="C150" s="17" t="s">
        <v>23</v>
      </c>
    </row>
    <row r="151" spans="1:3" x14ac:dyDescent="0.2">
      <c r="A151" s="50" t="s">
        <v>1180</v>
      </c>
      <c r="B151" s="17" t="s">
        <v>1181</v>
      </c>
      <c r="C151" s="17" t="s">
        <v>17</v>
      </c>
    </row>
    <row r="152" spans="1:3" x14ac:dyDescent="0.2">
      <c r="A152" s="50" t="s">
        <v>1182</v>
      </c>
      <c r="B152" s="17" t="s">
        <v>1225</v>
      </c>
      <c r="C152" s="17" t="s">
        <v>7</v>
      </c>
    </row>
    <row r="153" spans="1:3" x14ac:dyDescent="0.2">
      <c r="A153" s="50" t="s">
        <v>1108</v>
      </c>
      <c r="B153" s="17" t="s">
        <v>1219</v>
      </c>
      <c r="C153" s="17" t="s">
        <v>27</v>
      </c>
    </row>
    <row r="154" spans="1:3" x14ac:dyDescent="0.2">
      <c r="A154" s="50" t="s">
        <v>1183</v>
      </c>
      <c r="B154" s="17" t="s">
        <v>1220</v>
      </c>
      <c r="C154" s="17" t="s">
        <v>9</v>
      </c>
    </row>
    <row r="155" spans="1:3" x14ac:dyDescent="0.2">
      <c r="A155" s="50" t="s">
        <v>1183</v>
      </c>
      <c r="B155" s="17" t="s">
        <v>1221</v>
      </c>
      <c r="C155" s="17" t="s">
        <v>528</v>
      </c>
    </row>
    <row r="156" spans="1:3" x14ac:dyDescent="0.2">
      <c r="A156" s="50" t="s">
        <v>1306</v>
      </c>
      <c r="B156" s="17" t="s">
        <v>725</v>
      </c>
      <c r="C156" s="17" t="s">
        <v>528</v>
      </c>
    </row>
    <row r="157" spans="1:3" x14ac:dyDescent="0.2">
      <c r="A157" s="50" t="s">
        <v>1184</v>
      </c>
      <c r="B157" s="17" t="s">
        <v>395</v>
      </c>
      <c r="C157" s="17" t="s">
        <v>6</v>
      </c>
    </row>
    <row r="158" spans="1:3" x14ac:dyDescent="0.2">
      <c r="A158" s="50" t="s">
        <v>1185</v>
      </c>
      <c r="B158" s="17" t="s">
        <v>297</v>
      </c>
      <c r="C158" s="17" t="s">
        <v>8</v>
      </c>
    </row>
    <row r="159" spans="1:3" x14ac:dyDescent="0.2">
      <c r="A159" s="50" t="s">
        <v>1186</v>
      </c>
      <c r="B159" s="17" t="s">
        <v>1222</v>
      </c>
      <c r="C159" s="17" t="s">
        <v>8</v>
      </c>
    </row>
    <row r="160" spans="1:3" x14ac:dyDescent="0.2">
      <c r="A160" s="50" t="s">
        <v>1190</v>
      </c>
      <c r="B160" s="17" t="s">
        <v>1223</v>
      </c>
      <c r="C160" s="17" t="s">
        <v>6</v>
      </c>
    </row>
    <row r="161" spans="1:3" x14ac:dyDescent="0.2">
      <c r="A161" s="50" t="s">
        <v>1187</v>
      </c>
      <c r="B161" s="17" t="s">
        <v>1188</v>
      </c>
      <c r="C161" s="17" t="s">
        <v>8</v>
      </c>
    </row>
    <row r="162" spans="1:3" x14ac:dyDescent="0.2">
      <c r="A162" s="50" t="s">
        <v>1191</v>
      </c>
      <c r="B162" s="17" t="s">
        <v>1231</v>
      </c>
      <c r="C162" s="17" t="s">
        <v>23</v>
      </c>
    </row>
    <row r="163" spans="1:3" x14ac:dyDescent="0.2">
      <c r="A163" s="50" t="s">
        <v>1189</v>
      </c>
      <c r="B163" s="17" t="s">
        <v>254</v>
      </c>
      <c r="C163" s="17" t="s">
        <v>528</v>
      </c>
    </row>
    <row r="164" spans="1:3" x14ac:dyDescent="0.2">
      <c r="A164" s="50" t="s">
        <v>1200</v>
      </c>
      <c r="B164" s="17" t="s">
        <v>1201</v>
      </c>
      <c r="C164" s="17" t="s">
        <v>202</v>
      </c>
    </row>
    <row r="165" spans="1:3" x14ac:dyDescent="0.2">
      <c r="A165" s="50" t="s">
        <v>1109</v>
      </c>
      <c r="B165" s="17" t="s">
        <v>1110</v>
      </c>
      <c r="C165" s="17" t="s">
        <v>6</v>
      </c>
    </row>
    <row r="166" spans="1:3" x14ac:dyDescent="0.2">
      <c r="A166" s="50" t="s">
        <v>1199</v>
      </c>
      <c r="B166" s="17" t="s">
        <v>45</v>
      </c>
      <c r="C166" s="17" t="s">
        <v>6</v>
      </c>
    </row>
    <row r="167" spans="1:3" x14ac:dyDescent="0.2">
      <c r="A167" s="50" t="s">
        <v>1196</v>
      </c>
      <c r="B167" s="17" t="s">
        <v>675</v>
      </c>
      <c r="C167" s="17" t="s">
        <v>11</v>
      </c>
    </row>
    <row r="168" spans="1:3" x14ac:dyDescent="0.2">
      <c r="A168" s="50" t="s">
        <v>1198</v>
      </c>
      <c r="B168" s="17" t="s">
        <v>556</v>
      </c>
      <c r="C168" s="17" t="s">
        <v>14</v>
      </c>
    </row>
    <row r="169" spans="1:3" x14ac:dyDescent="0.2">
      <c r="A169" s="50" t="s">
        <v>1194</v>
      </c>
      <c r="B169" s="17" t="s">
        <v>1232</v>
      </c>
      <c r="C169" s="17" t="s">
        <v>7</v>
      </c>
    </row>
    <row r="170" spans="1:3" x14ac:dyDescent="0.2">
      <c r="A170" s="50" t="s">
        <v>1192</v>
      </c>
      <c r="B170" s="17" t="s">
        <v>206</v>
      </c>
      <c r="C170" s="17" t="s">
        <v>15</v>
      </c>
    </row>
    <row r="171" spans="1:3" x14ac:dyDescent="0.2">
      <c r="A171" s="50" t="s">
        <v>1197</v>
      </c>
      <c r="B171" s="17" t="s">
        <v>319</v>
      </c>
      <c r="C171" s="17" t="s">
        <v>14</v>
      </c>
    </row>
    <row r="172" spans="1:3" x14ac:dyDescent="0.2">
      <c r="A172" s="50" t="s">
        <v>1195</v>
      </c>
      <c r="B172" s="17" t="s">
        <v>282</v>
      </c>
      <c r="C172" s="17" t="s">
        <v>23</v>
      </c>
    </row>
    <row r="173" spans="1:3" x14ac:dyDescent="0.2">
      <c r="A173" s="50" t="s">
        <v>1193</v>
      </c>
      <c r="B173" s="17" t="s">
        <v>33</v>
      </c>
      <c r="C173" s="17" t="s">
        <v>6</v>
      </c>
    </row>
    <row r="174" spans="1:3" x14ac:dyDescent="0.2">
      <c r="A174" s="50" t="s">
        <v>1202</v>
      </c>
      <c r="B174" s="17" t="s">
        <v>1203</v>
      </c>
      <c r="C174" s="17" t="s">
        <v>8</v>
      </c>
    </row>
    <row r="175" spans="1:3" x14ac:dyDescent="0.2">
      <c r="A175" s="50" t="s">
        <v>1204</v>
      </c>
      <c r="B175" s="17" t="s">
        <v>694</v>
      </c>
      <c r="C175" s="17" t="s">
        <v>6</v>
      </c>
    </row>
    <row r="176" spans="1:3" x14ac:dyDescent="0.2">
      <c r="A176" s="50" t="s">
        <v>1114</v>
      </c>
      <c r="B176" s="17" t="s">
        <v>1233</v>
      </c>
      <c r="C176" s="17" t="s">
        <v>9</v>
      </c>
    </row>
    <row r="177" spans="1:3" x14ac:dyDescent="0.2">
      <c r="A177" s="50" t="s">
        <v>1073</v>
      </c>
      <c r="B177" s="17" t="s">
        <v>1074</v>
      </c>
      <c r="C177" s="17" t="s">
        <v>11</v>
      </c>
    </row>
    <row r="178" spans="1:3" x14ac:dyDescent="0.2">
      <c r="A178" s="50" t="s">
        <v>1076</v>
      </c>
      <c r="B178" s="17" t="s">
        <v>1077</v>
      </c>
      <c r="C178" s="17" t="s">
        <v>8</v>
      </c>
    </row>
    <row r="179" spans="1:3" x14ac:dyDescent="0.2">
      <c r="A179" s="50" t="s">
        <v>1206</v>
      </c>
      <c r="B179" s="17" t="s">
        <v>1207</v>
      </c>
      <c r="C179" s="17" t="s">
        <v>17</v>
      </c>
    </row>
    <row r="180" spans="1:3" x14ac:dyDescent="0.2">
      <c r="A180" s="50" t="s">
        <v>1205</v>
      </c>
      <c r="B180" s="17" t="s">
        <v>65</v>
      </c>
      <c r="C180" s="17" t="s">
        <v>17</v>
      </c>
    </row>
    <row r="181" spans="1:3" x14ac:dyDescent="0.2">
      <c r="A181" s="50" t="s">
        <v>1075</v>
      </c>
      <c r="B181" s="17" t="s">
        <v>576</v>
      </c>
      <c r="C181" s="17" t="s">
        <v>6</v>
      </c>
    </row>
    <row r="182" spans="1:3" x14ac:dyDescent="0.2">
      <c r="A182" s="50" t="s">
        <v>1072</v>
      </c>
      <c r="B182" s="17" t="s">
        <v>796</v>
      </c>
      <c r="C182" s="17" t="s">
        <v>6</v>
      </c>
    </row>
    <row r="183" spans="1:3" x14ac:dyDescent="0.2">
      <c r="A183" s="50" t="s">
        <v>1081</v>
      </c>
      <c r="B183" s="17" t="s">
        <v>1208</v>
      </c>
      <c r="C183" s="17" t="s">
        <v>528</v>
      </c>
    </row>
    <row r="184" spans="1:3" x14ac:dyDescent="0.2">
      <c r="A184" s="50" t="s">
        <v>1079</v>
      </c>
      <c r="B184" s="17" t="s">
        <v>663</v>
      </c>
      <c r="C184" s="17" t="s">
        <v>6</v>
      </c>
    </row>
    <row r="185" spans="1:3" x14ac:dyDescent="0.2">
      <c r="A185" s="50" t="s">
        <v>1083</v>
      </c>
      <c r="B185" s="17" t="s">
        <v>917</v>
      </c>
      <c r="C185" s="17" t="s">
        <v>6</v>
      </c>
    </row>
    <row r="186" spans="1:3" x14ac:dyDescent="0.2">
      <c r="A186" s="50" t="s">
        <v>1078</v>
      </c>
      <c r="B186" s="17" t="s">
        <v>1031</v>
      </c>
      <c r="C186" s="17" t="s">
        <v>6</v>
      </c>
    </row>
    <row r="187" spans="1:3" x14ac:dyDescent="0.2">
      <c r="A187" s="17" t="s">
        <v>147</v>
      </c>
      <c r="B187" s="17" t="s">
        <v>148</v>
      </c>
      <c r="C187" s="17" t="s">
        <v>9</v>
      </c>
    </row>
    <row r="188" spans="1:3" x14ac:dyDescent="0.2">
      <c r="A188" s="17" t="s">
        <v>147</v>
      </c>
      <c r="B188" s="17" t="s">
        <v>148</v>
      </c>
      <c r="C188" s="17" t="s">
        <v>9</v>
      </c>
    </row>
    <row r="189" spans="1:3" x14ac:dyDescent="0.2">
      <c r="A189" s="17" t="s">
        <v>204</v>
      </c>
      <c r="B189" s="17" t="s">
        <v>1234</v>
      </c>
      <c r="C189" s="17" t="s">
        <v>8</v>
      </c>
    </row>
    <row r="190" spans="1:3" x14ac:dyDescent="0.2">
      <c r="A190" s="17" t="s">
        <v>965</v>
      </c>
      <c r="B190" s="17" t="s">
        <v>966</v>
      </c>
      <c r="C190" s="17" t="s">
        <v>901</v>
      </c>
    </row>
    <row r="191" spans="1:3" x14ac:dyDescent="0.2">
      <c r="A191" s="17" t="s">
        <v>967</v>
      </c>
      <c r="B191" s="17" t="s">
        <v>968</v>
      </c>
      <c r="C191" s="17" t="s">
        <v>174</v>
      </c>
    </row>
    <row r="192" spans="1:3" x14ac:dyDescent="0.2">
      <c r="A192" s="17" t="s">
        <v>969</v>
      </c>
      <c r="B192" s="17" t="s">
        <v>970</v>
      </c>
      <c r="C192" s="17" t="s">
        <v>9</v>
      </c>
    </row>
    <row r="193" spans="1:3" x14ac:dyDescent="0.2">
      <c r="A193" s="17" t="s">
        <v>964</v>
      </c>
      <c r="B193" s="17" t="s">
        <v>1235</v>
      </c>
      <c r="C193" s="17" t="s">
        <v>14</v>
      </c>
    </row>
    <row r="194" spans="1:3" x14ac:dyDescent="0.2">
      <c r="A194" s="17" t="s">
        <v>971</v>
      </c>
      <c r="B194" s="17" t="s">
        <v>1030</v>
      </c>
      <c r="C194" s="17" t="s">
        <v>7</v>
      </c>
    </row>
    <row r="195" spans="1:3" x14ac:dyDescent="0.2">
      <c r="A195" s="17" t="s">
        <v>972</v>
      </c>
      <c r="B195" s="17" t="s">
        <v>973</v>
      </c>
      <c r="C195" s="17" t="s">
        <v>17</v>
      </c>
    </row>
    <row r="196" spans="1:3" x14ac:dyDescent="0.2">
      <c r="A196" s="17" t="s">
        <v>974</v>
      </c>
      <c r="B196" s="17" t="s">
        <v>90</v>
      </c>
      <c r="C196" s="17" t="s">
        <v>141</v>
      </c>
    </row>
    <row r="197" spans="1:3" x14ac:dyDescent="0.2">
      <c r="A197" s="17" t="s">
        <v>959</v>
      </c>
      <c r="B197" s="17" t="s">
        <v>12</v>
      </c>
      <c r="C197" s="17" t="s">
        <v>174</v>
      </c>
    </row>
    <row r="198" spans="1:3" x14ac:dyDescent="0.2">
      <c r="A198" s="17" t="s">
        <v>982</v>
      </c>
      <c r="B198" s="17" t="s">
        <v>317</v>
      </c>
      <c r="C198" s="17" t="s">
        <v>8</v>
      </c>
    </row>
    <row r="199" spans="1:3" x14ac:dyDescent="0.2">
      <c r="A199" s="17" t="s">
        <v>983</v>
      </c>
      <c r="B199" s="17" t="s">
        <v>984</v>
      </c>
      <c r="C199" s="17" t="s">
        <v>4</v>
      </c>
    </row>
    <row r="200" spans="1:3" x14ac:dyDescent="0.2">
      <c r="A200" s="17" t="s">
        <v>209</v>
      </c>
      <c r="B200" s="17" t="s">
        <v>12</v>
      </c>
      <c r="C200" s="17" t="s">
        <v>6</v>
      </c>
    </row>
    <row r="201" spans="1:3" x14ac:dyDescent="0.2">
      <c r="A201" s="17" t="s">
        <v>209</v>
      </c>
      <c r="B201" s="17" t="s">
        <v>12</v>
      </c>
      <c r="C201" s="17" t="s">
        <v>6</v>
      </c>
    </row>
    <row r="202" spans="1:3" x14ac:dyDescent="0.2">
      <c r="A202" s="17" t="s">
        <v>209</v>
      </c>
      <c r="B202" s="17" t="s">
        <v>12</v>
      </c>
      <c r="C202" s="17" t="s">
        <v>6</v>
      </c>
    </row>
    <row r="203" spans="1:3" x14ac:dyDescent="0.2">
      <c r="A203" s="17" t="s">
        <v>1007</v>
      </c>
      <c r="B203" s="17" t="s">
        <v>1030</v>
      </c>
      <c r="C203" s="17" t="s">
        <v>9</v>
      </c>
    </row>
    <row r="204" spans="1:3" x14ac:dyDescent="0.2">
      <c r="A204" s="17" t="s">
        <v>1012</v>
      </c>
      <c r="B204" s="17" t="s">
        <v>1024</v>
      </c>
      <c r="C204" s="17" t="s">
        <v>8</v>
      </c>
    </row>
    <row r="205" spans="1:3" x14ac:dyDescent="0.2">
      <c r="A205" s="17" t="s">
        <v>1013</v>
      </c>
      <c r="B205" s="17" t="s">
        <v>1025</v>
      </c>
      <c r="C205" s="17" t="s">
        <v>14</v>
      </c>
    </row>
    <row r="206" spans="1:3" x14ac:dyDescent="0.2">
      <c r="A206" s="17" t="s">
        <v>1014</v>
      </c>
      <c r="B206" s="17" t="s">
        <v>1026</v>
      </c>
      <c r="C206" s="17" t="s">
        <v>11</v>
      </c>
    </row>
    <row r="207" spans="1:3" x14ac:dyDescent="0.2">
      <c r="A207" s="17" t="s">
        <v>1242</v>
      </c>
      <c r="B207" s="17" t="s">
        <v>1243</v>
      </c>
      <c r="C207" s="17" t="s">
        <v>1244</v>
      </c>
    </row>
    <row r="208" spans="1:3" x14ac:dyDescent="0.2">
      <c r="A208" s="17" t="s">
        <v>1245</v>
      </c>
      <c r="B208" s="17" t="s">
        <v>1257</v>
      </c>
      <c r="C208" s="17" t="s">
        <v>9</v>
      </c>
    </row>
    <row r="209" spans="1:3" x14ac:dyDescent="0.2">
      <c r="A209" s="17" t="s">
        <v>1237</v>
      </c>
      <c r="B209" s="17" t="s">
        <v>1246</v>
      </c>
      <c r="C209" s="17" t="s">
        <v>8</v>
      </c>
    </row>
    <row r="210" spans="1:3" x14ac:dyDescent="0.2">
      <c r="A210" s="17" t="s">
        <v>1260</v>
      </c>
      <c r="B210" s="17" t="s">
        <v>1269</v>
      </c>
      <c r="C210" s="17" t="s">
        <v>15</v>
      </c>
    </row>
    <row r="211" spans="1:3" x14ac:dyDescent="0.2">
      <c r="A211" s="17" t="s">
        <v>1261</v>
      </c>
      <c r="B211" s="17" t="s">
        <v>1270</v>
      </c>
      <c r="C211" s="17" t="s">
        <v>8</v>
      </c>
    </row>
    <row r="212" spans="1:3" x14ac:dyDescent="0.2">
      <c r="A212" s="17" t="s">
        <v>1262</v>
      </c>
      <c r="B212" s="17" t="s">
        <v>1271</v>
      </c>
      <c r="C212" s="17" t="s">
        <v>8</v>
      </c>
    </row>
    <row r="213" spans="1:3" x14ac:dyDescent="0.2">
      <c r="A213" s="17" t="s">
        <v>207</v>
      </c>
      <c r="B213" s="17" t="s">
        <v>49</v>
      </c>
      <c r="C213" s="17" t="s">
        <v>141</v>
      </c>
    </row>
    <row r="214" spans="1:3" x14ac:dyDescent="0.2">
      <c r="A214" s="17" t="s">
        <v>207</v>
      </c>
      <c r="B214" s="17" t="s">
        <v>527</v>
      </c>
      <c r="C214" s="17" t="s">
        <v>528</v>
      </c>
    </row>
    <row r="215" spans="1:3" x14ac:dyDescent="0.2">
      <c r="A215" s="17" t="s">
        <v>1263</v>
      </c>
      <c r="B215" s="17" t="s">
        <v>1272</v>
      </c>
      <c r="C215" s="17" t="s">
        <v>8</v>
      </c>
    </row>
    <row r="216" spans="1:3" x14ac:dyDescent="0.2">
      <c r="A216" s="17" t="s">
        <v>1282</v>
      </c>
      <c r="B216" s="17" t="s">
        <v>943</v>
      </c>
      <c r="C216" s="17" t="s">
        <v>7</v>
      </c>
    </row>
    <row r="217" spans="1:3" x14ac:dyDescent="0.2">
      <c r="A217" s="17" t="s">
        <v>1283</v>
      </c>
      <c r="B217" s="17" t="s">
        <v>1284</v>
      </c>
      <c r="C217" s="17" t="s">
        <v>9</v>
      </c>
    </row>
    <row r="218" spans="1:3" x14ac:dyDescent="0.2">
      <c r="A218" s="17" t="s">
        <v>208</v>
      </c>
      <c r="B218" s="17" t="s">
        <v>156</v>
      </c>
      <c r="C218" s="17" t="s">
        <v>8</v>
      </c>
    </row>
    <row r="219" spans="1:3" x14ac:dyDescent="0.2">
      <c r="A219" s="17" t="s">
        <v>200</v>
      </c>
      <c r="B219" s="17" t="s">
        <v>316</v>
      </c>
      <c r="C219" s="17" t="s">
        <v>141</v>
      </c>
    </row>
    <row r="220" spans="1:3" x14ac:dyDescent="0.2">
      <c r="A220" s="17" t="s">
        <v>200</v>
      </c>
      <c r="B220" s="17" t="s">
        <v>201</v>
      </c>
      <c r="C220" s="17" t="s">
        <v>202</v>
      </c>
    </row>
    <row r="221" spans="1:3" x14ac:dyDescent="0.2">
      <c r="A221" s="17" t="s">
        <v>214</v>
      </c>
      <c r="B221" s="17" t="s">
        <v>24</v>
      </c>
      <c r="C221" s="17" t="s">
        <v>6</v>
      </c>
    </row>
    <row r="222" spans="1:3" x14ac:dyDescent="0.2">
      <c r="A222" s="17" t="s">
        <v>215</v>
      </c>
      <c r="B222" s="17" t="s">
        <v>24</v>
      </c>
      <c r="C222" s="17" t="s">
        <v>17</v>
      </c>
    </row>
    <row r="223" spans="1:3" x14ac:dyDescent="0.2">
      <c r="A223" s="17" t="s">
        <v>233</v>
      </c>
      <c r="B223" s="17" t="s">
        <v>213</v>
      </c>
      <c r="C223" s="17" t="s">
        <v>8</v>
      </c>
    </row>
    <row r="224" spans="1:3" x14ac:dyDescent="0.2">
      <c r="A224" s="17" t="s">
        <v>256</v>
      </c>
      <c r="B224" s="17" t="s">
        <v>1280</v>
      </c>
      <c r="C224" s="17" t="s">
        <v>14</v>
      </c>
    </row>
    <row r="225" spans="1:3" x14ac:dyDescent="0.2">
      <c r="A225" s="17" t="s">
        <v>257</v>
      </c>
      <c r="B225" s="17" t="s">
        <v>1281</v>
      </c>
      <c r="C225" s="17" t="s">
        <v>11</v>
      </c>
    </row>
    <row r="226" spans="1:3" x14ac:dyDescent="0.2">
      <c r="A226" s="17" t="s">
        <v>149</v>
      </c>
      <c r="B226" s="17" t="s">
        <v>60</v>
      </c>
      <c r="C226" s="17" t="s">
        <v>8</v>
      </c>
    </row>
    <row r="227" spans="1:3" x14ac:dyDescent="0.2">
      <c r="A227" s="17" t="s">
        <v>253</v>
      </c>
      <c r="B227" s="17" t="s">
        <v>254</v>
      </c>
      <c r="C227" s="17" t="s">
        <v>8</v>
      </c>
    </row>
    <row r="228" spans="1:3" x14ac:dyDescent="0.2">
      <c r="A228" s="17" t="s">
        <v>255</v>
      </c>
      <c r="B228" s="17" t="s">
        <v>254</v>
      </c>
      <c r="C228" s="17" t="s">
        <v>7</v>
      </c>
    </row>
    <row r="229" spans="1:3" x14ac:dyDescent="0.2">
      <c r="A229" s="17" t="s">
        <v>281</v>
      </c>
      <c r="B229" s="17" t="s">
        <v>282</v>
      </c>
      <c r="C229" s="17" t="s">
        <v>8</v>
      </c>
    </row>
    <row r="230" spans="1:3" x14ac:dyDescent="0.2">
      <c r="A230" s="17" t="s">
        <v>281</v>
      </c>
      <c r="B230" s="17" t="s">
        <v>282</v>
      </c>
      <c r="C230" s="17" t="s">
        <v>8</v>
      </c>
    </row>
    <row r="231" spans="1:3" x14ac:dyDescent="0.2">
      <c r="A231" s="17" t="s">
        <v>287</v>
      </c>
      <c r="B231" s="17" t="s">
        <v>12</v>
      </c>
      <c r="C231" s="17" t="s">
        <v>288</v>
      </c>
    </row>
    <row r="232" spans="1:3" x14ac:dyDescent="0.2">
      <c r="A232" s="17" t="s">
        <v>290</v>
      </c>
      <c r="B232" s="17" t="s">
        <v>291</v>
      </c>
      <c r="C232" s="17" t="s">
        <v>8</v>
      </c>
    </row>
    <row r="233" spans="1:3" x14ac:dyDescent="0.2">
      <c r="A233" s="17" t="s">
        <v>315</v>
      </c>
      <c r="B233" s="17" t="s">
        <v>316</v>
      </c>
      <c r="C233" s="17" t="s">
        <v>4</v>
      </c>
    </row>
    <row r="234" spans="1:3" x14ac:dyDescent="0.2">
      <c r="A234" s="17" t="s">
        <v>315</v>
      </c>
      <c r="B234" s="17" t="s">
        <v>316</v>
      </c>
      <c r="C234" s="17" t="s">
        <v>4</v>
      </c>
    </row>
    <row r="235" spans="1:3" x14ac:dyDescent="0.2">
      <c r="A235" s="17" t="s">
        <v>322</v>
      </c>
      <c r="B235" s="17" t="s">
        <v>323</v>
      </c>
      <c r="C235" s="17" t="s">
        <v>17</v>
      </c>
    </row>
    <row r="236" spans="1:3" x14ac:dyDescent="0.2">
      <c r="A236" s="17" t="s">
        <v>324</v>
      </c>
      <c r="B236" s="17" t="s">
        <v>325</v>
      </c>
      <c r="C236" s="17" t="s">
        <v>17</v>
      </c>
    </row>
    <row r="237" spans="1:3" x14ac:dyDescent="0.2">
      <c r="A237" s="17" t="s">
        <v>324</v>
      </c>
      <c r="B237" s="17" t="s">
        <v>325</v>
      </c>
      <c r="C237" s="17" t="s">
        <v>17</v>
      </c>
    </row>
    <row r="238" spans="1:3" x14ac:dyDescent="0.2">
      <c r="A238" s="17" t="s">
        <v>324</v>
      </c>
      <c r="B238" s="17" t="s">
        <v>325</v>
      </c>
      <c r="C238" s="17" t="s">
        <v>17</v>
      </c>
    </row>
    <row r="239" spans="1:3" x14ac:dyDescent="0.2">
      <c r="A239" s="17" t="s">
        <v>312</v>
      </c>
      <c r="B239" s="17" t="s">
        <v>317</v>
      </c>
      <c r="C239" s="17" t="s">
        <v>7</v>
      </c>
    </row>
    <row r="240" spans="1:3" x14ac:dyDescent="0.2">
      <c r="A240" s="17" t="s">
        <v>327</v>
      </c>
      <c r="B240" s="17" t="s">
        <v>328</v>
      </c>
      <c r="C240" s="17" t="s">
        <v>221</v>
      </c>
    </row>
    <row r="241" spans="1:3" x14ac:dyDescent="0.2">
      <c r="A241" s="17" t="s">
        <v>327</v>
      </c>
      <c r="B241" s="17" t="s">
        <v>328</v>
      </c>
      <c r="C241" s="17" t="s">
        <v>221</v>
      </c>
    </row>
    <row r="242" spans="1:3" x14ac:dyDescent="0.2">
      <c r="A242" s="17" t="s">
        <v>327</v>
      </c>
      <c r="B242" s="17" t="s">
        <v>328</v>
      </c>
      <c r="C242" s="17" t="s">
        <v>221</v>
      </c>
    </row>
    <row r="243" spans="1:3" x14ac:dyDescent="0.2">
      <c r="A243" s="17" t="s">
        <v>150</v>
      </c>
      <c r="B243" s="17" t="s">
        <v>24</v>
      </c>
      <c r="C243" s="17" t="s">
        <v>23</v>
      </c>
    </row>
    <row r="244" spans="1:3" x14ac:dyDescent="0.2">
      <c r="A244" s="17" t="s">
        <v>366</v>
      </c>
      <c r="B244" s="17" t="s">
        <v>373</v>
      </c>
      <c r="C244" s="17" t="s">
        <v>8</v>
      </c>
    </row>
    <row r="245" spans="1:3" x14ac:dyDescent="0.2">
      <c r="A245" s="17" t="s">
        <v>366</v>
      </c>
      <c r="B245" s="17" t="s">
        <v>373</v>
      </c>
      <c r="C245" s="17" t="s">
        <v>8</v>
      </c>
    </row>
    <row r="246" spans="1:3" x14ac:dyDescent="0.2">
      <c r="A246" s="17" t="s">
        <v>367</v>
      </c>
      <c r="B246" s="17" t="s">
        <v>373</v>
      </c>
      <c r="C246" s="17" t="s">
        <v>174</v>
      </c>
    </row>
    <row r="247" spans="1:3" x14ac:dyDescent="0.2">
      <c r="A247" s="17" t="s">
        <v>369</v>
      </c>
      <c r="B247" s="17" t="s">
        <v>374</v>
      </c>
      <c r="C247" s="17" t="s">
        <v>5</v>
      </c>
    </row>
    <row r="248" spans="1:3" x14ac:dyDescent="0.2">
      <c r="A248" s="17" t="s">
        <v>370</v>
      </c>
      <c r="B248" s="17" t="s">
        <v>374</v>
      </c>
      <c r="C248" s="17" t="s">
        <v>227</v>
      </c>
    </row>
    <row r="249" spans="1:3" x14ac:dyDescent="0.2">
      <c r="A249" s="17" t="s">
        <v>405</v>
      </c>
      <c r="B249" s="17" t="s">
        <v>406</v>
      </c>
      <c r="C249" s="17" t="s">
        <v>4</v>
      </c>
    </row>
    <row r="250" spans="1:3" x14ac:dyDescent="0.2">
      <c r="A250" s="17" t="s">
        <v>397</v>
      </c>
      <c r="B250" s="17" t="s">
        <v>398</v>
      </c>
      <c r="C250" s="17" t="s">
        <v>202</v>
      </c>
    </row>
    <row r="251" spans="1:3" x14ac:dyDescent="0.2">
      <c r="A251" s="17" t="s">
        <v>424</v>
      </c>
      <c r="B251" s="17" t="s">
        <v>1296</v>
      </c>
      <c r="C251" s="17" t="s">
        <v>17</v>
      </c>
    </row>
    <row r="252" spans="1:3" x14ac:dyDescent="0.2">
      <c r="A252" s="17" t="s">
        <v>422</v>
      </c>
      <c r="B252" s="17" t="s">
        <v>423</v>
      </c>
      <c r="C252" s="17" t="s">
        <v>321</v>
      </c>
    </row>
    <row r="253" spans="1:3" x14ac:dyDescent="0.2">
      <c r="A253" s="17" t="s">
        <v>422</v>
      </c>
      <c r="B253" s="17" t="s">
        <v>423</v>
      </c>
      <c r="C253" s="17" t="s">
        <v>321</v>
      </c>
    </row>
    <row r="254" spans="1:3" x14ac:dyDescent="0.2">
      <c r="A254" s="17" t="s">
        <v>422</v>
      </c>
      <c r="B254" s="17" t="s">
        <v>423</v>
      </c>
      <c r="C254" s="17" t="s">
        <v>321</v>
      </c>
    </row>
    <row r="255" spans="1:3" x14ac:dyDescent="0.2">
      <c r="A255" s="17" t="s">
        <v>449</v>
      </c>
      <c r="B255" s="17" t="s">
        <v>450</v>
      </c>
      <c r="C255" s="17" t="s">
        <v>8</v>
      </c>
    </row>
    <row r="256" spans="1:3" x14ac:dyDescent="0.2">
      <c r="A256" s="17" t="s">
        <v>451</v>
      </c>
      <c r="B256" s="17" t="s">
        <v>76</v>
      </c>
      <c r="C256" s="17" t="s">
        <v>14</v>
      </c>
    </row>
    <row r="257" spans="1:3" x14ac:dyDescent="0.2">
      <c r="A257" s="17" t="s">
        <v>151</v>
      </c>
      <c r="B257" s="17" t="s">
        <v>152</v>
      </c>
      <c r="C257" s="17" t="s">
        <v>5</v>
      </c>
    </row>
    <row r="258" spans="1:3" x14ac:dyDescent="0.2">
      <c r="A258" s="17" t="s">
        <v>493</v>
      </c>
      <c r="B258" s="17" t="s">
        <v>494</v>
      </c>
      <c r="C258" s="17" t="s">
        <v>221</v>
      </c>
    </row>
    <row r="259" spans="1:3" x14ac:dyDescent="0.2">
      <c r="A259" s="17" t="s">
        <v>493</v>
      </c>
      <c r="B259" s="17" t="s">
        <v>494</v>
      </c>
      <c r="C259" s="17" t="s">
        <v>221</v>
      </c>
    </row>
    <row r="260" spans="1:3" x14ac:dyDescent="0.2">
      <c r="A260" s="17" t="s">
        <v>517</v>
      </c>
      <c r="B260" s="17" t="s">
        <v>518</v>
      </c>
      <c r="C260" s="17" t="s">
        <v>519</v>
      </c>
    </row>
    <row r="261" spans="1:3" x14ac:dyDescent="0.2">
      <c r="A261" s="17" t="s">
        <v>520</v>
      </c>
      <c r="B261" s="17" t="s">
        <v>58</v>
      </c>
      <c r="C261" s="17" t="s">
        <v>141</v>
      </c>
    </row>
    <row r="262" spans="1:3" x14ac:dyDescent="0.2">
      <c r="A262" s="17" t="s">
        <v>555</v>
      </c>
      <c r="B262" s="17" t="s">
        <v>556</v>
      </c>
      <c r="C262" s="17" t="s">
        <v>14</v>
      </c>
    </row>
    <row r="263" spans="1:3" x14ac:dyDescent="0.2">
      <c r="A263" s="17" t="s">
        <v>552</v>
      </c>
      <c r="B263" s="17" t="s">
        <v>553</v>
      </c>
      <c r="C263" s="17" t="s">
        <v>6</v>
      </c>
    </row>
    <row r="264" spans="1:3" x14ac:dyDescent="0.2">
      <c r="A264" s="17" t="s">
        <v>567</v>
      </c>
      <c r="B264" s="17" t="s">
        <v>568</v>
      </c>
      <c r="C264" s="17" t="s">
        <v>9</v>
      </c>
    </row>
    <row r="265" spans="1:3" x14ac:dyDescent="0.2">
      <c r="A265" s="17" t="s">
        <v>590</v>
      </c>
      <c r="B265" s="17" t="s">
        <v>32</v>
      </c>
      <c r="C265" s="17" t="s">
        <v>15</v>
      </c>
    </row>
    <row r="266" spans="1:3" x14ac:dyDescent="0.2">
      <c r="A266" s="17" t="s">
        <v>591</v>
      </c>
      <c r="B266" s="17" t="s">
        <v>316</v>
      </c>
      <c r="C266" s="17" t="s">
        <v>592</v>
      </c>
    </row>
    <row r="267" spans="1:3" x14ac:dyDescent="0.2">
      <c r="A267" s="17" t="s">
        <v>596</v>
      </c>
      <c r="B267" s="17" t="s">
        <v>597</v>
      </c>
      <c r="C267" s="17" t="s">
        <v>11</v>
      </c>
    </row>
    <row r="268" spans="1:3" x14ac:dyDescent="0.2">
      <c r="A268" s="17" t="s">
        <v>594</v>
      </c>
      <c r="B268" s="17" t="s">
        <v>595</v>
      </c>
      <c r="C268" s="17" t="s">
        <v>17</v>
      </c>
    </row>
    <row r="269" spans="1:3" x14ac:dyDescent="0.2">
      <c r="A269" s="17" t="s">
        <v>153</v>
      </c>
      <c r="B269" s="17" t="s">
        <v>884</v>
      </c>
      <c r="C269" s="17" t="s">
        <v>8</v>
      </c>
    </row>
    <row r="270" spans="1:3" x14ac:dyDescent="0.2">
      <c r="A270" s="17" t="s">
        <v>153</v>
      </c>
      <c r="B270" s="17" t="s">
        <v>76</v>
      </c>
      <c r="C270" s="17" t="s">
        <v>8</v>
      </c>
    </row>
    <row r="271" spans="1:3" x14ac:dyDescent="0.2">
      <c r="A271" s="17" t="s">
        <v>599</v>
      </c>
      <c r="B271" s="17" t="s">
        <v>630</v>
      </c>
      <c r="C271" s="17" t="s">
        <v>7</v>
      </c>
    </row>
    <row r="272" spans="1:3" x14ac:dyDescent="0.2">
      <c r="A272" s="17" t="s">
        <v>628</v>
      </c>
      <c r="B272" s="17" t="s">
        <v>629</v>
      </c>
      <c r="C272" s="17" t="s">
        <v>8</v>
      </c>
    </row>
    <row r="273" spans="1:3" x14ac:dyDescent="0.2">
      <c r="A273" s="17" t="s">
        <v>631</v>
      </c>
      <c r="B273" s="17" t="s">
        <v>630</v>
      </c>
      <c r="C273" s="17" t="s">
        <v>15</v>
      </c>
    </row>
    <row r="274" spans="1:3" x14ac:dyDescent="0.2">
      <c r="A274" s="17" t="s">
        <v>621</v>
      </c>
      <c r="B274" s="17" t="s">
        <v>622</v>
      </c>
      <c r="C274" s="17" t="s">
        <v>528</v>
      </c>
    </row>
    <row r="275" spans="1:3" x14ac:dyDescent="0.2">
      <c r="A275" s="17" t="s">
        <v>603</v>
      </c>
      <c r="B275" s="17" t="s">
        <v>49</v>
      </c>
      <c r="C275" s="17" t="s">
        <v>7</v>
      </c>
    </row>
    <row r="276" spans="1:3" x14ac:dyDescent="0.2">
      <c r="A276" s="17" t="s">
        <v>603</v>
      </c>
      <c r="B276" s="17" t="s">
        <v>49</v>
      </c>
      <c r="C276" s="17" t="s">
        <v>7</v>
      </c>
    </row>
    <row r="277" spans="1:3" x14ac:dyDescent="0.2">
      <c r="A277" s="17" t="s">
        <v>623</v>
      </c>
      <c r="B277" s="17" t="s">
        <v>624</v>
      </c>
      <c r="C277" s="17" t="s">
        <v>9</v>
      </c>
    </row>
    <row r="278" spans="1:3" x14ac:dyDescent="0.2">
      <c r="A278" s="17" t="s">
        <v>638</v>
      </c>
      <c r="B278" s="17" t="s">
        <v>1034</v>
      </c>
      <c r="C278" s="17" t="s">
        <v>6</v>
      </c>
    </row>
    <row r="279" spans="1:3" x14ac:dyDescent="0.2">
      <c r="A279" s="17" t="s">
        <v>639</v>
      </c>
      <c r="B279" s="17" t="s">
        <v>640</v>
      </c>
      <c r="C279" s="17" t="s">
        <v>23</v>
      </c>
    </row>
    <row r="280" spans="1:3" x14ac:dyDescent="0.2">
      <c r="A280" s="17" t="s">
        <v>635</v>
      </c>
      <c r="B280" s="17" t="s">
        <v>58</v>
      </c>
      <c r="C280" s="17" t="s">
        <v>141</v>
      </c>
    </row>
    <row r="281" spans="1:3" x14ac:dyDescent="0.2">
      <c r="A281" s="17" t="s">
        <v>645</v>
      </c>
      <c r="B281" s="17" t="s">
        <v>317</v>
      </c>
      <c r="C281" s="17" t="s">
        <v>7</v>
      </c>
    </row>
    <row r="282" spans="1:3" x14ac:dyDescent="0.2">
      <c r="A282" s="17" t="s">
        <v>154</v>
      </c>
      <c r="B282" s="17" t="s">
        <v>76</v>
      </c>
      <c r="C282" s="17" t="s">
        <v>14</v>
      </c>
    </row>
    <row r="283" spans="1:3" x14ac:dyDescent="0.2">
      <c r="A283" s="17" t="s">
        <v>154</v>
      </c>
      <c r="B283" s="17" t="s">
        <v>76</v>
      </c>
      <c r="C283" s="17" t="s">
        <v>7</v>
      </c>
    </row>
    <row r="284" spans="1:3" x14ac:dyDescent="0.2">
      <c r="A284" s="17" t="s">
        <v>647</v>
      </c>
      <c r="B284" s="17" t="s">
        <v>648</v>
      </c>
      <c r="C284" s="17" t="s">
        <v>182</v>
      </c>
    </row>
    <row r="285" spans="1:3" x14ac:dyDescent="0.2">
      <c r="A285" s="17" t="s">
        <v>649</v>
      </c>
      <c r="B285" s="17" t="s">
        <v>254</v>
      </c>
      <c r="C285" s="17" t="s">
        <v>528</v>
      </c>
    </row>
    <row r="286" spans="1:3" x14ac:dyDescent="0.2">
      <c r="A286" s="17" t="s">
        <v>650</v>
      </c>
      <c r="B286" s="17" t="s">
        <v>49</v>
      </c>
      <c r="C286" s="17" t="s">
        <v>528</v>
      </c>
    </row>
    <row r="287" spans="1:3" x14ac:dyDescent="0.2">
      <c r="A287" s="17" t="s">
        <v>681</v>
      </c>
      <c r="B287" s="17" t="s">
        <v>49</v>
      </c>
      <c r="C287" s="17" t="s">
        <v>202</v>
      </c>
    </row>
    <row r="288" spans="1:3" x14ac:dyDescent="0.2">
      <c r="A288" s="17" t="s">
        <v>658</v>
      </c>
      <c r="B288" s="17" t="s">
        <v>659</v>
      </c>
      <c r="C288" s="17" t="s">
        <v>14</v>
      </c>
    </row>
    <row r="289" spans="1:4" x14ac:dyDescent="0.2">
      <c r="A289" s="17" t="s">
        <v>685</v>
      </c>
      <c r="B289" s="17" t="s">
        <v>695</v>
      </c>
      <c r="C289" s="17" t="s">
        <v>11</v>
      </c>
      <c r="D289" s="50"/>
    </row>
    <row r="290" spans="1:4" x14ac:dyDescent="0.2">
      <c r="A290" s="17" t="s">
        <v>686</v>
      </c>
      <c r="B290" s="17" t="s">
        <v>32</v>
      </c>
      <c r="C290" s="17" t="s">
        <v>8</v>
      </c>
      <c r="D290" s="50"/>
    </row>
    <row r="291" spans="1:4" x14ac:dyDescent="0.2">
      <c r="A291" s="17" t="s">
        <v>692</v>
      </c>
      <c r="B291" s="17" t="s">
        <v>32</v>
      </c>
      <c r="C291" s="17" t="s">
        <v>7</v>
      </c>
      <c r="D291" s="50"/>
    </row>
    <row r="292" spans="1:4" x14ac:dyDescent="0.2">
      <c r="A292" s="17" t="s">
        <v>700</v>
      </c>
      <c r="B292" s="17" t="s">
        <v>701</v>
      </c>
      <c r="C292" s="17" t="s">
        <v>14</v>
      </c>
    </row>
    <row r="293" spans="1:4" x14ac:dyDescent="0.2">
      <c r="A293" s="17" t="s">
        <v>699</v>
      </c>
      <c r="B293" s="17" t="s">
        <v>90</v>
      </c>
      <c r="C293" s="17" t="s">
        <v>141</v>
      </c>
    </row>
    <row r="294" spans="1:4" x14ac:dyDescent="0.2">
      <c r="A294" s="17" t="s">
        <v>155</v>
      </c>
      <c r="B294" s="17" t="s">
        <v>156</v>
      </c>
      <c r="C294" s="17" t="s">
        <v>7</v>
      </c>
    </row>
    <row r="295" spans="1:4" x14ac:dyDescent="0.2">
      <c r="A295" s="17" t="s">
        <v>711</v>
      </c>
      <c r="B295" s="17" t="s">
        <v>12</v>
      </c>
      <c r="C295" s="17" t="s">
        <v>23</v>
      </c>
    </row>
    <row r="296" spans="1:4" x14ac:dyDescent="0.2">
      <c r="A296" s="17" t="s">
        <v>735</v>
      </c>
      <c r="B296" s="17" t="s">
        <v>736</v>
      </c>
      <c r="C296" s="17" t="s">
        <v>8</v>
      </c>
    </row>
    <row r="297" spans="1:4" x14ac:dyDescent="0.2">
      <c r="A297" s="17" t="s">
        <v>737</v>
      </c>
      <c r="B297" s="17" t="s">
        <v>738</v>
      </c>
      <c r="C297" s="17" t="s">
        <v>27</v>
      </c>
    </row>
    <row r="298" spans="1:4" x14ac:dyDescent="0.2">
      <c r="A298" s="17" t="s">
        <v>739</v>
      </c>
      <c r="B298" s="17" t="s">
        <v>740</v>
      </c>
      <c r="C298" s="17" t="s">
        <v>7</v>
      </c>
    </row>
    <row r="299" spans="1:4" x14ac:dyDescent="0.2">
      <c r="A299" s="17" t="s">
        <v>741</v>
      </c>
      <c r="B299" s="17" t="s">
        <v>90</v>
      </c>
      <c r="C299" s="17" t="s">
        <v>227</v>
      </c>
    </row>
    <row r="300" spans="1:4" x14ac:dyDescent="0.2">
      <c r="A300" s="17" t="s">
        <v>743</v>
      </c>
      <c r="B300" s="17" t="s">
        <v>1004</v>
      </c>
      <c r="C300" s="17" t="s">
        <v>9</v>
      </c>
    </row>
    <row r="301" spans="1:4" x14ac:dyDescent="0.2">
      <c r="A301" s="17" t="s">
        <v>744</v>
      </c>
      <c r="B301" s="17" t="s">
        <v>24</v>
      </c>
      <c r="C301" s="17" t="s">
        <v>23</v>
      </c>
    </row>
    <row r="302" spans="1:4" x14ac:dyDescent="0.2">
      <c r="A302" s="17" t="s">
        <v>745</v>
      </c>
      <c r="B302" s="17" t="s">
        <v>24</v>
      </c>
      <c r="C302" s="17" t="s">
        <v>6</v>
      </c>
    </row>
    <row r="303" spans="1:4" x14ac:dyDescent="0.2">
      <c r="A303" s="17" t="s">
        <v>757</v>
      </c>
      <c r="B303" s="17" t="s">
        <v>758</v>
      </c>
      <c r="C303" s="17" t="s">
        <v>7</v>
      </c>
    </row>
    <row r="304" spans="1:4" x14ac:dyDescent="0.2">
      <c r="A304" s="17" t="s">
        <v>759</v>
      </c>
      <c r="B304" s="17" t="s">
        <v>282</v>
      </c>
      <c r="C304" s="17" t="s">
        <v>23</v>
      </c>
    </row>
    <row r="305" spans="1:3" x14ac:dyDescent="0.2">
      <c r="A305" s="17" t="s">
        <v>180</v>
      </c>
      <c r="B305" s="17" t="s">
        <v>181</v>
      </c>
      <c r="C305" s="17" t="s">
        <v>182</v>
      </c>
    </row>
    <row r="306" spans="1:3" x14ac:dyDescent="0.2">
      <c r="A306" s="17" t="s">
        <v>760</v>
      </c>
      <c r="B306" s="17" t="s">
        <v>761</v>
      </c>
      <c r="C306" s="17" t="s">
        <v>8</v>
      </c>
    </row>
    <row r="307" spans="1:3" x14ac:dyDescent="0.2">
      <c r="A307" s="17" t="s">
        <v>794</v>
      </c>
      <c r="B307" s="17" t="s">
        <v>795</v>
      </c>
      <c r="C307" s="17" t="s">
        <v>7</v>
      </c>
    </row>
    <row r="308" spans="1:3" x14ac:dyDescent="0.2">
      <c r="A308" s="17" t="s">
        <v>808</v>
      </c>
      <c r="B308" s="17" t="s">
        <v>646</v>
      </c>
      <c r="C308" s="17" t="s">
        <v>528</v>
      </c>
    </row>
    <row r="309" spans="1:3" x14ac:dyDescent="0.2">
      <c r="A309" s="17" t="s">
        <v>800</v>
      </c>
      <c r="B309" s="17" t="s">
        <v>49</v>
      </c>
      <c r="C309" s="17" t="s">
        <v>9</v>
      </c>
    </row>
    <row r="310" spans="1:3" x14ac:dyDescent="0.2">
      <c r="A310" s="17" t="s">
        <v>885</v>
      </c>
      <c r="B310" s="17" t="s">
        <v>886</v>
      </c>
      <c r="C310" s="17" t="s">
        <v>227</v>
      </c>
    </row>
    <row r="311" spans="1:3" x14ac:dyDescent="0.2">
      <c r="A311" s="17" t="s">
        <v>887</v>
      </c>
      <c r="B311" s="17" t="s">
        <v>886</v>
      </c>
      <c r="C311" s="17" t="s">
        <v>321</v>
      </c>
    </row>
    <row r="312" spans="1:3" x14ac:dyDescent="0.2">
      <c r="A312" s="17" t="s">
        <v>888</v>
      </c>
      <c r="B312" s="17" t="s">
        <v>886</v>
      </c>
      <c r="C312" s="17" t="s">
        <v>23</v>
      </c>
    </row>
    <row r="313" spans="1:3" x14ac:dyDescent="0.2">
      <c r="A313" s="17" t="s">
        <v>922</v>
      </c>
      <c r="B313" s="17" t="s">
        <v>890</v>
      </c>
      <c r="C313" s="17" t="s">
        <v>227</v>
      </c>
    </row>
    <row r="314" spans="1:3" x14ac:dyDescent="0.2">
      <c r="A314" s="17" t="s">
        <v>889</v>
      </c>
      <c r="B314" s="17" t="s">
        <v>890</v>
      </c>
      <c r="C314" s="17" t="s">
        <v>6</v>
      </c>
    </row>
    <row r="315" spans="1:3" x14ac:dyDescent="0.2">
      <c r="A315" s="17" t="s">
        <v>891</v>
      </c>
      <c r="B315" s="17" t="s">
        <v>892</v>
      </c>
      <c r="C315" s="17" t="s">
        <v>221</v>
      </c>
    </row>
    <row r="316" spans="1:3" x14ac:dyDescent="0.2">
      <c r="A316" s="17" t="s">
        <v>183</v>
      </c>
      <c r="B316" s="17" t="s">
        <v>184</v>
      </c>
      <c r="C316" s="17" t="s">
        <v>17</v>
      </c>
    </row>
    <row r="317" spans="1:3" x14ac:dyDescent="0.2">
      <c r="A317" s="17" t="s">
        <v>183</v>
      </c>
      <c r="B317" s="17" t="s">
        <v>1268</v>
      </c>
      <c r="C317" s="17" t="s">
        <v>17</v>
      </c>
    </row>
    <row r="318" spans="1:3" x14ac:dyDescent="0.2">
      <c r="A318" s="17" t="s">
        <v>893</v>
      </c>
      <c r="B318" s="17" t="s">
        <v>894</v>
      </c>
      <c r="C318" s="17" t="s">
        <v>221</v>
      </c>
    </row>
    <row r="319" spans="1:3" x14ac:dyDescent="0.2">
      <c r="A319" s="17" t="s">
        <v>895</v>
      </c>
      <c r="B319" s="17" t="s">
        <v>896</v>
      </c>
      <c r="C319" s="17" t="s">
        <v>8</v>
      </c>
    </row>
    <row r="320" spans="1:3" x14ac:dyDescent="0.2">
      <c r="A320" s="17" t="s">
        <v>897</v>
      </c>
      <c r="B320" s="17" t="s">
        <v>721</v>
      </c>
      <c r="C320" s="17" t="s">
        <v>17</v>
      </c>
    </row>
    <row r="321" spans="1:3" x14ac:dyDescent="0.2">
      <c r="A321" s="17" t="s">
        <v>898</v>
      </c>
      <c r="B321" s="17" t="s">
        <v>721</v>
      </c>
      <c r="C321" s="17" t="s">
        <v>23</v>
      </c>
    </row>
    <row r="322" spans="1:3" x14ac:dyDescent="0.2">
      <c r="A322" s="17" t="s">
        <v>899</v>
      </c>
      <c r="B322" s="17" t="s">
        <v>556</v>
      </c>
      <c r="C322" s="17" t="s">
        <v>8</v>
      </c>
    </row>
    <row r="323" spans="1:3" x14ac:dyDescent="0.2">
      <c r="A323" s="17" t="s">
        <v>924</v>
      </c>
      <c r="B323" s="17" t="s">
        <v>894</v>
      </c>
      <c r="C323" s="17" t="s">
        <v>7</v>
      </c>
    </row>
    <row r="324" spans="1:3" x14ac:dyDescent="0.2">
      <c r="A324" s="17" t="s">
        <v>900</v>
      </c>
      <c r="B324" s="17" t="s">
        <v>90</v>
      </c>
      <c r="C324" s="17" t="s">
        <v>901</v>
      </c>
    </row>
    <row r="325" spans="1:3" x14ac:dyDescent="0.2">
      <c r="A325" s="17" t="s">
        <v>902</v>
      </c>
      <c r="B325" s="17" t="s">
        <v>884</v>
      </c>
      <c r="C325" s="17" t="s">
        <v>7</v>
      </c>
    </row>
    <row r="326" spans="1:3" x14ac:dyDescent="0.2">
      <c r="A326" s="17" t="s">
        <v>942</v>
      </c>
      <c r="B326" s="17" t="s">
        <v>943</v>
      </c>
      <c r="C326" s="17" t="s">
        <v>8</v>
      </c>
    </row>
    <row r="327" spans="1:3" x14ac:dyDescent="0.2">
      <c r="A327" s="17" t="s">
        <v>944</v>
      </c>
      <c r="B327" s="17" t="s">
        <v>945</v>
      </c>
      <c r="C327" s="17" t="s">
        <v>8</v>
      </c>
    </row>
    <row r="328" spans="1:3" x14ac:dyDescent="0.2">
      <c r="A328" s="17" t="s">
        <v>157</v>
      </c>
      <c r="B328" s="17" t="s">
        <v>25</v>
      </c>
      <c r="C328" s="17" t="s">
        <v>8</v>
      </c>
    </row>
    <row r="329" spans="1:3" x14ac:dyDescent="0.2">
      <c r="A329" s="17" t="s">
        <v>157</v>
      </c>
      <c r="B329" s="17" t="s">
        <v>25</v>
      </c>
      <c r="C329" s="17" t="s">
        <v>8</v>
      </c>
    </row>
    <row r="330" spans="1:3" x14ac:dyDescent="0.2">
      <c r="A330" s="17" t="s">
        <v>185</v>
      </c>
      <c r="B330" s="17" t="s">
        <v>186</v>
      </c>
      <c r="C330" s="17" t="s">
        <v>7</v>
      </c>
    </row>
    <row r="331" spans="1:3" x14ac:dyDescent="0.2">
      <c r="A331" s="17" t="s">
        <v>626</v>
      </c>
      <c r="B331" s="17" t="s">
        <v>627</v>
      </c>
      <c r="C331" s="17" t="s">
        <v>9</v>
      </c>
    </row>
    <row r="332" spans="1:3" x14ac:dyDescent="0.2">
      <c r="A332" s="17" t="s">
        <v>619</v>
      </c>
      <c r="B332" s="17" t="s">
        <v>620</v>
      </c>
      <c r="C332" s="17" t="s">
        <v>519</v>
      </c>
    </row>
    <row r="333" spans="1:3" x14ac:dyDescent="0.2">
      <c r="A333" s="17" t="s">
        <v>634</v>
      </c>
      <c r="B333" s="17" t="s">
        <v>458</v>
      </c>
      <c r="C333" s="17" t="s">
        <v>15</v>
      </c>
    </row>
    <row r="334" spans="1:3" x14ac:dyDescent="0.2">
      <c r="A334" s="17" t="s">
        <v>641</v>
      </c>
      <c r="B334" s="17" t="s">
        <v>642</v>
      </c>
      <c r="C334" s="17" t="s">
        <v>7</v>
      </c>
    </row>
    <row r="335" spans="1:3" x14ac:dyDescent="0.2">
      <c r="A335" s="17" t="s">
        <v>643</v>
      </c>
      <c r="B335" s="17" t="s">
        <v>297</v>
      </c>
      <c r="C335" s="17" t="s">
        <v>8</v>
      </c>
    </row>
    <row r="336" spans="1:3" x14ac:dyDescent="0.2">
      <c r="A336" s="17" t="s">
        <v>644</v>
      </c>
      <c r="B336" s="17" t="s">
        <v>297</v>
      </c>
      <c r="C336" s="17" t="s">
        <v>14</v>
      </c>
    </row>
    <row r="337" spans="1:3" x14ac:dyDescent="0.2">
      <c r="A337" s="17" t="s">
        <v>633</v>
      </c>
      <c r="B337" s="17" t="s">
        <v>30</v>
      </c>
      <c r="C337" s="17" t="s">
        <v>6</v>
      </c>
    </row>
    <row r="338" spans="1:3" x14ac:dyDescent="0.2">
      <c r="A338" s="17" t="s">
        <v>660</v>
      </c>
      <c r="B338" s="17" t="s">
        <v>661</v>
      </c>
      <c r="C338" s="17" t="s">
        <v>11</v>
      </c>
    </row>
    <row r="339" spans="1:3" x14ac:dyDescent="0.2">
      <c r="A339" s="17" t="s">
        <v>662</v>
      </c>
      <c r="B339" s="17" t="s">
        <v>663</v>
      </c>
      <c r="C339" s="17" t="s">
        <v>6</v>
      </c>
    </row>
    <row r="340" spans="1:3" x14ac:dyDescent="0.2">
      <c r="A340" s="17" t="s">
        <v>212</v>
      </c>
      <c r="B340" s="17" t="s">
        <v>186</v>
      </c>
      <c r="C340" s="17" t="s">
        <v>14</v>
      </c>
    </row>
    <row r="341" spans="1:3" x14ac:dyDescent="0.2">
      <c r="A341" s="17" t="s">
        <v>665</v>
      </c>
      <c r="B341" s="17" t="s">
        <v>666</v>
      </c>
      <c r="C341" s="17" t="s">
        <v>7</v>
      </c>
    </row>
    <row r="342" spans="1:3" x14ac:dyDescent="0.2">
      <c r="A342" s="17" t="s">
        <v>680</v>
      </c>
      <c r="B342" s="17" t="s">
        <v>664</v>
      </c>
      <c r="C342" s="17" t="s">
        <v>8</v>
      </c>
    </row>
    <row r="343" spans="1:3" x14ac:dyDescent="0.2">
      <c r="A343" s="17" t="s">
        <v>667</v>
      </c>
      <c r="B343" s="17" t="s">
        <v>668</v>
      </c>
      <c r="C343" s="17" t="s">
        <v>7</v>
      </c>
    </row>
    <row r="344" spans="1:3" x14ac:dyDescent="0.2">
      <c r="A344" s="17" t="s">
        <v>702</v>
      </c>
      <c r="B344" s="17" t="s">
        <v>703</v>
      </c>
      <c r="C344" s="17" t="s">
        <v>23</v>
      </c>
    </row>
    <row r="345" spans="1:3" x14ac:dyDescent="0.2">
      <c r="A345" s="17" t="s">
        <v>696</v>
      </c>
      <c r="B345" s="17" t="s">
        <v>704</v>
      </c>
      <c r="C345" s="17" t="s">
        <v>14</v>
      </c>
    </row>
    <row r="346" spans="1:3" x14ac:dyDescent="0.2">
      <c r="A346" s="17" t="s">
        <v>698</v>
      </c>
      <c r="B346" s="17" t="s">
        <v>705</v>
      </c>
      <c r="C346" s="17" t="s">
        <v>6</v>
      </c>
    </row>
    <row r="347" spans="1:3" x14ac:dyDescent="0.2">
      <c r="A347" s="17" t="s">
        <v>717</v>
      </c>
      <c r="B347" s="17" t="s">
        <v>718</v>
      </c>
      <c r="C347" s="17" t="s">
        <v>6</v>
      </c>
    </row>
    <row r="348" spans="1:3" x14ac:dyDescent="0.2">
      <c r="A348" s="17" t="s">
        <v>720</v>
      </c>
      <c r="B348" s="17" t="s">
        <v>30</v>
      </c>
      <c r="C348" s="17" t="s">
        <v>6</v>
      </c>
    </row>
    <row r="349" spans="1:3" x14ac:dyDescent="0.2">
      <c r="A349" s="17" t="s">
        <v>730</v>
      </c>
      <c r="B349" s="17" t="s">
        <v>458</v>
      </c>
      <c r="C349" s="17" t="s">
        <v>75</v>
      </c>
    </row>
    <row r="350" spans="1:3" x14ac:dyDescent="0.2">
      <c r="A350" s="17" t="s">
        <v>730</v>
      </c>
      <c r="B350" s="17" t="s">
        <v>458</v>
      </c>
      <c r="C350" s="17" t="s">
        <v>75</v>
      </c>
    </row>
    <row r="351" spans="1:3" x14ac:dyDescent="0.2">
      <c r="A351" s="17" t="s">
        <v>731</v>
      </c>
      <c r="B351" s="17" t="s">
        <v>271</v>
      </c>
      <c r="C351" s="17" t="s">
        <v>202</v>
      </c>
    </row>
    <row r="352" spans="1:3" x14ac:dyDescent="0.2">
      <c r="A352" s="17" t="s">
        <v>187</v>
      </c>
      <c r="B352" s="17" t="s">
        <v>188</v>
      </c>
      <c r="C352" s="17" t="s">
        <v>4</v>
      </c>
    </row>
    <row r="353" spans="1:3" x14ac:dyDescent="0.2">
      <c r="A353" s="17" t="s">
        <v>732</v>
      </c>
      <c r="B353" s="17" t="s">
        <v>733</v>
      </c>
      <c r="C353" s="17" t="s">
        <v>14</v>
      </c>
    </row>
    <row r="354" spans="1:3" x14ac:dyDescent="0.2">
      <c r="A354" s="17" t="s">
        <v>742</v>
      </c>
      <c r="B354" s="17" t="s">
        <v>718</v>
      </c>
      <c r="C354" s="17" t="s">
        <v>9</v>
      </c>
    </row>
    <row r="355" spans="1:3" x14ac:dyDescent="0.2">
      <c r="A355" s="17" t="s">
        <v>762</v>
      </c>
      <c r="B355" s="17" t="s">
        <v>763</v>
      </c>
      <c r="C355" s="17" t="s">
        <v>7</v>
      </c>
    </row>
    <row r="356" spans="1:3" x14ac:dyDescent="0.2">
      <c r="A356" s="17" t="s">
        <v>764</v>
      </c>
      <c r="B356" s="17" t="s">
        <v>30</v>
      </c>
      <c r="C356" s="17" t="s">
        <v>6</v>
      </c>
    </row>
    <row r="357" spans="1:3" x14ac:dyDescent="0.2">
      <c r="A357" s="17" t="s">
        <v>765</v>
      </c>
      <c r="B357" s="17" t="s">
        <v>766</v>
      </c>
      <c r="C357" s="17" t="s">
        <v>8</v>
      </c>
    </row>
    <row r="358" spans="1:3" x14ac:dyDescent="0.2">
      <c r="A358" s="17" t="s">
        <v>767</v>
      </c>
      <c r="B358" s="17" t="s">
        <v>768</v>
      </c>
      <c r="C358" s="17" t="s">
        <v>8</v>
      </c>
    </row>
    <row r="359" spans="1:3" x14ac:dyDescent="0.2">
      <c r="A359" s="17" t="s">
        <v>780</v>
      </c>
      <c r="B359" s="17" t="s">
        <v>781</v>
      </c>
      <c r="C359" s="17" t="s">
        <v>8</v>
      </c>
    </row>
    <row r="360" spans="1:3" x14ac:dyDescent="0.2">
      <c r="A360" s="17" t="s">
        <v>782</v>
      </c>
      <c r="B360" s="17" t="s">
        <v>781</v>
      </c>
      <c r="C360" s="17" t="s">
        <v>14</v>
      </c>
    </row>
    <row r="361" spans="1:3" x14ac:dyDescent="0.2">
      <c r="A361" s="17" t="s">
        <v>205</v>
      </c>
      <c r="B361" s="17" t="s">
        <v>206</v>
      </c>
      <c r="C361" s="17" t="s">
        <v>15</v>
      </c>
    </row>
    <row r="362" spans="1:3" x14ac:dyDescent="0.2">
      <c r="A362" s="17" t="s">
        <v>783</v>
      </c>
      <c r="B362" s="17" t="s">
        <v>781</v>
      </c>
      <c r="C362" s="17" t="s">
        <v>11</v>
      </c>
    </row>
    <row r="363" spans="1:3" x14ac:dyDescent="0.2">
      <c r="A363" s="17" t="s">
        <v>784</v>
      </c>
      <c r="B363" s="17" t="s">
        <v>796</v>
      </c>
      <c r="C363" s="17" t="s">
        <v>6</v>
      </c>
    </row>
    <row r="364" spans="1:3" x14ac:dyDescent="0.2">
      <c r="A364" s="17" t="s">
        <v>785</v>
      </c>
      <c r="B364" s="17" t="s">
        <v>13</v>
      </c>
      <c r="C364" s="17" t="s">
        <v>174</v>
      </c>
    </row>
    <row r="365" spans="1:3" x14ac:dyDescent="0.2">
      <c r="A365" s="17" t="s">
        <v>813</v>
      </c>
      <c r="B365" s="17" t="s">
        <v>814</v>
      </c>
      <c r="C365" s="17" t="s">
        <v>9</v>
      </c>
    </row>
    <row r="366" spans="1:3" x14ac:dyDescent="0.2">
      <c r="A366" s="17" t="s">
        <v>786</v>
      </c>
      <c r="B366" s="17" t="s">
        <v>57</v>
      </c>
      <c r="C366" s="17" t="s">
        <v>11</v>
      </c>
    </row>
    <row r="367" spans="1:3" x14ac:dyDescent="0.2">
      <c r="A367" s="17" t="s">
        <v>779</v>
      </c>
      <c r="B367" s="17" t="s">
        <v>267</v>
      </c>
      <c r="C367" s="17" t="s">
        <v>6</v>
      </c>
    </row>
    <row r="368" spans="1:3" x14ac:dyDescent="0.2">
      <c r="A368" s="17" t="s">
        <v>787</v>
      </c>
      <c r="B368" s="17" t="s">
        <v>788</v>
      </c>
      <c r="C368" s="17" t="s">
        <v>8</v>
      </c>
    </row>
    <row r="369" spans="1:3" x14ac:dyDescent="0.2">
      <c r="A369" s="17" t="s">
        <v>789</v>
      </c>
      <c r="B369" s="17" t="s">
        <v>34</v>
      </c>
      <c r="C369" s="17" t="s">
        <v>6</v>
      </c>
    </row>
    <row r="370" spans="1:3" x14ac:dyDescent="0.2">
      <c r="A370" s="17" t="s">
        <v>790</v>
      </c>
      <c r="B370" s="17" t="s">
        <v>791</v>
      </c>
      <c r="C370" s="17" t="s">
        <v>9</v>
      </c>
    </row>
    <row r="371" spans="1:3" x14ac:dyDescent="0.2">
      <c r="A371" s="17" t="s">
        <v>792</v>
      </c>
      <c r="B371" s="17" t="s">
        <v>793</v>
      </c>
      <c r="C371" s="17" t="s">
        <v>9</v>
      </c>
    </row>
    <row r="372" spans="1:3" x14ac:dyDescent="0.2">
      <c r="A372" s="17" t="s">
        <v>192</v>
      </c>
      <c r="B372" s="17" t="s">
        <v>28</v>
      </c>
      <c r="C372" s="17" t="s">
        <v>9</v>
      </c>
    </row>
    <row r="373" spans="1:3" x14ac:dyDescent="0.2">
      <c r="A373" s="17" t="s">
        <v>192</v>
      </c>
      <c r="B373" s="17" t="s">
        <v>28</v>
      </c>
      <c r="C373" s="17" t="s">
        <v>9</v>
      </c>
    </row>
    <row r="374" spans="1:3" x14ac:dyDescent="0.2">
      <c r="A374" s="17" t="s">
        <v>903</v>
      </c>
      <c r="B374" s="17" t="s">
        <v>904</v>
      </c>
      <c r="C374" s="17" t="s">
        <v>9</v>
      </c>
    </row>
    <row r="375" spans="1:3" x14ac:dyDescent="0.2">
      <c r="A375" s="17" t="s">
        <v>905</v>
      </c>
      <c r="B375" s="17" t="s">
        <v>57</v>
      </c>
      <c r="C375" s="17" t="s">
        <v>11</v>
      </c>
    </row>
    <row r="376" spans="1:3" x14ac:dyDescent="0.2">
      <c r="A376" s="17" t="s">
        <v>906</v>
      </c>
      <c r="B376" s="17" t="s">
        <v>57</v>
      </c>
      <c r="C376" s="17" t="s">
        <v>7</v>
      </c>
    </row>
    <row r="377" spans="1:3" x14ac:dyDescent="0.2">
      <c r="A377" s="17" t="s">
        <v>907</v>
      </c>
      <c r="B377" s="17" t="s">
        <v>908</v>
      </c>
      <c r="C377" s="17" t="s">
        <v>9</v>
      </c>
    </row>
    <row r="378" spans="1:3" x14ac:dyDescent="0.2">
      <c r="A378" s="17" t="s">
        <v>909</v>
      </c>
      <c r="B378" s="17" t="s">
        <v>867</v>
      </c>
      <c r="C378" s="17" t="s">
        <v>4</v>
      </c>
    </row>
    <row r="379" spans="1:3" x14ac:dyDescent="0.2">
      <c r="A379" s="17" t="s">
        <v>910</v>
      </c>
      <c r="B379" s="17" t="s">
        <v>911</v>
      </c>
      <c r="C379" s="17" t="s">
        <v>6</v>
      </c>
    </row>
    <row r="380" spans="1:3" x14ac:dyDescent="0.2">
      <c r="A380" s="17" t="s">
        <v>912</v>
      </c>
      <c r="B380" s="17" t="s">
        <v>913</v>
      </c>
      <c r="C380" s="17" t="s">
        <v>6</v>
      </c>
    </row>
    <row r="381" spans="1:3" x14ac:dyDescent="0.2">
      <c r="A381" s="50" t="s">
        <v>921</v>
      </c>
      <c r="B381" s="17" t="s">
        <v>915</v>
      </c>
      <c r="C381" s="17" t="s">
        <v>6</v>
      </c>
    </row>
    <row r="382" spans="1:3" x14ac:dyDescent="0.2">
      <c r="A382" s="17" t="s">
        <v>914</v>
      </c>
      <c r="B382" s="17" t="s">
        <v>33</v>
      </c>
      <c r="C382" s="17" t="s">
        <v>6</v>
      </c>
    </row>
    <row r="383" spans="1:3" x14ac:dyDescent="0.2">
      <c r="A383" s="17" t="s">
        <v>928</v>
      </c>
      <c r="B383" s="17" t="s">
        <v>929</v>
      </c>
      <c r="C383" s="17" t="s">
        <v>15</v>
      </c>
    </row>
    <row r="384" spans="1:3" x14ac:dyDescent="0.2">
      <c r="A384" s="17" t="s">
        <v>194</v>
      </c>
      <c r="B384" s="17" t="s">
        <v>1001</v>
      </c>
      <c r="C384" s="17" t="s">
        <v>6</v>
      </c>
    </row>
    <row r="385" spans="1:3" x14ac:dyDescent="0.2">
      <c r="A385" s="17" t="s">
        <v>194</v>
      </c>
      <c r="B385" s="17" t="s">
        <v>159</v>
      </c>
      <c r="C385" s="17" t="s">
        <v>6</v>
      </c>
    </row>
    <row r="386" spans="1:3" x14ac:dyDescent="0.2">
      <c r="A386" s="17" t="s">
        <v>946</v>
      </c>
      <c r="B386" s="17" t="s">
        <v>1036</v>
      </c>
      <c r="C386" s="17" t="s">
        <v>23</v>
      </c>
    </row>
    <row r="387" spans="1:3" x14ac:dyDescent="0.2">
      <c r="A387" s="17" t="s">
        <v>948</v>
      </c>
      <c r="B387" s="17" t="s">
        <v>1062</v>
      </c>
      <c r="C387" s="17" t="s">
        <v>11</v>
      </c>
    </row>
    <row r="388" spans="1:3" x14ac:dyDescent="0.2">
      <c r="A388" s="17" t="s">
        <v>949</v>
      </c>
      <c r="B388" s="17" t="s">
        <v>1063</v>
      </c>
      <c r="C388" s="17" t="s">
        <v>14</v>
      </c>
    </row>
    <row r="389" spans="1:3" x14ac:dyDescent="0.2">
      <c r="A389" s="17" t="s">
        <v>950</v>
      </c>
      <c r="B389" s="17" t="s">
        <v>264</v>
      </c>
      <c r="C389" s="17" t="s">
        <v>7</v>
      </c>
    </row>
    <row r="390" spans="1:3" x14ac:dyDescent="0.2">
      <c r="A390" s="17" t="s">
        <v>975</v>
      </c>
      <c r="B390" s="17" t="s">
        <v>976</v>
      </c>
      <c r="C390" s="17" t="s">
        <v>9</v>
      </c>
    </row>
    <row r="391" spans="1:3" x14ac:dyDescent="0.2">
      <c r="A391" s="17" t="s">
        <v>977</v>
      </c>
      <c r="B391" s="17" t="s">
        <v>1037</v>
      </c>
      <c r="C391" s="17" t="s">
        <v>9</v>
      </c>
    </row>
    <row r="392" spans="1:3" x14ac:dyDescent="0.2">
      <c r="A392" s="17" t="s">
        <v>978</v>
      </c>
      <c r="B392" s="17" t="s">
        <v>1038</v>
      </c>
      <c r="C392" s="17" t="s">
        <v>6</v>
      </c>
    </row>
    <row r="393" spans="1:3" x14ac:dyDescent="0.2">
      <c r="A393" s="17" t="s">
        <v>960</v>
      </c>
      <c r="B393" s="17" t="s">
        <v>963</v>
      </c>
      <c r="C393" s="17" t="s">
        <v>9</v>
      </c>
    </row>
    <row r="394" spans="1:3" x14ac:dyDescent="0.2">
      <c r="A394" s="17" t="s">
        <v>203</v>
      </c>
      <c r="B394" s="17" t="s">
        <v>37</v>
      </c>
      <c r="C394" s="17" t="s">
        <v>7</v>
      </c>
    </row>
    <row r="395" spans="1:3" x14ac:dyDescent="0.2">
      <c r="A395" s="17" t="s">
        <v>962</v>
      </c>
      <c r="B395" s="17" t="s">
        <v>961</v>
      </c>
      <c r="C395" s="17" t="s">
        <v>9</v>
      </c>
    </row>
    <row r="396" spans="1:3" x14ac:dyDescent="0.2">
      <c r="A396" s="17" t="s">
        <v>985</v>
      </c>
      <c r="B396" s="17" t="s">
        <v>986</v>
      </c>
      <c r="C396" s="17" t="s">
        <v>4</v>
      </c>
    </row>
    <row r="397" spans="1:3" x14ac:dyDescent="0.2">
      <c r="A397" s="17" t="s">
        <v>987</v>
      </c>
      <c r="B397" s="17" t="s">
        <v>988</v>
      </c>
      <c r="C397" s="17" t="s">
        <v>15</v>
      </c>
    </row>
    <row r="398" spans="1:3" x14ac:dyDescent="0.2">
      <c r="A398" s="17" t="s">
        <v>995</v>
      </c>
      <c r="B398" s="17" t="s">
        <v>1053</v>
      </c>
      <c r="C398" s="17" t="s">
        <v>11</v>
      </c>
    </row>
    <row r="399" spans="1:3" x14ac:dyDescent="0.2">
      <c r="A399" s="17" t="s">
        <v>996</v>
      </c>
      <c r="B399" s="17" t="s">
        <v>1054</v>
      </c>
      <c r="C399" s="17" t="s">
        <v>8</v>
      </c>
    </row>
    <row r="400" spans="1:3" x14ac:dyDescent="0.2">
      <c r="A400" s="17" t="s">
        <v>1015</v>
      </c>
      <c r="B400" s="17" t="s">
        <v>1070</v>
      </c>
      <c r="C400" s="17" t="s">
        <v>17</v>
      </c>
    </row>
    <row r="401" spans="1:3" x14ac:dyDescent="0.2">
      <c r="A401" s="17" t="s">
        <v>1016</v>
      </c>
      <c r="B401" s="17" t="s">
        <v>1071</v>
      </c>
      <c r="C401" s="17" t="s">
        <v>14</v>
      </c>
    </row>
    <row r="402" spans="1:3" x14ac:dyDescent="0.2">
      <c r="A402" s="17" t="s">
        <v>1017</v>
      </c>
      <c r="B402" s="17" t="s">
        <v>1027</v>
      </c>
      <c r="C402" s="17" t="s">
        <v>14</v>
      </c>
    </row>
    <row r="403" spans="1:3" x14ac:dyDescent="0.2">
      <c r="A403" s="17" t="s">
        <v>1011</v>
      </c>
      <c r="B403" s="17" t="s">
        <v>1029</v>
      </c>
      <c r="C403" s="17" t="s">
        <v>15</v>
      </c>
    </row>
    <row r="404" spans="1:3" x14ac:dyDescent="0.2">
      <c r="A404" s="17" t="s">
        <v>1018</v>
      </c>
      <c r="B404" s="17" t="s">
        <v>1028</v>
      </c>
      <c r="C404" s="17" t="s">
        <v>11</v>
      </c>
    </row>
    <row r="405" spans="1:3" x14ac:dyDescent="0.2">
      <c r="A405" s="17" t="s">
        <v>195</v>
      </c>
      <c r="B405" s="17" t="s">
        <v>196</v>
      </c>
      <c r="C405" s="17" t="s">
        <v>9</v>
      </c>
    </row>
    <row r="406" spans="1:3" x14ac:dyDescent="0.2">
      <c r="A406" s="17" t="s">
        <v>1019</v>
      </c>
      <c r="B406" s="17" t="s">
        <v>1020</v>
      </c>
      <c r="C406" s="17" t="s">
        <v>15</v>
      </c>
    </row>
    <row r="407" spans="1:3" x14ac:dyDescent="0.2">
      <c r="A407" s="17" t="s">
        <v>1021</v>
      </c>
      <c r="B407" s="17" t="s">
        <v>1022</v>
      </c>
      <c r="C407" s="17" t="s">
        <v>6</v>
      </c>
    </row>
    <row r="408" spans="1:3" x14ac:dyDescent="0.2">
      <c r="A408" s="17" t="s">
        <v>1247</v>
      </c>
      <c r="B408" s="17" t="s">
        <v>1258</v>
      </c>
      <c r="C408" s="17" t="s">
        <v>15</v>
      </c>
    </row>
    <row r="409" spans="1:3" x14ac:dyDescent="0.2">
      <c r="A409" s="17" t="s">
        <v>1248</v>
      </c>
      <c r="B409" s="17" t="s">
        <v>1259</v>
      </c>
      <c r="C409" s="17" t="s">
        <v>11</v>
      </c>
    </row>
    <row r="410" spans="1:3" x14ac:dyDescent="0.2">
      <c r="A410" s="17" t="s">
        <v>1285</v>
      </c>
      <c r="B410" s="17" t="s">
        <v>1297</v>
      </c>
      <c r="C410" s="17" t="s">
        <v>8</v>
      </c>
    </row>
    <row r="411" spans="1:3" x14ac:dyDescent="0.2">
      <c r="A411" s="17" t="s">
        <v>1286</v>
      </c>
      <c r="B411" s="17" t="s">
        <v>1298</v>
      </c>
      <c r="C411" s="17" t="s">
        <v>6</v>
      </c>
    </row>
    <row r="412" spans="1:3" x14ac:dyDescent="0.2">
      <c r="A412" s="17" t="s">
        <v>1307</v>
      </c>
      <c r="B412" s="17" t="s">
        <v>1312</v>
      </c>
      <c r="C412" s="17" t="s">
        <v>8</v>
      </c>
    </row>
    <row r="413" spans="1:3" x14ac:dyDescent="0.2">
      <c r="A413" s="17" t="s">
        <v>1308</v>
      </c>
      <c r="B413" s="17" t="s">
        <v>1313</v>
      </c>
      <c r="C413" s="17" t="s">
        <v>14</v>
      </c>
    </row>
    <row r="414" spans="1:3" x14ac:dyDescent="0.2">
      <c r="A414" s="17" t="s">
        <v>1309</v>
      </c>
      <c r="B414" s="17" t="s">
        <v>1314</v>
      </c>
      <c r="C414" s="17" t="s">
        <v>6</v>
      </c>
    </row>
    <row r="415" spans="1:3" x14ac:dyDescent="0.2">
      <c r="A415" s="17" t="s">
        <v>1310</v>
      </c>
      <c r="B415" s="17" t="s">
        <v>1315</v>
      </c>
      <c r="C415" s="17" t="s">
        <v>14</v>
      </c>
    </row>
    <row r="416" spans="1:3" x14ac:dyDescent="0.2">
      <c r="A416" s="17" t="s">
        <v>210</v>
      </c>
      <c r="B416" s="17" t="s">
        <v>211</v>
      </c>
      <c r="C416" s="17" t="s">
        <v>15</v>
      </c>
    </row>
    <row r="417" spans="1:3" x14ac:dyDescent="0.2">
      <c r="A417" s="17" t="s">
        <v>210</v>
      </c>
      <c r="B417" s="17" t="s">
        <v>507</v>
      </c>
      <c r="C417" s="17" t="s">
        <v>15</v>
      </c>
    </row>
    <row r="418" spans="1:3" x14ac:dyDescent="0.2">
      <c r="A418" s="17" t="s">
        <v>1311</v>
      </c>
      <c r="B418" s="17" t="s">
        <v>1316</v>
      </c>
      <c r="C418" s="17" t="s">
        <v>4</v>
      </c>
    </row>
    <row r="419" spans="1:3" x14ac:dyDescent="0.2">
      <c r="A419" s="17" t="s">
        <v>1317</v>
      </c>
      <c r="B419" s="17" t="s">
        <v>1321</v>
      </c>
      <c r="C419" s="17" t="s">
        <v>8</v>
      </c>
    </row>
    <row r="420" spans="1:3" x14ac:dyDescent="0.2">
      <c r="A420" s="17" t="s">
        <v>1318</v>
      </c>
      <c r="B420" s="17" t="s">
        <v>1322</v>
      </c>
      <c r="C420" s="17" t="s">
        <v>6</v>
      </c>
    </row>
    <row r="421" spans="1:3" x14ac:dyDescent="0.2">
      <c r="A421" s="17" t="s">
        <v>1319</v>
      </c>
      <c r="B421" s="17" t="s">
        <v>1323</v>
      </c>
      <c r="C421" s="17" t="s">
        <v>8</v>
      </c>
    </row>
    <row r="422" spans="1:3" x14ac:dyDescent="0.2">
      <c r="A422" s="17" t="s">
        <v>1320</v>
      </c>
      <c r="B422" s="17" t="s">
        <v>1324</v>
      </c>
      <c r="C422" s="17" t="s">
        <v>6</v>
      </c>
    </row>
    <row r="423" spans="1:3" x14ac:dyDescent="0.2">
      <c r="A423" s="17" t="s">
        <v>190</v>
      </c>
      <c r="B423" s="17" t="s">
        <v>191</v>
      </c>
      <c r="C423" s="17" t="s">
        <v>4</v>
      </c>
    </row>
    <row r="424" spans="1:3" x14ac:dyDescent="0.2">
      <c r="A424" s="17" t="s">
        <v>158</v>
      </c>
      <c r="B424" s="17" t="s">
        <v>159</v>
      </c>
      <c r="C424" s="17" t="s">
        <v>11</v>
      </c>
    </row>
    <row r="425" spans="1:3" x14ac:dyDescent="0.2">
      <c r="A425" s="17" t="s">
        <v>229</v>
      </c>
      <c r="B425" s="17" t="s">
        <v>237</v>
      </c>
      <c r="C425" s="17" t="s">
        <v>9</v>
      </c>
    </row>
    <row r="426" spans="1:3" x14ac:dyDescent="0.2">
      <c r="A426" s="17" t="s">
        <v>234</v>
      </c>
      <c r="B426" s="17" t="s">
        <v>239</v>
      </c>
      <c r="C426" s="17" t="s">
        <v>8</v>
      </c>
    </row>
    <row r="427" spans="1:3" x14ac:dyDescent="0.2">
      <c r="A427" s="17" t="s">
        <v>231</v>
      </c>
      <c r="B427" s="17" t="s">
        <v>238</v>
      </c>
      <c r="C427" s="17" t="s">
        <v>8</v>
      </c>
    </row>
    <row r="428" spans="1:3" x14ac:dyDescent="0.2">
      <c r="A428" s="17" t="s">
        <v>232</v>
      </c>
      <c r="B428" s="17" t="s">
        <v>238</v>
      </c>
      <c r="C428" s="17" t="s">
        <v>7</v>
      </c>
    </row>
    <row r="429" spans="1:3" x14ac:dyDescent="0.2">
      <c r="A429" s="17" t="s">
        <v>235</v>
      </c>
      <c r="B429" s="17" t="s">
        <v>236</v>
      </c>
      <c r="C429" s="17" t="s">
        <v>6</v>
      </c>
    </row>
    <row r="430" spans="1:3" x14ac:dyDescent="0.2">
      <c r="A430" s="17" t="s">
        <v>235</v>
      </c>
      <c r="B430" s="17" t="s">
        <v>236</v>
      </c>
      <c r="C430" s="17" t="s">
        <v>6</v>
      </c>
    </row>
    <row r="431" spans="1:3" x14ac:dyDescent="0.2">
      <c r="A431" s="17" t="s">
        <v>261</v>
      </c>
      <c r="B431" s="17" t="s">
        <v>262</v>
      </c>
      <c r="C431" s="17" t="s">
        <v>8</v>
      </c>
    </row>
    <row r="432" spans="1:3" x14ac:dyDescent="0.2">
      <c r="A432" s="17" t="s">
        <v>263</v>
      </c>
      <c r="B432" s="17" t="s">
        <v>264</v>
      </c>
      <c r="C432" s="17" t="s">
        <v>11</v>
      </c>
    </row>
    <row r="433" spans="1:3" x14ac:dyDescent="0.2">
      <c r="A433" s="17" t="s">
        <v>265</v>
      </c>
      <c r="B433" s="17" t="s">
        <v>569</v>
      </c>
      <c r="C433" s="17" t="s">
        <v>11</v>
      </c>
    </row>
    <row r="434" spans="1:3" x14ac:dyDescent="0.2">
      <c r="A434" s="17" t="s">
        <v>265</v>
      </c>
      <c r="B434" s="17" t="s">
        <v>62</v>
      </c>
      <c r="C434" s="17" t="s">
        <v>14</v>
      </c>
    </row>
    <row r="435" spans="1:3" x14ac:dyDescent="0.2">
      <c r="A435" s="17" t="s">
        <v>266</v>
      </c>
      <c r="B435" s="17" t="s">
        <v>267</v>
      </c>
      <c r="C435" s="17" t="s">
        <v>6</v>
      </c>
    </row>
    <row r="436" spans="1:3" x14ac:dyDescent="0.2">
      <c r="A436" s="17" t="s">
        <v>283</v>
      </c>
      <c r="B436" s="17" t="s">
        <v>284</v>
      </c>
      <c r="C436" s="17" t="s">
        <v>14</v>
      </c>
    </row>
    <row r="437" spans="1:3" x14ac:dyDescent="0.2">
      <c r="A437" s="17" t="s">
        <v>160</v>
      </c>
      <c r="B437" s="17" t="s">
        <v>87</v>
      </c>
      <c r="C437" s="17" t="s">
        <v>6</v>
      </c>
    </row>
    <row r="438" spans="1:3" x14ac:dyDescent="0.2">
      <c r="A438" s="17" t="s">
        <v>285</v>
      </c>
      <c r="B438" s="17" t="s">
        <v>286</v>
      </c>
      <c r="C438" s="17" t="s">
        <v>6</v>
      </c>
    </row>
    <row r="439" spans="1:3" x14ac:dyDescent="0.2">
      <c r="A439" s="17" t="s">
        <v>292</v>
      </c>
      <c r="B439" s="17" t="s">
        <v>625</v>
      </c>
      <c r="C439" s="17" t="s">
        <v>14</v>
      </c>
    </row>
    <row r="440" spans="1:3" x14ac:dyDescent="0.2">
      <c r="A440" s="17" t="s">
        <v>294</v>
      </c>
      <c r="B440" s="17" t="s">
        <v>293</v>
      </c>
      <c r="C440" s="17" t="s">
        <v>15</v>
      </c>
    </row>
    <row r="441" spans="1:3" x14ac:dyDescent="0.2">
      <c r="A441" s="17" t="s">
        <v>295</v>
      </c>
      <c r="B441" s="17" t="s">
        <v>293</v>
      </c>
      <c r="C441" s="17" t="s">
        <v>11</v>
      </c>
    </row>
    <row r="442" spans="1:3" x14ac:dyDescent="0.2">
      <c r="A442" s="17" t="s">
        <v>296</v>
      </c>
      <c r="B442" s="17" t="s">
        <v>297</v>
      </c>
      <c r="C442" s="17" t="s">
        <v>6</v>
      </c>
    </row>
    <row r="443" spans="1:3" x14ac:dyDescent="0.2">
      <c r="A443" s="17" t="s">
        <v>310</v>
      </c>
      <c r="B443" s="17" t="s">
        <v>313</v>
      </c>
      <c r="C443" s="17" t="s">
        <v>6</v>
      </c>
    </row>
    <row r="444" spans="1:3" x14ac:dyDescent="0.2">
      <c r="A444" s="17" t="s">
        <v>318</v>
      </c>
      <c r="B444" s="17" t="s">
        <v>319</v>
      </c>
      <c r="C444" s="17" t="s">
        <v>202</v>
      </c>
    </row>
    <row r="445" spans="1:3" x14ac:dyDescent="0.2">
      <c r="A445" s="17" t="s">
        <v>318</v>
      </c>
      <c r="B445" s="17" t="s">
        <v>319</v>
      </c>
      <c r="C445" s="17" t="s">
        <v>202</v>
      </c>
    </row>
    <row r="446" spans="1:3" x14ac:dyDescent="0.2">
      <c r="A446" s="17" t="s">
        <v>320</v>
      </c>
      <c r="B446" s="17" t="s">
        <v>314</v>
      </c>
      <c r="C446" s="17" t="s">
        <v>321</v>
      </c>
    </row>
    <row r="447" spans="1:3" x14ac:dyDescent="0.2">
      <c r="A447" s="17" t="s">
        <v>311</v>
      </c>
      <c r="B447" s="17" t="s">
        <v>314</v>
      </c>
      <c r="C447" s="17" t="s">
        <v>8</v>
      </c>
    </row>
    <row r="448" spans="1:3" x14ac:dyDescent="0.2">
      <c r="A448" s="17" t="s">
        <v>326</v>
      </c>
      <c r="B448" s="17" t="s">
        <v>284</v>
      </c>
      <c r="C448" s="17" t="s">
        <v>9</v>
      </c>
    </row>
    <row r="449" spans="1:3" x14ac:dyDescent="0.2">
      <c r="A449" s="17" t="s">
        <v>175</v>
      </c>
      <c r="B449" s="17" t="s">
        <v>176</v>
      </c>
      <c r="C449" s="17" t="s">
        <v>6</v>
      </c>
    </row>
    <row r="450" spans="1:3" x14ac:dyDescent="0.2">
      <c r="A450" s="17" t="s">
        <v>338</v>
      </c>
      <c r="B450" s="17" t="s">
        <v>339</v>
      </c>
      <c r="C450" s="17" t="s">
        <v>17</v>
      </c>
    </row>
    <row r="451" spans="1:3" x14ac:dyDescent="0.2">
      <c r="A451" s="17" t="s">
        <v>340</v>
      </c>
      <c r="B451" s="17" t="s">
        <v>341</v>
      </c>
      <c r="C451" s="17" t="s">
        <v>23</v>
      </c>
    </row>
    <row r="452" spans="1:3" x14ac:dyDescent="0.2">
      <c r="A452" s="17" t="s">
        <v>342</v>
      </c>
      <c r="B452" s="17" t="s">
        <v>341</v>
      </c>
      <c r="C452" s="17" t="s">
        <v>14</v>
      </c>
    </row>
    <row r="453" spans="1:3" x14ac:dyDescent="0.2">
      <c r="A453" s="17" t="s">
        <v>343</v>
      </c>
      <c r="B453" s="17" t="s">
        <v>344</v>
      </c>
      <c r="C453" s="17" t="s">
        <v>6</v>
      </c>
    </row>
    <row r="454" spans="1:3" x14ac:dyDescent="0.2">
      <c r="A454" s="17" t="s">
        <v>343</v>
      </c>
      <c r="B454" s="17" t="s">
        <v>344</v>
      </c>
      <c r="C454" s="17" t="s">
        <v>6</v>
      </c>
    </row>
    <row r="455" spans="1:3" x14ac:dyDescent="0.2">
      <c r="A455" s="17" t="s">
        <v>345</v>
      </c>
      <c r="B455" s="17" t="s">
        <v>346</v>
      </c>
      <c r="C455" s="17" t="s">
        <v>4</v>
      </c>
    </row>
    <row r="456" spans="1:3" x14ac:dyDescent="0.2">
      <c r="A456" s="17" t="s">
        <v>347</v>
      </c>
      <c r="B456" s="17" t="s">
        <v>346</v>
      </c>
      <c r="C456" s="17" t="s">
        <v>14</v>
      </c>
    </row>
    <row r="457" spans="1:3" x14ac:dyDescent="0.2">
      <c r="A457" s="17" t="s">
        <v>348</v>
      </c>
      <c r="B457" s="17" t="s">
        <v>51</v>
      </c>
      <c r="C457" s="17" t="s">
        <v>6</v>
      </c>
    </row>
    <row r="458" spans="1:3" x14ac:dyDescent="0.2">
      <c r="A458" s="17" t="s">
        <v>348</v>
      </c>
      <c r="B458" s="17" t="s">
        <v>396</v>
      </c>
      <c r="C458" s="17" t="s">
        <v>6</v>
      </c>
    </row>
    <row r="459" spans="1:3" x14ac:dyDescent="0.2">
      <c r="A459" s="17" t="s">
        <v>348</v>
      </c>
      <c r="B459" s="17" t="s">
        <v>396</v>
      </c>
      <c r="C459" s="17" t="s">
        <v>6</v>
      </c>
    </row>
    <row r="460" spans="1:3" x14ac:dyDescent="0.2">
      <c r="A460" s="17" t="s">
        <v>349</v>
      </c>
      <c r="B460" s="17" t="s">
        <v>51</v>
      </c>
      <c r="C460" s="17" t="s">
        <v>8</v>
      </c>
    </row>
    <row r="461" spans="1:3" x14ac:dyDescent="0.2">
      <c r="A461" s="17" t="s">
        <v>349</v>
      </c>
      <c r="B461" s="17" t="s">
        <v>396</v>
      </c>
      <c r="C461" s="17" t="s">
        <v>8</v>
      </c>
    </row>
    <row r="462" spans="1:3" x14ac:dyDescent="0.2">
      <c r="A462" s="17" t="s">
        <v>349</v>
      </c>
      <c r="B462" s="17" t="s">
        <v>669</v>
      </c>
      <c r="C462" s="17" t="s">
        <v>8</v>
      </c>
    </row>
    <row r="463" spans="1:3" x14ac:dyDescent="0.2">
      <c r="A463" s="17" t="s">
        <v>349</v>
      </c>
      <c r="B463" s="17" t="s">
        <v>915</v>
      </c>
      <c r="C463" s="17" t="s">
        <v>6</v>
      </c>
    </row>
    <row r="464" spans="1:3" x14ac:dyDescent="0.2">
      <c r="A464" s="17" t="s">
        <v>350</v>
      </c>
      <c r="B464" s="17" t="s">
        <v>309</v>
      </c>
      <c r="C464" s="17" t="s">
        <v>23</v>
      </c>
    </row>
    <row r="465" spans="1:3" x14ac:dyDescent="0.2">
      <c r="A465" s="17" t="s">
        <v>351</v>
      </c>
      <c r="B465" s="17" t="s">
        <v>352</v>
      </c>
      <c r="C465" s="17" t="s">
        <v>23</v>
      </c>
    </row>
    <row r="466" spans="1:3" x14ac:dyDescent="0.2">
      <c r="A466" s="17" t="s">
        <v>177</v>
      </c>
      <c r="B466" s="17" t="s">
        <v>176</v>
      </c>
      <c r="C466" s="17" t="s">
        <v>4</v>
      </c>
    </row>
    <row r="467" spans="1:3" x14ac:dyDescent="0.2">
      <c r="A467" s="17" t="s">
        <v>353</v>
      </c>
      <c r="B467" s="17" t="s">
        <v>339</v>
      </c>
      <c r="C467" s="17" t="s">
        <v>9</v>
      </c>
    </row>
    <row r="468" spans="1:3" x14ac:dyDescent="0.2">
      <c r="A468" s="17" t="s">
        <v>354</v>
      </c>
      <c r="B468" s="17" t="s">
        <v>355</v>
      </c>
      <c r="C468" s="17" t="s">
        <v>8</v>
      </c>
    </row>
    <row r="469" spans="1:3" x14ac:dyDescent="0.2">
      <c r="A469" s="17" t="s">
        <v>354</v>
      </c>
      <c r="B469" s="17" t="s">
        <v>355</v>
      </c>
      <c r="C469" s="17" t="s">
        <v>8</v>
      </c>
    </row>
    <row r="470" spans="1:3" x14ac:dyDescent="0.2">
      <c r="A470" s="17" t="s">
        <v>371</v>
      </c>
      <c r="B470" s="17" t="s">
        <v>372</v>
      </c>
      <c r="C470" s="17" t="s">
        <v>14</v>
      </c>
    </row>
    <row r="471" spans="1:3" x14ac:dyDescent="0.2">
      <c r="A471" s="17" t="s">
        <v>375</v>
      </c>
      <c r="B471" s="17" t="s">
        <v>323</v>
      </c>
      <c r="C471" s="17" t="s">
        <v>8</v>
      </c>
    </row>
    <row r="472" spans="1:3" x14ac:dyDescent="0.2">
      <c r="A472" s="17" t="s">
        <v>368</v>
      </c>
      <c r="B472" s="17" t="s">
        <v>376</v>
      </c>
      <c r="C472" s="17" t="s">
        <v>8</v>
      </c>
    </row>
    <row r="473" spans="1:3" x14ac:dyDescent="0.2">
      <c r="A473" s="17" t="s">
        <v>365</v>
      </c>
      <c r="B473" s="17" t="s">
        <v>514</v>
      </c>
      <c r="C473" s="17" t="s">
        <v>598</v>
      </c>
    </row>
    <row r="474" spans="1:3" x14ac:dyDescent="0.2">
      <c r="A474" s="17" t="s">
        <v>365</v>
      </c>
      <c r="B474" s="17" t="s">
        <v>377</v>
      </c>
      <c r="C474" s="17" t="s">
        <v>4</v>
      </c>
    </row>
    <row r="475" spans="1:3" x14ac:dyDescent="0.2">
      <c r="A475" s="17" t="s">
        <v>403</v>
      </c>
      <c r="B475" s="17" t="s">
        <v>404</v>
      </c>
      <c r="C475" s="17" t="s">
        <v>8</v>
      </c>
    </row>
    <row r="476" spans="1:3" x14ac:dyDescent="0.2">
      <c r="A476" s="17" t="s">
        <v>403</v>
      </c>
      <c r="B476" s="17" t="s">
        <v>404</v>
      </c>
      <c r="C476" s="17" t="s">
        <v>8</v>
      </c>
    </row>
    <row r="477" spans="1:3" x14ac:dyDescent="0.2">
      <c r="A477" s="17" t="s">
        <v>385</v>
      </c>
      <c r="B477" s="17" t="s">
        <v>390</v>
      </c>
      <c r="C477" s="17" t="s">
        <v>321</v>
      </c>
    </row>
    <row r="478" spans="1:3" x14ac:dyDescent="0.2">
      <c r="A478" s="17" t="s">
        <v>383</v>
      </c>
      <c r="B478" s="17" t="s">
        <v>239</v>
      </c>
      <c r="C478" s="17" t="s">
        <v>14</v>
      </c>
    </row>
    <row r="479" spans="1:3" x14ac:dyDescent="0.2">
      <c r="A479" s="17" t="s">
        <v>383</v>
      </c>
      <c r="B479" s="17" t="s">
        <v>239</v>
      </c>
      <c r="C479" s="17" t="s">
        <v>14</v>
      </c>
    </row>
    <row r="480" spans="1:3" x14ac:dyDescent="0.2">
      <c r="A480" s="17" t="s">
        <v>383</v>
      </c>
      <c r="B480" s="17" t="s">
        <v>239</v>
      </c>
      <c r="C480" s="17" t="s">
        <v>14</v>
      </c>
    </row>
    <row r="481" spans="1:3" x14ac:dyDescent="0.2">
      <c r="A481" s="17" t="s">
        <v>383</v>
      </c>
      <c r="B481" s="17" t="s">
        <v>239</v>
      </c>
      <c r="C481" s="17" t="s">
        <v>14</v>
      </c>
    </row>
    <row r="482" spans="1:3" x14ac:dyDescent="0.2">
      <c r="A482" s="17" t="s">
        <v>386</v>
      </c>
      <c r="B482" s="17" t="s">
        <v>1052</v>
      </c>
      <c r="C482" s="17" t="s">
        <v>6</v>
      </c>
    </row>
    <row r="483" spans="1:3" x14ac:dyDescent="0.2">
      <c r="A483" s="17" t="s">
        <v>161</v>
      </c>
      <c r="B483" s="17" t="s">
        <v>297</v>
      </c>
      <c r="C483" s="17" t="s">
        <v>400</v>
      </c>
    </row>
    <row r="484" spans="1:3" x14ac:dyDescent="0.2">
      <c r="A484" s="17" t="s">
        <v>161</v>
      </c>
      <c r="B484" s="17" t="s">
        <v>162</v>
      </c>
      <c r="C484" s="17" t="s">
        <v>14</v>
      </c>
    </row>
    <row r="485" spans="1:3" x14ac:dyDescent="0.2">
      <c r="A485" s="17" t="s">
        <v>391</v>
      </c>
      <c r="B485" s="17" t="s">
        <v>392</v>
      </c>
      <c r="C485" s="17" t="s">
        <v>4</v>
      </c>
    </row>
    <row r="486" spans="1:3" x14ac:dyDescent="0.2">
      <c r="A486" s="17" t="s">
        <v>391</v>
      </c>
      <c r="B486" s="17" t="s">
        <v>510</v>
      </c>
      <c r="C486" s="17" t="s">
        <v>4</v>
      </c>
    </row>
    <row r="487" spans="1:3" x14ac:dyDescent="0.2">
      <c r="A487" s="17" t="s">
        <v>393</v>
      </c>
      <c r="B487" s="17" t="s">
        <v>392</v>
      </c>
      <c r="C487" s="17" t="s">
        <v>14</v>
      </c>
    </row>
    <row r="488" spans="1:3" x14ac:dyDescent="0.2">
      <c r="A488" s="17" t="s">
        <v>393</v>
      </c>
      <c r="B488" s="17" t="s">
        <v>510</v>
      </c>
      <c r="C488" s="17" t="s">
        <v>14</v>
      </c>
    </row>
    <row r="489" spans="1:3" x14ac:dyDescent="0.2">
      <c r="A489" s="17" t="s">
        <v>394</v>
      </c>
      <c r="B489" s="17" t="s">
        <v>395</v>
      </c>
      <c r="C489" s="17" t="s">
        <v>17</v>
      </c>
    </row>
    <row r="490" spans="1:3" x14ac:dyDescent="0.2">
      <c r="A490" s="17" t="s">
        <v>409</v>
      </c>
      <c r="B490" s="17" t="s">
        <v>410</v>
      </c>
      <c r="C490" s="17" t="s">
        <v>6</v>
      </c>
    </row>
    <row r="491" spans="1:3" x14ac:dyDescent="0.2">
      <c r="A491" s="17" t="s">
        <v>411</v>
      </c>
      <c r="B491" s="17" t="s">
        <v>410</v>
      </c>
      <c r="C491" s="17" t="s">
        <v>9</v>
      </c>
    </row>
    <row r="492" spans="1:3" x14ac:dyDescent="0.2">
      <c r="A492" s="17" t="s">
        <v>412</v>
      </c>
      <c r="B492" s="17" t="s">
        <v>413</v>
      </c>
      <c r="C492" s="17" t="s">
        <v>23</v>
      </c>
    </row>
    <row r="493" spans="1:3" x14ac:dyDescent="0.2">
      <c r="A493" s="17" t="s">
        <v>412</v>
      </c>
      <c r="B493" s="17" t="s">
        <v>734</v>
      </c>
      <c r="C493" s="17" t="s">
        <v>23</v>
      </c>
    </row>
    <row r="494" spans="1:3" x14ac:dyDescent="0.2">
      <c r="A494" s="17" t="s">
        <v>414</v>
      </c>
      <c r="B494" s="17" t="s">
        <v>415</v>
      </c>
      <c r="C494" s="17" t="s">
        <v>14</v>
      </c>
    </row>
    <row r="495" spans="1:3" x14ac:dyDescent="0.2">
      <c r="A495" s="17" t="s">
        <v>417</v>
      </c>
      <c r="B495" s="17" t="s">
        <v>418</v>
      </c>
      <c r="C495" s="17" t="s">
        <v>17</v>
      </c>
    </row>
    <row r="496" spans="1:3" x14ac:dyDescent="0.2">
      <c r="A496" s="17" t="s">
        <v>420</v>
      </c>
      <c r="B496" s="17" t="s">
        <v>421</v>
      </c>
      <c r="C496" s="17" t="s">
        <v>8</v>
      </c>
    </row>
    <row r="497" spans="1:3" x14ac:dyDescent="0.2">
      <c r="A497" s="17" t="s">
        <v>419</v>
      </c>
      <c r="B497" s="17" t="s">
        <v>413</v>
      </c>
      <c r="C497" s="17" t="s">
        <v>14</v>
      </c>
    </row>
    <row r="498" spans="1:3" x14ac:dyDescent="0.2">
      <c r="A498" s="17" t="s">
        <v>172</v>
      </c>
      <c r="B498" s="17" t="s">
        <v>59</v>
      </c>
      <c r="C498" s="17" t="s">
        <v>8</v>
      </c>
    </row>
    <row r="499" spans="1:3" x14ac:dyDescent="0.2">
      <c r="A499" s="17" t="s">
        <v>425</v>
      </c>
      <c r="B499" s="17" t="s">
        <v>426</v>
      </c>
      <c r="C499" s="17" t="s">
        <v>6</v>
      </c>
    </row>
    <row r="500" spans="1:3" x14ac:dyDescent="0.2">
      <c r="A500" s="17" t="s">
        <v>438</v>
      </c>
      <c r="B500" s="17" t="s">
        <v>439</v>
      </c>
      <c r="C500" s="17" t="s">
        <v>14</v>
      </c>
    </row>
    <row r="501" spans="1:3" x14ac:dyDescent="0.2">
      <c r="A501" s="17" t="s">
        <v>440</v>
      </c>
      <c r="B501" s="17" t="s">
        <v>441</v>
      </c>
      <c r="C501" s="17" t="s">
        <v>8</v>
      </c>
    </row>
    <row r="502" spans="1:3" x14ac:dyDescent="0.2">
      <c r="A502" s="17" t="s">
        <v>442</v>
      </c>
      <c r="B502" s="17" t="s">
        <v>443</v>
      </c>
      <c r="C502" s="17" t="s">
        <v>23</v>
      </c>
    </row>
    <row r="503" spans="1:3" x14ac:dyDescent="0.2">
      <c r="A503" s="17" t="s">
        <v>444</v>
      </c>
      <c r="B503" s="17" t="s">
        <v>445</v>
      </c>
      <c r="C503" s="17" t="s">
        <v>14</v>
      </c>
    </row>
    <row r="504" spans="1:3" x14ac:dyDescent="0.2">
      <c r="A504" s="17" t="s">
        <v>446</v>
      </c>
      <c r="B504" s="17" t="s">
        <v>445</v>
      </c>
      <c r="C504" s="17" t="s">
        <v>11</v>
      </c>
    </row>
    <row r="505" spans="1:3" x14ac:dyDescent="0.2">
      <c r="A505" s="17" t="s">
        <v>447</v>
      </c>
      <c r="B505" s="17" t="s">
        <v>448</v>
      </c>
      <c r="C505" s="17" t="s">
        <v>9</v>
      </c>
    </row>
    <row r="506" spans="1:3" x14ac:dyDescent="0.2">
      <c r="A506" s="17" t="s">
        <v>464</v>
      </c>
      <c r="B506" s="17" t="s">
        <v>465</v>
      </c>
      <c r="C506" s="17" t="s">
        <v>9</v>
      </c>
    </row>
    <row r="507" spans="1:3" x14ac:dyDescent="0.2">
      <c r="A507" s="17" t="s">
        <v>466</v>
      </c>
      <c r="B507" s="17" t="s">
        <v>670</v>
      </c>
      <c r="C507" s="17" t="s">
        <v>14</v>
      </c>
    </row>
    <row r="508" spans="1:3" x14ac:dyDescent="0.2">
      <c r="A508" s="17" t="s">
        <v>466</v>
      </c>
      <c r="B508" s="17" t="s">
        <v>467</v>
      </c>
      <c r="C508" s="17" t="s">
        <v>9</v>
      </c>
    </row>
    <row r="509" spans="1:3" x14ac:dyDescent="0.2">
      <c r="A509" s="17" t="s">
        <v>468</v>
      </c>
      <c r="B509" s="17" t="s">
        <v>469</v>
      </c>
      <c r="C509" s="17" t="s">
        <v>6</v>
      </c>
    </row>
    <row r="510" spans="1:3" x14ac:dyDescent="0.2">
      <c r="A510" s="17" t="s">
        <v>163</v>
      </c>
      <c r="B510" s="17" t="s">
        <v>360</v>
      </c>
      <c r="C510" s="17" t="s">
        <v>6</v>
      </c>
    </row>
    <row r="511" spans="1:3" x14ac:dyDescent="0.2">
      <c r="A511" s="17" t="s">
        <v>163</v>
      </c>
      <c r="B511" s="17" t="s">
        <v>164</v>
      </c>
      <c r="C511" s="17" t="s">
        <v>6</v>
      </c>
    </row>
    <row r="512" spans="1:3" x14ac:dyDescent="0.2">
      <c r="A512" s="17" t="s">
        <v>470</v>
      </c>
      <c r="B512" s="17" t="s">
        <v>471</v>
      </c>
      <c r="C512" s="17" t="s">
        <v>7</v>
      </c>
    </row>
    <row r="513" spans="1:3" x14ac:dyDescent="0.2">
      <c r="A513" s="17" t="s">
        <v>472</v>
      </c>
      <c r="B513" s="17" t="s">
        <v>473</v>
      </c>
      <c r="C513" s="17" t="s">
        <v>6</v>
      </c>
    </row>
    <row r="514" spans="1:3" x14ac:dyDescent="0.2">
      <c r="A514" s="17" t="s">
        <v>508</v>
      </c>
      <c r="B514" s="17" t="s">
        <v>509</v>
      </c>
      <c r="C514" s="17" t="s">
        <v>8</v>
      </c>
    </row>
    <row r="515" spans="1:3" x14ac:dyDescent="0.2">
      <c r="A515" s="17" t="s">
        <v>508</v>
      </c>
      <c r="B515" s="17" t="s">
        <v>509</v>
      </c>
      <c r="C515" s="17" t="s">
        <v>8</v>
      </c>
    </row>
    <row r="516" spans="1:3" x14ac:dyDescent="0.2">
      <c r="A516" s="17" t="s">
        <v>511</v>
      </c>
      <c r="B516" s="17" t="s">
        <v>512</v>
      </c>
      <c r="C516" s="17" t="s">
        <v>11</v>
      </c>
    </row>
    <row r="517" spans="1:3" x14ac:dyDescent="0.2">
      <c r="A517" s="17" t="s">
        <v>513</v>
      </c>
      <c r="B517" s="17" t="s">
        <v>514</v>
      </c>
      <c r="C517" s="17" t="s">
        <v>14</v>
      </c>
    </row>
    <row r="518" spans="1:3" x14ac:dyDescent="0.2">
      <c r="A518" s="17" t="s">
        <v>515</v>
      </c>
      <c r="B518" s="17" t="s">
        <v>516</v>
      </c>
      <c r="C518" s="17" t="s">
        <v>6</v>
      </c>
    </row>
    <row r="519" spans="1:3" x14ac:dyDescent="0.2">
      <c r="A519" s="17" t="s">
        <v>539</v>
      </c>
      <c r="B519" s="17" t="s">
        <v>262</v>
      </c>
      <c r="C519" s="17" t="s">
        <v>9</v>
      </c>
    </row>
    <row r="520" spans="1:3" x14ac:dyDescent="0.2">
      <c r="A520" s="17" t="s">
        <v>540</v>
      </c>
      <c r="B520" s="17" t="s">
        <v>297</v>
      </c>
      <c r="C520" s="17" t="s">
        <v>6</v>
      </c>
    </row>
    <row r="521" spans="1:3" x14ac:dyDescent="0.2">
      <c r="A521" s="17" t="s">
        <v>541</v>
      </c>
      <c r="B521" s="17" t="s">
        <v>542</v>
      </c>
      <c r="C521" s="17" t="s">
        <v>9</v>
      </c>
    </row>
    <row r="522" spans="1:3" x14ac:dyDescent="0.2">
      <c r="A522" s="17" t="s">
        <v>570</v>
      </c>
      <c r="B522" s="17" t="s">
        <v>176</v>
      </c>
      <c r="C522" s="17" t="s">
        <v>519</v>
      </c>
    </row>
    <row r="523" spans="1:3" x14ac:dyDescent="0.2">
      <c r="A523" s="17" t="s">
        <v>165</v>
      </c>
      <c r="B523" s="17" t="s">
        <v>28</v>
      </c>
      <c r="C523" s="17" t="s">
        <v>6</v>
      </c>
    </row>
    <row r="524" spans="1:3" x14ac:dyDescent="0.2">
      <c r="A524" s="17" t="s">
        <v>165</v>
      </c>
      <c r="B524" s="17" t="s">
        <v>28</v>
      </c>
      <c r="C524" s="17" t="s">
        <v>6</v>
      </c>
    </row>
    <row r="525" spans="1:3" x14ac:dyDescent="0.2">
      <c r="A525" s="17" t="s">
        <v>571</v>
      </c>
      <c r="B525" s="17" t="s">
        <v>572</v>
      </c>
      <c r="C525" s="17" t="s">
        <v>519</v>
      </c>
    </row>
    <row r="526" spans="1:3" x14ac:dyDescent="0.2">
      <c r="A526" s="17" t="s">
        <v>573</v>
      </c>
      <c r="B526" s="17" t="s">
        <v>516</v>
      </c>
      <c r="C526" s="17" t="s">
        <v>6</v>
      </c>
    </row>
    <row r="527" spans="1:3" x14ac:dyDescent="0.2">
      <c r="A527" s="17" t="s">
        <v>584</v>
      </c>
      <c r="B527" s="17" t="s">
        <v>418</v>
      </c>
      <c r="C527" s="17" t="s">
        <v>6</v>
      </c>
    </row>
    <row r="528" spans="1:3" x14ac:dyDescent="0.2">
      <c r="A528" s="17" t="s">
        <v>585</v>
      </c>
      <c r="B528" s="17" t="s">
        <v>586</v>
      </c>
      <c r="C528" s="17" t="s">
        <v>7</v>
      </c>
    </row>
    <row r="529" spans="1:3" x14ac:dyDescent="0.2">
      <c r="A529" s="17" t="s">
        <v>587</v>
      </c>
      <c r="B529" s="17" t="s">
        <v>586</v>
      </c>
      <c r="C529" s="17" t="s">
        <v>11</v>
      </c>
    </row>
    <row r="530" spans="1:3" x14ac:dyDescent="0.2">
      <c r="A530" s="17" t="s">
        <v>588</v>
      </c>
      <c r="B530" s="17" t="s">
        <v>314</v>
      </c>
      <c r="C530" s="17" t="s">
        <v>227</v>
      </c>
    </row>
    <row r="531" spans="1:3" x14ac:dyDescent="0.2">
      <c r="A531" s="17" t="s">
        <v>589</v>
      </c>
      <c r="B531" s="17" t="s">
        <v>395</v>
      </c>
      <c r="C531" s="17" t="s">
        <v>15</v>
      </c>
    </row>
    <row r="532" spans="1:3" x14ac:dyDescent="0.2">
      <c r="A532" s="17" t="s">
        <v>589</v>
      </c>
      <c r="B532" s="17" t="s">
        <v>947</v>
      </c>
      <c r="C532" s="17" t="s">
        <v>15</v>
      </c>
    </row>
    <row r="533" spans="1:3" x14ac:dyDescent="0.2">
      <c r="A533" s="17" t="s">
        <v>616</v>
      </c>
      <c r="B533" s="17" t="s">
        <v>28</v>
      </c>
      <c r="C533" s="17" t="s">
        <v>9</v>
      </c>
    </row>
    <row r="534" spans="1:3" x14ac:dyDescent="0.2">
      <c r="A534" s="17" t="s">
        <v>617</v>
      </c>
      <c r="B534" s="17" t="s">
        <v>618</v>
      </c>
      <c r="C534" s="17" t="s">
        <v>15</v>
      </c>
    </row>
    <row r="535" spans="1:3" x14ac:dyDescent="0.2">
      <c r="A535" s="17" t="s">
        <v>2765</v>
      </c>
      <c r="B535" s="17" t="s">
        <v>34</v>
      </c>
      <c r="C535" s="17" t="s">
        <v>519</v>
      </c>
    </row>
    <row r="536" spans="1:3" x14ac:dyDescent="0.2">
      <c r="A536" s="17" t="s">
        <v>122</v>
      </c>
      <c r="B536" s="17" t="s">
        <v>24</v>
      </c>
      <c r="C536" s="17" t="s">
        <v>17</v>
      </c>
    </row>
    <row r="537" spans="1:3" x14ac:dyDescent="0.2">
      <c r="A537" s="17" t="s">
        <v>133</v>
      </c>
      <c r="B537" s="17" t="s">
        <v>24</v>
      </c>
      <c r="C537" s="17" t="s">
        <v>6</v>
      </c>
    </row>
    <row r="538" spans="1:3" x14ac:dyDescent="0.2">
      <c r="A538" s="17" t="s">
        <v>136</v>
      </c>
      <c r="B538" s="17" t="s">
        <v>60</v>
      </c>
      <c r="C538" s="17" t="s">
        <v>8</v>
      </c>
    </row>
    <row r="539" spans="1:3" x14ac:dyDescent="0.2">
      <c r="A539" s="17" t="s">
        <v>128</v>
      </c>
      <c r="B539" s="17" t="s">
        <v>98</v>
      </c>
      <c r="C539" s="17" t="s">
        <v>17</v>
      </c>
    </row>
    <row r="540" spans="1:3" x14ac:dyDescent="0.2">
      <c r="A540" s="17" t="s">
        <v>144</v>
      </c>
      <c r="B540" s="17" t="s">
        <v>145</v>
      </c>
      <c r="C540" s="17" t="s">
        <v>4</v>
      </c>
    </row>
    <row r="541" spans="1:3" x14ac:dyDescent="0.2">
      <c r="A541" s="17" t="s">
        <v>146</v>
      </c>
      <c r="B541" s="17" t="s">
        <v>76</v>
      </c>
      <c r="C541" s="17" t="s">
        <v>8</v>
      </c>
    </row>
    <row r="542" spans="1:3" x14ac:dyDescent="0.2">
      <c r="A542" s="17" t="s">
        <v>124</v>
      </c>
      <c r="B542" s="17" t="s">
        <v>76</v>
      </c>
      <c r="C542" s="17" t="s">
        <v>7</v>
      </c>
    </row>
    <row r="543" spans="1:3" x14ac:dyDescent="0.2">
      <c r="A543" s="17" t="s">
        <v>132</v>
      </c>
      <c r="B543" s="17" t="s">
        <v>12</v>
      </c>
      <c r="C543" s="17" t="s">
        <v>17</v>
      </c>
    </row>
    <row r="544" spans="1:3" x14ac:dyDescent="0.2">
      <c r="A544" s="17" t="s">
        <v>130</v>
      </c>
      <c r="B544" s="17" t="s">
        <v>63</v>
      </c>
      <c r="C544" s="17" t="s">
        <v>7</v>
      </c>
    </row>
    <row r="545" spans="1:3" x14ac:dyDescent="0.2">
      <c r="A545" s="17" t="s">
        <v>139</v>
      </c>
      <c r="B545" s="17" t="s">
        <v>140</v>
      </c>
      <c r="C545" s="17" t="s">
        <v>141</v>
      </c>
    </row>
    <row r="546" spans="1:3" x14ac:dyDescent="0.2">
      <c r="A546" s="17" t="s">
        <v>123</v>
      </c>
      <c r="B546" s="17" t="s">
        <v>37</v>
      </c>
      <c r="C546" s="17" t="s">
        <v>7</v>
      </c>
    </row>
    <row r="547" spans="1:3" x14ac:dyDescent="0.2">
      <c r="A547" s="17" t="s">
        <v>125</v>
      </c>
      <c r="B547" s="17" t="s">
        <v>36</v>
      </c>
      <c r="C547" s="17" t="s">
        <v>15</v>
      </c>
    </row>
    <row r="548" spans="1:3" x14ac:dyDescent="0.2">
      <c r="A548" s="17" t="s">
        <v>127</v>
      </c>
      <c r="B548" s="17" t="s">
        <v>25</v>
      </c>
      <c r="C548" s="17" t="s">
        <v>8</v>
      </c>
    </row>
    <row r="549" spans="1:3" x14ac:dyDescent="0.2">
      <c r="A549" s="17" t="s">
        <v>142</v>
      </c>
      <c r="B549" s="17" t="s">
        <v>143</v>
      </c>
      <c r="C549" s="17" t="s">
        <v>9</v>
      </c>
    </row>
    <row r="550" spans="1:3" x14ac:dyDescent="0.2">
      <c r="A550" s="17" t="s">
        <v>116</v>
      </c>
      <c r="B550" s="17" t="s">
        <v>87</v>
      </c>
      <c r="C550" s="17" t="s">
        <v>6</v>
      </c>
    </row>
    <row r="551" spans="1:3" x14ac:dyDescent="0.2">
      <c r="A551" s="17" t="s">
        <v>135</v>
      </c>
      <c r="B551" s="17" t="s">
        <v>30</v>
      </c>
      <c r="C551" s="17" t="s">
        <v>4</v>
      </c>
    </row>
    <row r="552" spans="1:3" x14ac:dyDescent="0.2">
      <c r="A552" s="17" t="s">
        <v>119</v>
      </c>
      <c r="B552" s="17" t="s">
        <v>28</v>
      </c>
      <c r="C552" s="17" t="s">
        <v>6</v>
      </c>
    </row>
    <row r="553" spans="1:3" x14ac:dyDescent="0.2">
      <c r="A553" s="17" t="s">
        <v>137</v>
      </c>
      <c r="B553" s="17" t="s">
        <v>138</v>
      </c>
      <c r="C553" s="17" t="s">
        <v>9</v>
      </c>
    </row>
    <row r="554" spans="1:3" x14ac:dyDescent="0.2">
      <c r="A554" s="17" t="s">
        <v>117</v>
      </c>
      <c r="B554" s="17" t="s">
        <v>35</v>
      </c>
      <c r="C554" s="17" t="s">
        <v>9</v>
      </c>
    </row>
    <row r="555" spans="1:3" x14ac:dyDescent="0.2">
      <c r="A555" s="17" t="s">
        <v>129</v>
      </c>
      <c r="B555" s="17" t="s">
        <v>64</v>
      </c>
      <c r="C555" s="17" t="s">
        <v>7</v>
      </c>
    </row>
    <row r="556" spans="1:3" x14ac:dyDescent="0.2">
      <c r="A556" s="17" t="s">
        <v>131</v>
      </c>
      <c r="B556" s="17" t="s">
        <v>55</v>
      </c>
      <c r="C556" s="17" t="s">
        <v>6</v>
      </c>
    </row>
    <row r="557" spans="1:3" x14ac:dyDescent="0.2">
      <c r="A557" s="17" t="s">
        <v>134</v>
      </c>
      <c r="B557" s="17" t="s">
        <v>102</v>
      </c>
      <c r="C557" s="17" t="s">
        <v>17</v>
      </c>
    </row>
    <row r="558" spans="1:3" x14ac:dyDescent="0.2">
      <c r="A558" s="17" t="s">
        <v>115</v>
      </c>
      <c r="B558" s="17" t="s">
        <v>46</v>
      </c>
      <c r="C558" s="17" t="s">
        <v>17</v>
      </c>
    </row>
    <row r="559" spans="1:3" x14ac:dyDescent="0.2">
      <c r="A559" s="17" t="s">
        <v>118</v>
      </c>
      <c r="B559" s="17" t="s">
        <v>71</v>
      </c>
      <c r="C559" s="17" t="s">
        <v>6</v>
      </c>
    </row>
    <row r="560" spans="1:3" x14ac:dyDescent="0.2">
      <c r="A560" s="17" t="s">
        <v>120</v>
      </c>
      <c r="B560" s="17" t="s">
        <v>65</v>
      </c>
      <c r="C560" s="17" t="s">
        <v>6</v>
      </c>
    </row>
    <row r="561" spans="1:3" x14ac:dyDescent="0.2">
      <c r="A561" s="17" t="s">
        <v>166</v>
      </c>
      <c r="B561" s="17" t="s">
        <v>65</v>
      </c>
      <c r="C561" s="17" t="s">
        <v>6</v>
      </c>
    </row>
    <row r="562" spans="1:3" x14ac:dyDescent="0.2">
      <c r="A562" s="17" t="s">
        <v>197</v>
      </c>
      <c r="B562" s="17" t="s">
        <v>55</v>
      </c>
      <c r="C562" s="17" t="s">
        <v>198</v>
      </c>
    </row>
    <row r="563" spans="1:3" x14ac:dyDescent="0.2">
      <c r="A563" s="17" t="s">
        <v>193</v>
      </c>
      <c r="B563" s="17" t="s">
        <v>29</v>
      </c>
      <c r="C563" s="17" t="s">
        <v>17</v>
      </c>
    </row>
    <row r="564" spans="1:3" x14ac:dyDescent="0.2">
      <c r="A564" s="17" t="s">
        <v>199</v>
      </c>
      <c r="B564" s="17" t="s">
        <v>71</v>
      </c>
      <c r="C564" s="17" t="s">
        <v>6</v>
      </c>
    </row>
    <row r="565" spans="1:3" x14ac:dyDescent="0.2">
      <c r="A565" s="17" t="s">
        <v>230</v>
      </c>
      <c r="B565" s="17" t="s">
        <v>1047</v>
      </c>
      <c r="C565" s="17" t="s">
        <v>174</v>
      </c>
    </row>
    <row r="566" spans="1:3" x14ac:dyDescent="0.2">
      <c r="A566" s="17" t="s">
        <v>241</v>
      </c>
      <c r="B566" s="17" t="s">
        <v>170</v>
      </c>
      <c r="C566" s="17" t="s">
        <v>17</v>
      </c>
    </row>
    <row r="567" spans="1:3" x14ac:dyDescent="0.2">
      <c r="A567" s="17" t="s">
        <v>241</v>
      </c>
      <c r="B567" s="17" t="s">
        <v>170</v>
      </c>
      <c r="C567" s="17" t="s">
        <v>17</v>
      </c>
    </row>
    <row r="568" spans="1:3" x14ac:dyDescent="0.2">
      <c r="A568" s="17" t="s">
        <v>241</v>
      </c>
      <c r="B568" s="17" t="s">
        <v>170</v>
      </c>
      <c r="C568" s="17" t="s">
        <v>17</v>
      </c>
    </row>
    <row r="569" spans="1:3" x14ac:dyDescent="0.2">
      <c r="A569" s="17" t="s">
        <v>228</v>
      </c>
      <c r="B569" s="17" t="s">
        <v>64</v>
      </c>
      <c r="C569" s="17" t="s">
        <v>7</v>
      </c>
    </row>
    <row r="570" spans="1:3" x14ac:dyDescent="0.2">
      <c r="A570" s="17" t="s">
        <v>228</v>
      </c>
      <c r="B570" s="17" t="s">
        <v>64</v>
      </c>
      <c r="C570" s="17" t="s">
        <v>9</v>
      </c>
    </row>
    <row r="571" spans="1:3" x14ac:dyDescent="0.2">
      <c r="A571" s="17" t="s">
        <v>228</v>
      </c>
      <c r="B571" s="17" t="s">
        <v>64</v>
      </c>
      <c r="C571" s="17" t="s">
        <v>7</v>
      </c>
    </row>
    <row r="572" spans="1:3" x14ac:dyDescent="0.2">
      <c r="A572" s="17" t="s">
        <v>258</v>
      </c>
      <c r="B572" s="17" t="s">
        <v>1023</v>
      </c>
      <c r="C572" s="17" t="s">
        <v>7</v>
      </c>
    </row>
    <row r="573" spans="1:3" x14ac:dyDescent="0.2">
      <c r="A573" s="17" t="s">
        <v>259</v>
      </c>
      <c r="B573" s="17" t="s">
        <v>260</v>
      </c>
      <c r="C573" s="17" t="s">
        <v>9</v>
      </c>
    </row>
    <row r="574" spans="1:3" x14ac:dyDescent="0.2">
      <c r="A574" s="17" t="s">
        <v>268</v>
      </c>
      <c r="B574" s="17" t="s">
        <v>269</v>
      </c>
      <c r="C574" s="17" t="s">
        <v>7</v>
      </c>
    </row>
    <row r="575" spans="1:3" x14ac:dyDescent="0.2">
      <c r="A575" s="17" t="s">
        <v>277</v>
      </c>
      <c r="B575" s="17" t="s">
        <v>280</v>
      </c>
      <c r="C575" s="17" t="s">
        <v>8</v>
      </c>
    </row>
    <row r="576" spans="1:3" x14ac:dyDescent="0.2">
      <c r="A576" s="17" t="s">
        <v>277</v>
      </c>
      <c r="B576" s="17" t="s">
        <v>278</v>
      </c>
      <c r="C576" s="17" t="s">
        <v>8</v>
      </c>
    </row>
    <row r="577" spans="1:3" x14ac:dyDescent="0.2">
      <c r="A577" s="17" t="s">
        <v>167</v>
      </c>
      <c r="B577" s="17" t="s">
        <v>46</v>
      </c>
      <c r="C577" s="17" t="s">
        <v>17</v>
      </c>
    </row>
    <row r="578" spans="1:3" x14ac:dyDescent="0.2">
      <c r="A578" s="17" t="s">
        <v>279</v>
      </c>
      <c r="B578" s="17" t="s">
        <v>280</v>
      </c>
      <c r="C578" s="17" t="s">
        <v>6</v>
      </c>
    </row>
    <row r="579" spans="1:3" x14ac:dyDescent="0.2">
      <c r="A579" s="17" t="s">
        <v>279</v>
      </c>
      <c r="B579" s="17" t="s">
        <v>1048</v>
      </c>
      <c r="C579" s="17" t="s">
        <v>321</v>
      </c>
    </row>
    <row r="580" spans="1:3" x14ac:dyDescent="0.2">
      <c r="A580" s="17" t="s">
        <v>289</v>
      </c>
      <c r="B580" s="17" t="s">
        <v>65</v>
      </c>
      <c r="C580" s="17" t="s">
        <v>17</v>
      </c>
    </row>
    <row r="581" spans="1:3" x14ac:dyDescent="0.2">
      <c r="A581" s="17" t="s">
        <v>329</v>
      </c>
      <c r="B581" s="17" t="s">
        <v>330</v>
      </c>
      <c r="C581" s="17" t="s">
        <v>4</v>
      </c>
    </row>
    <row r="582" spans="1:3" x14ac:dyDescent="0.2">
      <c r="A582" s="17" t="s">
        <v>331</v>
      </c>
      <c r="B582" s="17" t="s">
        <v>332</v>
      </c>
      <c r="C582" s="17" t="s">
        <v>17</v>
      </c>
    </row>
    <row r="583" spans="1:3" x14ac:dyDescent="0.2">
      <c r="A583" s="17" t="s">
        <v>333</v>
      </c>
      <c r="B583" s="17" t="s">
        <v>332</v>
      </c>
      <c r="C583" s="17" t="s">
        <v>5</v>
      </c>
    </row>
    <row r="584" spans="1:3" x14ac:dyDescent="0.2">
      <c r="A584" s="17" t="s">
        <v>334</v>
      </c>
      <c r="B584" s="17" t="s">
        <v>61</v>
      </c>
      <c r="C584" s="17" t="s">
        <v>174</v>
      </c>
    </row>
    <row r="585" spans="1:3" x14ac:dyDescent="0.2">
      <c r="A585" s="17" t="s">
        <v>334</v>
      </c>
      <c r="B585" s="17" t="s">
        <v>61</v>
      </c>
      <c r="C585" s="17" t="s">
        <v>174</v>
      </c>
    </row>
    <row r="586" spans="1:3" x14ac:dyDescent="0.2">
      <c r="A586" s="17" t="s">
        <v>335</v>
      </c>
      <c r="B586" s="17" t="s">
        <v>336</v>
      </c>
      <c r="C586" s="17" t="s">
        <v>23</v>
      </c>
    </row>
    <row r="587" spans="1:3" x14ac:dyDescent="0.2">
      <c r="A587" s="17" t="s">
        <v>337</v>
      </c>
      <c r="B587" s="17" t="s">
        <v>336</v>
      </c>
      <c r="C587" s="17" t="s">
        <v>174</v>
      </c>
    </row>
    <row r="588" spans="1:3" x14ac:dyDescent="0.2">
      <c r="A588" s="17" t="s">
        <v>361</v>
      </c>
      <c r="B588" s="17" t="s">
        <v>362</v>
      </c>
      <c r="C588" s="17" t="s">
        <v>6</v>
      </c>
    </row>
    <row r="589" spans="1:3" x14ac:dyDescent="0.2">
      <c r="A589" s="17" t="s">
        <v>399</v>
      </c>
      <c r="B589" s="17" t="s">
        <v>1065</v>
      </c>
      <c r="C589" s="17" t="s">
        <v>400</v>
      </c>
    </row>
    <row r="590" spans="1:3" x14ac:dyDescent="0.2">
      <c r="A590" s="17" t="s">
        <v>168</v>
      </c>
      <c r="B590" s="17" t="s">
        <v>61</v>
      </c>
      <c r="C590" s="17" t="s">
        <v>7</v>
      </c>
    </row>
    <row r="591" spans="1:3" x14ac:dyDescent="0.2">
      <c r="A591" s="17" t="s">
        <v>401</v>
      </c>
      <c r="B591" s="17" t="s">
        <v>402</v>
      </c>
      <c r="C591" s="17" t="s">
        <v>4</v>
      </c>
    </row>
    <row r="592" spans="1:3" x14ac:dyDescent="0.2">
      <c r="A592" s="17" t="s">
        <v>384</v>
      </c>
      <c r="B592" s="17" t="s">
        <v>1279</v>
      </c>
      <c r="C592" s="17" t="s">
        <v>7</v>
      </c>
    </row>
    <row r="593" spans="1:3" x14ac:dyDescent="0.2">
      <c r="A593" s="17" t="s">
        <v>384</v>
      </c>
      <c r="B593" s="17" t="s">
        <v>387</v>
      </c>
      <c r="C593" s="17" t="s">
        <v>174</v>
      </c>
    </row>
    <row r="594" spans="1:3" x14ac:dyDescent="0.2">
      <c r="A594" s="17" t="s">
        <v>407</v>
      </c>
      <c r="B594" s="17" t="s">
        <v>408</v>
      </c>
      <c r="C594" s="17" t="s">
        <v>9</v>
      </c>
    </row>
    <row r="595" spans="1:3" x14ac:dyDescent="0.2">
      <c r="A595" s="17" t="s">
        <v>407</v>
      </c>
      <c r="B595" s="17" t="s">
        <v>574</v>
      </c>
      <c r="C595" s="17" t="s">
        <v>14</v>
      </c>
    </row>
    <row r="596" spans="1:3" x14ac:dyDescent="0.2">
      <c r="A596" s="17" t="s">
        <v>388</v>
      </c>
      <c r="B596" s="17" t="s">
        <v>389</v>
      </c>
      <c r="C596" s="17" t="s">
        <v>4</v>
      </c>
    </row>
    <row r="597" spans="1:3" x14ac:dyDescent="0.2">
      <c r="A597" s="17" t="s">
        <v>416</v>
      </c>
      <c r="B597" s="17" t="s">
        <v>46</v>
      </c>
      <c r="C597" s="17" t="s">
        <v>6</v>
      </c>
    </row>
    <row r="598" spans="1:3" x14ac:dyDescent="0.2">
      <c r="A598" s="17" t="s">
        <v>427</v>
      </c>
      <c r="B598" s="17" t="s">
        <v>428</v>
      </c>
      <c r="C598" s="17" t="s">
        <v>9</v>
      </c>
    </row>
    <row r="599" spans="1:3" x14ac:dyDescent="0.2">
      <c r="A599" s="17" t="s">
        <v>452</v>
      </c>
      <c r="B599" s="17" t="s">
        <v>389</v>
      </c>
      <c r="C599" s="17" t="s">
        <v>4</v>
      </c>
    </row>
    <row r="600" spans="1:3" x14ac:dyDescent="0.2">
      <c r="A600" s="17" t="s">
        <v>429</v>
      </c>
      <c r="B600" s="17" t="s">
        <v>436</v>
      </c>
      <c r="C600" s="17" t="s">
        <v>6</v>
      </c>
    </row>
    <row r="601" spans="1:3" x14ac:dyDescent="0.2">
      <c r="A601" s="17" t="s">
        <v>437</v>
      </c>
      <c r="B601" s="17" t="s">
        <v>436</v>
      </c>
      <c r="C601" s="17" t="s">
        <v>27</v>
      </c>
    </row>
    <row r="602" spans="1:3" x14ac:dyDescent="0.2">
      <c r="A602" s="17" t="s">
        <v>463</v>
      </c>
      <c r="B602" s="17" t="s">
        <v>378</v>
      </c>
      <c r="C602" s="17" t="s">
        <v>7</v>
      </c>
    </row>
    <row r="603" spans="1:3" x14ac:dyDescent="0.2">
      <c r="A603" s="17" t="s">
        <v>179</v>
      </c>
      <c r="B603" s="17" t="s">
        <v>138</v>
      </c>
      <c r="C603" s="17" t="s">
        <v>9</v>
      </c>
    </row>
    <row r="604" spans="1:3" x14ac:dyDescent="0.2">
      <c r="A604" s="17" t="s">
        <v>483</v>
      </c>
      <c r="B604" s="17" t="s">
        <v>484</v>
      </c>
      <c r="C604" s="17" t="s">
        <v>7</v>
      </c>
    </row>
    <row r="605" spans="1:3" x14ac:dyDescent="0.2">
      <c r="A605" s="17" t="s">
        <v>488</v>
      </c>
      <c r="B605" s="17" t="s">
        <v>489</v>
      </c>
      <c r="C605" s="17" t="s">
        <v>9</v>
      </c>
    </row>
    <row r="606" spans="1:3" x14ac:dyDescent="0.2">
      <c r="A606" s="17" t="s">
        <v>490</v>
      </c>
      <c r="B606" s="17" t="s">
        <v>491</v>
      </c>
      <c r="C606" s="17" t="s">
        <v>9</v>
      </c>
    </row>
    <row r="607" spans="1:3" x14ac:dyDescent="0.2">
      <c r="A607" s="17" t="s">
        <v>492</v>
      </c>
      <c r="B607" s="17" t="s">
        <v>102</v>
      </c>
      <c r="C607" s="17" t="s">
        <v>6</v>
      </c>
    </row>
    <row r="608" spans="1:3" x14ac:dyDescent="0.2">
      <c r="A608" s="17" t="s">
        <v>492</v>
      </c>
      <c r="B608" s="17" t="s">
        <v>1049</v>
      </c>
      <c r="C608" s="17" t="s">
        <v>6</v>
      </c>
    </row>
    <row r="609" spans="1:4" x14ac:dyDescent="0.2">
      <c r="A609" s="17" t="s">
        <v>526</v>
      </c>
      <c r="B609" s="17" t="s">
        <v>378</v>
      </c>
      <c r="C609" s="17" t="s">
        <v>9</v>
      </c>
    </row>
    <row r="610" spans="1:4" x14ac:dyDescent="0.2">
      <c r="A610" s="17" t="s">
        <v>521</v>
      </c>
      <c r="B610" s="17" t="s">
        <v>522</v>
      </c>
      <c r="C610" s="17" t="s">
        <v>8</v>
      </c>
    </row>
    <row r="611" spans="1:4" x14ac:dyDescent="0.2">
      <c r="A611" s="17" t="s">
        <v>523</v>
      </c>
      <c r="B611" s="17" t="s">
        <v>269</v>
      </c>
      <c r="C611" s="17" t="s">
        <v>4</v>
      </c>
    </row>
    <row r="612" spans="1:4" x14ac:dyDescent="0.2">
      <c r="A612" s="17" t="s">
        <v>523</v>
      </c>
      <c r="B612" s="17" t="s">
        <v>269</v>
      </c>
      <c r="C612" s="17" t="s">
        <v>227</v>
      </c>
      <c r="D612" s="50"/>
    </row>
    <row r="613" spans="1:4" x14ac:dyDescent="0.2">
      <c r="A613" s="17" t="s">
        <v>524</v>
      </c>
      <c r="B613" s="17" t="s">
        <v>525</v>
      </c>
      <c r="C613" s="17" t="s">
        <v>8</v>
      </c>
    </row>
    <row r="614" spans="1:4" x14ac:dyDescent="0.2">
      <c r="A614" s="17" t="s">
        <v>558</v>
      </c>
      <c r="B614" s="17" t="s">
        <v>436</v>
      </c>
      <c r="C614" s="17" t="s">
        <v>528</v>
      </c>
    </row>
    <row r="615" spans="1:4" x14ac:dyDescent="0.2">
      <c r="A615" s="17" t="s">
        <v>537</v>
      </c>
      <c r="B615" s="17" t="s">
        <v>378</v>
      </c>
      <c r="C615" s="17" t="s">
        <v>9</v>
      </c>
    </row>
    <row r="616" spans="1:4" x14ac:dyDescent="0.2">
      <c r="A616" s="17" t="s">
        <v>169</v>
      </c>
      <c r="B616" s="17" t="s">
        <v>170</v>
      </c>
      <c r="C616" s="17" t="s">
        <v>6</v>
      </c>
    </row>
    <row r="617" spans="1:4" x14ac:dyDescent="0.2">
      <c r="A617" s="17" t="s">
        <v>538</v>
      </c>
      <c r="B617" s="17" t="s">
        <v>336</v>
      </c>
      <c r="C617" s="17" t="s">
        <v>7</v>
      </c>
    </row>
    <row r="618" spans="1:4" x14ac:dyDescent="0.2">
      <c r="A618" s="17" t="s">
        <v>547</v>
      </c>
      <c r="B618" s="17" t="s">
        <v>1226</v>
      </c>
      <c r="C618" s="17" t="s">
        <v>23</v>
      </c>
    </row>
    <row r="619" spans="1:4" x14ac:dyDescent="0.2">
      <c r="A619" s="17" t="s">
        <v>575</v>
      </c>
      <c r="B619" s="17" t="s">
        <v>576</v>
      </c>
      <c r="C619" s="17" t="s">
        <v>6</v>
      </c>
    </row>
    <row r="620" spans="1:4" x14ac:dyDescent="0.2">
      <c r="A620" s="17" t="s">
        <v>577</v>
      </c>
      <c r="B620" s="17" t="s">
        <v>260</v>
      </c>
      <c r="C620" s="17" t="s">
        <v>9</v>
      </c>
    </row>
    <row r="621" spans="1:4" x14ac:dyDescent="0.2">
      <c r="A621" s="17" t="s">
        <v>582</v>
      </c>
      <c r="B621" s="17" t="s">
        <v>583</v>
      </c>
      <c r="C621" s="17" t="s">
        <v>6</v>
      </c>
    </row>
    <row r="622" spans="1:4" x14ac:dyDescent="0.2">
      <c r="A622" s="17" t="s">
        <v>604</v>
      </c>
      <c r="B622" s="17" t="s">
        <v>378</v>
      </c>
      <c r="C622" s="17" t="s">
        <v>8</v>
      </c>
    </row>
    <row r="623" spans="1:4" x14ac:dyDescent="0.2">
      <c r="A623" s="17" t="s">
        <v>615</v>
      </c>
      <c r="B623" s="17" t="s">
        <v>484</v>
      </c>
      <c r="C623" s="17" t="s">
        <v>23</v>
      </c>
    </row>
    <row r="624" spans="1:4" x14ac:dyDescent="0.2">
      <c r="A624" s="17" t="s">
        <v>636</v>
      </c>
      <c r="B624" s="17" t="s">
        <v>637</v>
      </c>
      <c r="C624" s="17" t="s">
        <v>23</v>
      </c>
    </row>
    <row r="625" spans="1:4" x14ac:dyDescent="0.2">
      <c r="A625" s="17" t="s">
        <v>671</v>
      </c>
      <c r="B625" s="17" t="s">
        <v>672</v>
      </c>
      <c r="C625" s="17" t="s">
        <v>8</v>
      </c>
    </row>
    <row r="626" spans="1:4" x14ac:dyDescent="0.2">
      <c r="A626" s="17" t="s">
        <v>673</v>
      </c>
      <c r="B626" s="17" t="s">
        <v>260</v>
      </c>
      <c r="C626" s="17" t="s">
        <v>9</v>
      </c>
    </row>
    <row r="627" spans="1:4" x14ac:dyDescent="0.2">
      <c r="A627" s="17" t="s">
        <v>173</v>
      </c>
      <c r="B627" s="17" t="s">
        <v>64</v>
      </c>
      <c r="C627" s="17" t="s">
        <v>174</v>
      </c>
    </row>
    <row r="628" spans="1:4" x14ac:dyDescent="0.2">
      <c r="A628" s="17" t="s">
        <v>173</v>
      </c>
      <c r="B628" s="17" t="s">
        <v>64</v>
      </c>
      <c r="C628" s="17" t="s">
        <v>174</v>
      </c>
    </row>
    <row r="629" spans="1:4" x14ac:dyDescent="0.2">
      <c r="A629" s="17" t="s">
        <v>173</v>
      </c>
      <c r="B629" s="17" t="s">
        <v>64</v>
      </c>
      <c r="C629" s="17" t="s">
        <v>174</v>
      </c>
    </row>
    <row r="630" spans="1:4" x14ac:dyDescent="0.2">
      <c r="A630" s="17" t="s">
        <v>173</v>
      </c>
      <c r="B630" s="17" t="s">
        <v>64</v>
      </c>
      <c r="C630" s="17" t="s">
        <v>174</v>
      </c>
    </row>
    <row r="631" spans="1:4" x14ac:dyDescent="0.2">
      <c r="A631" s="17" t="s">
        <v>684</v>
      </c>
      <c r="B631" s="17" t="s">
        <v>576</v>
      </c>
      <c r="C631" s="17" t="s">
        <v>7</v>
      </c>
      <c r="D631" s="50"/>
    </row>
    <row r="632" spans="1:4" x14ac:dyDescent="0.2">
      <c r="A632" s="17" t="s">
        <v>724</v>
      </c>
      <c r="B632" s="17" t="s">
        <v>725</v>
      </c>
      <c r="C632" s="17" t="s">
        <v>8</v>
      </c>
    </row>
    <row r="633" spans="1:4" x14ac:dyDescent="0.2">
      <c r="A633" s="17" t="s">
        <v>724</v>
      </c>
      <c r="B633" s="17" t="s">
        <v>1035</v>
      </c>
      <c r="C633" s="17" t="s">
        <v>8</v>
      </c>
    </row>
    <row r="634" spans="1:4" x14ac:dyDescent="0.2">
      <c r="A634" s="17" t="s">
        <v>726</v>
      </c>
      <c r="B634" s="17" t="s">
        <v>990</v>
      </c>
      <c r="C634" s="17" t="s">
        <v>7</v>
      </c>
    </row>
    <row r="635" spans="1:4" x14ac:dyDescent="0.2">
      <c r="A635" s="17" t="s">
        <v>727</v>
      </c>
      <c r="B635" s="17" t="s">
        <v>728</v>
      </c>
      <c r="C635" s="17" t="s">
        <v>15</v>
      </c>
    </row>
    <row r="636" spans="1:4" x14ac:dyDescent="0.2">
      <c r="A636" s="17" t="s">
        <v>729</v>
      </c>
      <c r="B636" s="17" t="s">
        <v>728</v>
      </c>
      <c r="C636" s="17" t="s">
        <v>7</v>
      </c>
    </row>
    <row r="637" spans="1:4" x14ac:dyDescent="0.2">
      <c r="A637" s="17" t="s">
        <v>722</v>
      </c>
      <c r="B637" s="17" t="s">
        <v>332</v>
      </c>
      <c r="C637" s="17" t="s">
        <v>141</v>
      </c>
    </row>
    <row r="638" spans="1:4" x14ac:dyDescent="0.2">
      <c r="A638" s="17" t="s">
        <v>722</v>
      </c>
      <c r="B638" s="17" t="s">
        <v>934</v>
      </c>
      <c r="C638" s="17" t="s">
        <v>4</v>
      </c>
    </row>
    <row r="639" spans="1:4" x14ac:dyDescent="0.2">
      <c r="A639" s="17" t="s">
        <v>746</v>
      </c>
      <c r="B639" s="17" t="s">
        <v>747</v>
      </c>
      <c r="C639" s="17" t="s">
        <v>11</v>
      </c>
    </row>
    <row r="640" spans="1:4" x14ac:dyDescent="0.2">
      <c r="A640" s="17" t="s">
        <v>797</v>
      </c>
      <c r="B640" s="17" t="s">
        <v>576</v>
      </c>
      <c r="C640" s="17" t="s">
        <v>6</v>
      </c>
    </row>
    <row r="641" spans="1:3" x14ac:dyDescent="0.2">
      <c r="A641" s="17" t="s">
        <v>799</v>
      </c>
      <c r="B641" s="17" t="s">
        <v>725</v>
      </c>
      <c r="C641" s="17" t="s">
        <v>141</v>
      </c>
    </row>
    <row r="642" spans="1:3" x14ac:dyDescent="0.2">
      <c r="A642" s="17" t="s">
        <v>806</v>
      </c>
      <c r="B642" s="17" t="s">
        <v>807</v>
      </c>
      <c r="C642" s="17" t="s">
        <v>9</v>
      </c>
    </row>
    <row r="643" spans="1:3" x14ac:dyDescent="0.2">
      <c r="A643" s="17" t="s">
        <v>171</v>
      </c>
      <c r="B643" s="17" t="s">
        <v>71</v>
      </c>
      <c r="C643" s="17" t="s">
        <v>17</v>
      </c>
    </row>
    <row r="644" spans="1:3" x14ac:dyDescent="0.2">
      <c r="A644" s="17" t="s">
        <v>171</v>
      </c>
      <c r="B644" s="17" t="s">
        <v>71</v>
      </c>
      <c r="C644" s="17" t="s">
        <v>17</v>
      </c>
    </row>
    <row r="645" spans="1:3" x14ac:dyDescent="0.2">
      <c r="A645" s="17" t="s">
        <v>920</v>
      </c>
      <c r="B645" s="17" t="s">
        <v>1066</v>
      </c>
      <c r="C645" s="17" t="s">
        <v>17</v>
      </c>
    </row>
    <row r="646" spans="1:3" x14ac:dyDescent="0.2">
      <c r="A646" s="17" t="s">
        <v>916</v>
      </c>
      <c r="B646" s="17" t="s">
        <v>917</v>
      </c>
      <c r="C646" s="17" t="s">
        <v>6</v>
      </c>
    </row>
    <row r="647" spans="1:3" x14ac:dyDescent="0.2">
      <c r="A647" s="17" t="s">
        <v>918</v>
      </c>
      <c r="B647" s="17" t="s">
        <v>1068</v>
      </c>
      <c r="C647" s="17" t="s">
        <v>17</v>
      </c>
    </row>
    <row r="648" spans="1:3" x14ac:dyDescent="0.2">
      <c r="A648" s="17" t="s">
        <v>2766</v>
      </c>
      <c r="B648" s="17" t="s">
        <v>1067</v>
      </c>
      <c r="C648" s="17" t="s">
        <v>6</v>
      </c>
    </row>
    <row r="649" spans="1:3" x14ac:dyDescent="0.2">
      <c r="A649" s="17" t="s">
        <v>919</v>
      </c>
      <c r="B649" s="17" t="s">
        <v>725</v>
      </c>
      <c r="C649" s="17" t="s">
        <v>528</v>
      </c>
    </row>
    <row r="650" spans="1:3" x14ac:dyDescent="0.2">
      <c r="A650" s="17" t="s">
        <v>935</v>
      </c>
      <c r="B650" s="17" t="s">
        <v>936</v>
      </c>
      <c r="C650" s="17" t="s">
        <v>4</v>
      </c>
    </row>
    <row r="651" spans="1:3" x14ac:dyDescent="0.2">
      <c r="A651" s="17" t="s">
        <v>951</v>
      </c>
      <c r="B651" s="17" t="s">
        <v>952</v>
      </c>
      <c r="C651" s="17" t="s">
        <v>4</v>
      </c>
    </row>
    <row r="652" spans="1:3" x14ac:dyDescent="0.2">
      <c r="A652" s="17" t="s">
        <v>951</v>
      </c>
      <c r="B652" s="17" t="s">
        <v>952</v>
      </c>
      <c r="C652" s="17" t="s">
        <v>4</v>
      </c>
    </row>
    <row r="653" spans="1:3" x14ac:dyDescent="0.2">
      <c r="A653" s="17" t="s">
        <v>989</v>
      </c>
      <c r="B653" s="17" t="s">
        <v>990</v>
      </c>
      <c r="C653" s="17" t="s">
        <v>11</v>
      </c>
    </row>
    <row r="654" spans="1:3" x14ac:dyDescent="0.2">
      <c r="A654" s="17" t="s">
        <v>991</v>
      </c>
      <c r="B654" s="17" t="s">
        <v>992</v>
      </c>
      <c r="C654" s="17" t="s">
        <v>17</v>
      </c>
    </row>
    <row r="655" spans="1:3" x14ac:dyDescent="0.2">
      <c r="A655" s="17" t="s">
        <v>993</v>
      </c>
      <c r="B655" s="17" t="s">
        <v>170</v>
      </c>
      <c r="C655" s="17" t="s">
        <v>9</v>
      </c>
    </row>
    <row r="656" spans="1:3" x14ac:dyDescent="0.2">
      <c r="A656" s="17" t="s">
        <v>178</v>
      </c>
      <c r="B656" s="17" t="s">
        <v>1050</v>
      </c>
      <c r="C656" s="17" t="s">
        <v>17</v>
      </c>
    </row>
    <row r="657" spans="1:3" x14ac:dyDescent="0.2">
      <c r="A657" s="17" t="s">
        <v>994</v>
      </c>
      <c r="B657" s="17" t="s">
        <v>1060</v>
      </c>
      <c r="C657" s="17" t="s">
        <v>9</v>
      </c>
    </row>
    <row r="658" spans="1:3" x14ac:dyDescent="0.2">
      <c r="A658" s="17" t="s">
        <v>997</v>
      </c>
      <c r="B658" s="17" t="s">
        <v>1060</v>
      </c>
      <c r="C658" s="17" t="s">
        <v>23</v>
      </c>
    </row>
    <row r="659" spans="1:3" x14ac:dyDescent="0.2">
      <c r="A659" s="17" t="s">
        <v>998</v>
      </c>
      <c r="B659" s="17" t="s">
        <v>1046</v>
      </c>
      <c r="C659" s="17" t="s">
        <v>174</v>
      </c>
    </row>
    <row r="660" spans="1:3" x14ac:dyDescent="0.2">
      <c r="A660" s="17" t="s">
        <v>1000</v>
      </c>
      <c r="B660" s="17" t="s">
        <v>1008</v>
      </c>
      <c r="C660" s="17" t="s">
        <v>4</v>
      </c>
    </row>
    <row r="661" spans="1:3" x14ac:dyDescent="0.2">
      <c r="A661" s="17" t="s">
        <v>1002</v>
      </c>
      <c r="B661" s="17" t="s">
        <v>1003</v>
      </c>
      <c r="C661" s="17" t="s">
        <v>8</v>
      </c>
    </row>
    <row r="662" spans="1:3" x14ac:dyDescent="0.2">
      <c r="A662" s="17" t="s">
        <v>1005</v>
      </c>
      <c r="B662" s="17" t="s">
        <v>1006</v>
      </c>
      <c r="C662" s="17" t="s">
        <v>9</v>
      </c>
    </row>
    <row r="663" spans="1:3" x14ac:dyDescent="0.2">
      <c r="A663" s="17" t="s">
        <v>1241</v>
      </c>
      <c r="B663" s="17" t="s">
        <v>1249</v>
      </c>
      <c r="C663" s="17" t="s">
        <v>14</v>
      </c>
    </row>
    <row r="664" spans="1:3" x14ac:dyDescent="0.2">
      <c r="A664" s="17" t="s">
        <v>1240</v>
      </c>
      <c r="B664" s="17" t="s">
        <v>1250</v>
      </c>
      <c r="C664" s="17" t="s">
        <v>14</v>
      </c>
    </row>
    <row r="665" spans="1:3" x14ac:dyDescent="0.2">
      <c r="A665" s="17" t="s">
        <v>1287</v>
      </c>
      <c r="B665" s="17" t="s">
        <v>1288</v>
      </c>
      <c r="C665" s="17" t="s">
        <v>17</v>
      </c>
    </row>
    <row r="666" spans="1:3" x14ac:dyDescent="0.2">
      <c r="A666" s="17" t="s">
        <v>1289</v>
      </c>
      <c r="B666" s="17" t="s">
        <v>1290</v>
      </c>
      <c r="C666" s="17" t="s">
        <v>202</v>
      </c>
    </row>
    <row r="667" spans="1:3" x14ac:dyDescent="0.2">
      <c r="A667" s="17" t="s">
        <v>189</v>
      </c>
      <c r="B667" s="17" t="s">
        <v>55</v>
      </c>
      <c r="C667" s="17" t="s">
        <v>6</v>
      </c>
    </row>
    <row r="668" spans="1:3" x14ac:dyDescent="0.2">
      <c r="A668" s="17" t="s">
        <v>748</v>
      </c>
      <c r="B668" s="17" t="s">
        <v>749</v>
      </c>
      <c r="C668" s="17" t="s">
        <v>7</v>
      </c>
    </row>
    <row r="669" spans="1:3" x14ac:dyDescent="0.2">
      <c r="A669" s="17" t="s">
        <v>750</v>
      </c>
      <c r="B669" s="17" t="s">
        <v>1041</v>
      </c>
      <c r="C669" s="17" t="s">
        <v>23</v>
      </c>
    </row>
    <row r="670" spans="1:3" x14ac:dyDescent="0.2">
      <c r="A670" s="17" t="s">
        <v>751</v>
      </c>
      <c r="B670" s="17" t="s">
        <v>1042</v>
      </c>
      <c r="C670" s="17" t="s">
        <v>7</v>
      </c>
    </row>
    <row r="671" spans="1:3" x14ac:dyDescent="0.2">
      <c r="A671" s="17" t="s">
        <v>752</v>
      </c>
      <c r="B671" s="17" t="s">
        <v>458</v>
      </c>
      <c r="C671" s="17" t="s">
        <v>15</v>
      </c>
    </row>
    <row r="672" spans="1:3" x14ac:dyDescent="0.2">
      <c r="A672" s="17" t="s">
        <v>769</v>
      </c>
      <c r="B672" s="17" t="s">
        <v>1039</v>
      </c>
      <c r="C672" s="17" t="s">
        <v>23</v>
      </c>
    </row>
    <row r="673" spans="1:3" x14ac:dyDescent="0.2">
      <c r="A673" s="17" t="s">
        <v>770</v>
      </c>
      <c r="B673" s="17" t="s">
        <v>1040</v>
      </c>
      <c r="C673" s="17" t="s">
        <v>6</v>
      </c>
    </row>
    <row r="674" spans="1:3" x14ac:dyDescent="0.2">
      <c r="A674" s="17" t="s">
        <v>298</v>
      </c>
      <c r="B674" s="17" t="s">
        <v>71</v>
      </c>
      <c r="C674" s="17" t="s">
        <v>9</v>
      </c>
    </row>
    <row r="675" spans="1:3" x14ac:dyDescent="0.2">
      <c r="A675" s="17" t="s">
        <v>298</v>
      </c>
      <c r="B675" s="17" t="s">
        <v>71</v>
      </c>
      <c r="C675" s="17" t="s">
        <v>9</v>
      </c>
    </row>
    <row r="676" spans="1:3" x14ac:dyDescent="0.2">
      <c r="A676" s="17" t="s">
        <v>771</v>
      </c>
      <c r="B676" s="17" t="s">
        <v>65</v>
      </c>
      <c r="C676" s="17" t="s">
        <v>6</v>
      </c>
    </row>
    <row r="677" spans="1:3" x14ac:dyDescent="0.2">
      <c r="A677" s="17" t="s">
        <v>299</v>
      </c>
      <c r="B677" s="17" t="s">
        <v>71</v>
      </c>
      <c r="C677" s="17" t="s">
        <v>17</v>
      </c>
    </row>
    <row r="678" spans="1:3" x14ac:dyDescent="0.2">
      <c r="A678" s="17" t="s">
        <v>299</v>
      </c>
      <c r="B678" s="17" t="s">
        <v>71</v>
      </c>
      <c r="C678" s="17" t="s">
        <v>17</v>
      </c>
    </row>
    <row r="679" spans="1:3" x14ac:dyDescent="0.2">
      <c r="A679" s="17" t="s">
        <v>300</v>
      </c>
      <c r="B679" s="17" t="s">
        <v>71</v>
      </c>
      <c r="C679" s="17" t="s">
        <v>6</v>
      </c>
    </row>
    <row r="680" spans="1:3" x14ac:dyDescent="0.2">
      <c r="A680" s="17" t="s">
        <v>300</v>
      </c>
      <c r="B680" s="17" t="s">
        <v>71</v>
      </c>
      <c r="C680" s="17" t="s">
        <v>6</v>
      </c>
    </row>
    <row r="681" spans="1:3" x14ac:dyDescent="0.2">
      <c r="A681" s="17" t="s">
        <v>301</v>
      </c>
      <c r="B681" s="17" t="s">
        <v>46</v>
      </c>
      <c r="C681" s="17" t="s">
        <v>6</v>
      </c>
    </row>
    <row r="682" spans="1:3" x14ac:dyDescent="0.2">
      <c r="A682" s="17" t="s">
        <v>302</v>
      </c>
      <c r="B682" s="17" t="s">
        <v>65</v>
      </c>
      <c r="C682" s="17" t="s">
        <v>6</v>
      </c>
    </row>
    <row r="683" spans="1:3" x14ac:dyDescent="0.2">
      <c r="A683" s="17" t="s">
        <v>485</v>
      </c>
      <c r="B683" s="17" t="s">
        <v>46</v>
      </c>
      <c r="C683" s="17" t="s">
        <v>6</v>
      </c>
    </row>
    <row r="684" spans="1:3" x14ac:dyDescent="0.2">
      <c r="A684" s="17" t="s">
        <v>486</v>
      </c>
      <c r="B684" s="17" t="s">
        <v>46</v>
      </c>
      <c r="C684" s="17" t="s">
        <v>23</v>
      </c>
    </row>
    <row r="685" spans="1:3" x14ac:dyDescent="0.2">
      <c r="A685" s="17" t="s">
        <v>755</v>
      </c>
      <c r="B685" s="17" t="s">
        <v>489</v>
      </c>
      <c r="C685" s="17" t="s">
        <v>9</v>
      </c>
    </row>
    <row r="686" spans="1:3" x14ac:dyDescent="0.2">
      <c r="A686" s="17" t="s">
        <v>772</v>
      </c>
      <c r="B686" s="17" t="s">
        <v>65</v>
      </c>
      <c r="C686" s="17" t="s">
        <v>17</v>
      </c>
    </row>
    <row r="687" spans="1:3" x14ac:dyDescent="0.2">
      <c r="A687" s="17" t="s">
        <v>431</v>
      </c>
      <c r="B687" s="17" t="s">
        <v>63</v>
      </c>
      <c r="C687" s="17" t="s">
        <v>7</v>
      </c>
    </row>
    <row r="688" spans="1:3" x14ac:dyDescent="0.2">
      <c r="A688" s="17" t="s">
        <v>674</v>
      </c>
      <c r="B688" s="17" t="s">
        <v>675</v>
      </c>
      <c r="C688" s="17" t="s">
        <v>8</v>
      </c>
    </row>
    <row r="689" spans="1:4" x14ac:dyDescent="0.2">
      <c r="A689" s="17" t="s">
        <v>715</v>
      </c>
      <c r="B689" s="17" t="s">
        <v>50</v>
      </c>
      <c r="C689" s="17" t="s">
        <v>6</v>
      </c>
    </row>
    <row r="690" spans="1:4" x14ac:dyDescent="0.2">
      <c r="A690" s="17" t="s">
        <v>707</v>
      </c>
      <c r="B690" s="17" t="s">
        <v>1256</v>
      </c>
      <c r="C690" s="17" t="s">
        <v>9</v>
      </c>
      <c r="D690" s="50"/>
    </row>
    <row r="691" spans="1:4" x14ac:dyDescent="0.2">
      <c r="A691" s="17" t="s">
        <v>719</v>
      </c>
      <c r="B691" s="17" t="s">
        <v>721</v>
      </c>
      <c r="C691" s="17" t="s">
        <v>17</v>
      </c>
    </row>
    <row r="692" spans="1:4" x14ac:dyDescent="0.2">
      <c r="A692" s="17" t="s">
        <v>756</v>
      </c>
      <c r="B692" s="17" t="s">
        <v>58</v>
      </c>
      <c r="C692" s="17" t="s">
        <v>227</v>
      </c>
    </row>
    <row r="693" spans="1:4" x14ac:dyDescent="0.2">
      <c r="A693" s="17" t="s">
        <v>773</v>
      </c>
      <c r="B693" s="17" t="s">
        <v>556</v>
      </c>
      <c r="C693" s="17" t="s">
        <v>11</v>
      </c>
    </row>
    <row r="694" spans="1:4" x14ac:dyDescent="0.2">
      <c r="A694" s="17" t="s">
        <v>803</v>
      </c>
      <c r="B694" s="17" t="s">
        <v>804</v>
      </c>
      <c r="C694" s="17" t="s">
        <v>11</v>
      </c>
    </row>
    <row r="695" spans="1:4" x14ac:dyDescent="0.2">
      <c r="A695" s="17" t="s">
        <v>801</v>
      </c>
      <c r="B695" s="17" t="s">
        <v>802</v>
      </c>
      <c r="C695" s="17" t="s">
        <v>6</v>
      </c>
    </row>
    <row r="696" spans="1:4" x14ac:dyDescent="0.2">
      <c r="A696" s="17" t="s">
        <v>805</v>
      </c>
      <c r="B696" s="17" t="s">
        <v>1033</v>
      </c>
      <c r="C696" s="17" t="s">
        <v>15</v>
      </c>
    </row>
    <row r="697" spans="1:4" x14ac:dyDescent="0.2">
      <c r="A697" s="17" t="s">
        <v>805</v>
      </c>
      <c r="B697" s="17" t="s">
        <v>1033</v>
      </c>
      <c r="C697" s="17" t="s">
        <v>15</v>
      </c>
    </row>
    <row r="698" spans="1:4" x14ac:dyDescent="0.2">
      <c r="A698" s="17" t="s">
        <v>927</v>
      </c>
      <c r="B698" s="17" t="s">
        <v>24</v>
      </c>
      <c r="C698" s="17" t="s">
        <v>27</v>
      </c>
    </row>
    <row r="699" spans="1:4" x14ac:dyDescent="0.2">
      <c r="A699" s="17" t="s">
        <v>432</v>
      </c>
      <c r="B699" s="17" t="s">
        <v>63</v>
      </c>
      <c r="C699" s="17" t="s">
        <v>8</v>
      </c>
    </row>
    <row r="700" spans="1:4" x14ac:dyDescent="0.2">
      <c r="A700" s="17" t="s">
        <v>432</v>
      </c>
      <c r="B700" s="17" t="s">
        <v>556</v>
      </c>
      <c r="C700" s="17" t="s">
        <v>8</v>
      </c>
    </row>
    <row r="701" spans="1:4" x14ac:dyDescent="0.2">
      <c r="A701" s="17" t="s">
        <v>930</v>
      </c>
      <c r="B701" s="17" t="s">
        <v>24</v>
      </c>
      <c r="C701" s="17" t="s">
        <v>227</v>
      </c>
    </row>
    <row r="702" spans="1:4" x14ac:dyDescent="0.2">
      <c r="A702" s="17" t="s">
        <v>931</v>
      </c>
      <c r="B702" s="17" t="s">
        <v>1273</v>
      </c>
      <c r="C702" s="17" t="s">
        <v>14</v>
      </c>
    </row>
    <row r="703" spans="1:4" x14ac:dyDescent="0.2">
      <c r="A703" s="17" t="s">
        <v>931</v>
      </c>
      <c r="B703" s="17" t="s">
        <v>1273</v>
      </c>
      <c r="C703" s="17" t="s">
        <v>14</v>
      </c>
    </row>
    <row r="704" spans="1:4" x14ac:dyDescent="0.2">
      <c r="A704" s="17" t="s">
        <v>953</v>
      </c>
      <c r="B704" s="17" t="s">
        <v>1061</v>
      </c>
      <c r="C704" s="17" t="s">
        <v>7</v>
      </c>
    </row>
    <row r="705" spans="1:3" x14ac:dyDescent="0.2">
      <c r="A705" s="17" t="s">
        <v>979</v>
      </c>
      <c r="B705" s="17" t="s">
        <v>1055</v>
      </c>
      <c r="C705" s="17" t="s">
        <v>23</v>
      </c>
    </row>
    <row r="706" spans="1:3" x14ac:dyDescent="0.2">
      <c r="A706" s="17" t="s">
        <v>1009</v>
      </c>
      <c r="B706" s="17" t="s">
        <v>1010</v>
      </c>
      <c r="C706" s="17" t="s">
        <v>6</v>
      </c>
    </row>
    <row r="707" spans="1:3" x14ac:dyDescent="0.2">
      <c r="A707" s="17" t="s">
        <v>1239</v>
      </c>
      <c r="B707" s="17" t="s">
        <v>32</v>
      </c>
      <c r="C707" s="17" t="s">
        <v>6</v>
      </c>
    </row>
    <row r="708" spans="1:3" x14ac:dyDescent="0.2">
      <c r="A708" s="17" t="s">
        <v>1264</v>
      </c>
      <c r="B708" s="17" t="s">
        <v>1274</v>
      </c>
      <c r="C708" s="17" t="s">
        <v>7</v>
      </c>
    </row>
    <row r="709" spans="1:3" x14ac:dyDescent="0.2">
      <c r="A709" s="17" t="s">
        <v>709</v>
      </c>
      <c r="B709" s="17" t="s">
        <v>1275</v>
      </c>
      <c r="C709" s="17" t="s">
        <v>17</v>
      </c>
    </row>
    <row r="710" spans="1:3" x14ac:dyDescent="0.2">
      <c r="A710" s="17" t="s">
        <v>709</v>
      </c>
      <c r="B710" s="17" t="s">
        <v>710</v>
      </c>
      <c r="C710" s="17" t="s">
        <v>17</v>
      </c>
    </row>
    <row r="711" spans="1:3" x14ac:dyDescent="0.2">
      <c r="A711" s="17" t="s">
        <v>1265</v>
      </c>
      <c r="B711" s="17" t="s">
        <v>1276</v>
      </c>
      <c r="C711" s="17" t="s">
        <v>6</v>
      </c>
    </row>
    <row r="712" spans="1:3" x14ac:dyDescent="0.2">
      <c r="A712" s="17" t="s">
        <v>1291</v>
      </c>
      <c r="B712" s="17" t="s">
        <v>1299</v>
      </c>
      <c r="C712" s="17" t="s">
        <v>15</v>
      </c>
    </row>
    <row r="713" spans="1:3" x14ac:dyDescent="0.2">
      <c r="A713" s="17" t="s">
        <v>433</v>
      </c>
      <c r="B713" s="17" t="s">
        <v>1300</v>
      </c>
      <c r="C713" s="17" t="s">
        <v>6</v>
      </c>
    </row>
    <row r="714" spans="1:3" x14ac:dyDescent="0.2">
      <c r="A714" s="17" t="s">
        <v>1292</v>
      </c>
      <c r="B714" s="17" t="s">
        <v>1301</v>
      </c>
      <c r="C714" s="17" t="s">
        <v>15</v>
      </c>
    </row>
    <row r="715" spans="1:3" x14ac:dyDescent="0.2">
      <c r="A715" s="17" t="s">
        <v>1293</v>
      </c>
      <c r="B715" s="17" t="s">
        <v>1302</v>
      </c>
      <c r="C715" s="17" t="s">
        <v>7</v>
      </c>
    </row>
    <row r="716" spans="1:3" x14ac:dyDescent="0.2">
      <c r="A716" s="17" t="s">
        <v>1325</v>
      </c>
      <c r="B716" s="17" t="s">
        <v>389</v>
      </c>
      <c r="C716" s="17" t="s">
        <v>8</v>
      </c>
    </row>
    <row r="717" spans="1:3" x14ac:dyDescent="0.2">
      <c r="A717" s="17" t="s">
        <v>495</v>
      </c>
      <c r="B717" s="17" t="s">
        <v>496</v>
      </c>
      <c r="C717" s="17" t="s">
        <v>8</v>
      </c>
    </row>
    <row r="718" spans="1:3" x14ac:dyDescent="0.2">
      <c r="A718" s="17" t="s">
        <v>536</v>
      </c>
      <c r="B718" s="17" t="s">
        <v>1031</v>
      </c>
      <c r="C718" s="17" t="s">
        <v>6</v>
      </c>
    </row>
    <row r="719" spans="1:3" x14ac:dyDescent="0.2">
      <c r="A719" s="17" t="s">
        <v>632</v>
      </c>
      <c r="B719" s="17" t="s">
        <v>1303</v>
      </c>
      <c r="C719" s="17" t="s">
        <v>17</v>
      </c>
    </row>
    <row r="720" spans="1:3" x14ac:dyDescent="0.2">
      <c r="A720" s="17" t="s">
        <v>602</v>
      </c>
      <c r="B720" s="17" t="s">
        <v>58</v>
      </c>
      <c r="C720" s="17" t="s">
        <v>980</v>
      </c>
    </row>
    <row r="721" spans="1:4" x14ac:dyDescent="0.2">
      <c r="A721" s="17" t="s">
        <v>602</v>
      </c>
      <c r="B721" s="17" t="s">
        <v>1064</v>
      </c>
      <c r="C721" s="17" t="s">
        <v>8</v>
      </c>
      <c r="D721" s="50"/>
    </row>
    <row r="722" spans="1:4" x14ac:dyDescent="0.2">
      <c r="A722" s="17" t="s">
        <v>601</v>
      </c>
      <c r="B722" s="17" t="s">
        <v>605</v>
      </c>
      <c r="C722" s="17" t="s">
        <v>23</v>
      </c>
    </row>
    <row r="723" spans="1:4" x14ac:dyDescent="0.2">
      <c r="A723" s="17" t="s">
        <v>657</v>
      </c>
      <c r="B723" s="17" t="s">
        <v>1032</v>
      </c>
      <c r="C723" s="17" t="s">
        <v>17</v>
      </c>
    </row>
    <row r="724" spans="1:4" x14ac:dyDescent="0.2">
      <c r="A724" s="17" t="s">
        <v>434</v>
      </c>
      <c r="B724" s="17" t="s">
        <v>435</v>
      </c>
      <c r="C724" s="17" t="s">
        <v>6</v>
      </c>
    </row>
    <row r="725" spans="1:4" x14ac:dyDescent="0.2">
      <c r="A725" s="17" t="s">
        <v>497</v>
      </c>
      <c r="B725" s="17" t="s">
        <v>498</v>
      </c>
      <c r="C725" s="17" t="s">
        <v>23</v>
      </c>
    </row>
    <row r="726" spans="1:4" x14ac:dyDescent="0.2">
      <c r="A726" s="17" t="s">
        <v>499</v>
      </c>
      <c r="B726" s="17" t="s">
        <v>498</v>
      </c>
      <c r="C726" s="17" t="s">
        <v>14</v>
      </c>
    </row>
    <row r="727" spans="1:4" x14ac:dyDescent="0.2">
      <c r="A727" s="17" t="s">
        <v>529</v>
      </c>
      <c r="B727" s="17" t="s">
        <v>530</v>
      </c>
      <c r="C727" s="17" t="s">
        <v>7</v>
      </c>
    </row>
    <row r="728" spans="1:4" x14ac:dyDescent="0.2">
      <c r="A728" s="17" t="s">
        <v>531</v>
      </c>
      <c r="B728" s="17" t="s">
        <v>530</v>
      </c>
      <c r="C728" s="17" t="s">
        <v>15</v>
      </c>
    </row>
    <row r="729" spans="1:4" x14ac:dyDescent="0.2">
      <c r="A729" s="17" t="s">
        <v>551</v>
      </c>
      <c r="B729" s="17" t="s">
        <v>1057</v>
      </c>
      <c r="C729" s="17" t="s">
        <v>6</v>
      </c>
    </row>
    <row r="730" spans="1:4" x14ac:dyDescent="0.2">
      <c r="A730" s="17" t="s">
        <v>532</v>
      </c>
      <c r="B730" s="17" t="s">
        <v>533</v>
      </c>
      <c r="C730" s="17" t="s">
        <v>6</v>
      </c>
    </row>
    <row r="731" spans="1:4" x14ac:dyDescent="0.2">
      <c r="A731" s="17" t="s">
        <v>534</v>
      </c>
      <c r="B731" s="17" t="s">
        <v>319</v>
      </c>
      <c r="C731" s="17" t="s">
        <v>6</v>
      </c>
    </row>
    <row r="732" spans="1:4" x14ac:dyDescent="0.2">
      <c r="A732" s="17" t="s">
        <v>535</v>
      </c>
      <c r="B732" s="17" t="s">
        <v>112</v>
      </c>
      <c r="C732" s="17" t="s">
        <v>6</v>
      </c>
    </row>
    <row r="733" spans="1:4" x14ac:dyDescent="0.2">
      <c r="A733" s="17" t="s">
        <v>557</v>
      </c>
      <c r="B733" s="17" t="s">
        <v>550</v>
      </c>
      <c r="C733" s="17" t="s">
        <v>519</v>
      </c>
    </row>
    <row r="734" spans="1:4" x14ac:dyDescent="0.2">
      <c r="A734" s="17" t="s">
        <v>559</v>
      </c>
      <c r="B734" s="17" t="s">
        <v>560</v>
      </c>
      <c r="C734" s="17" t="s">
        <v>6</v>
      </c>
    </row>
    <row r="735" spans="1:4" x14ac:dyDescent="0.2">
      <c r="A735" s="17" t="s">
        <v>474</v>
      </c>
      <c r="B735" s="17" t="s">
        <v>475</v>
      </c>
      <c r="C735" s="17" t="s">
        <v>476</v>
      </c>
    </row>
    <row r="736" spans="1:4" x14ac:dyDescent="0.2">
      <c r="A736" s="17" t="s">
        <v>548</v>
      </c>
      <c r="B736" s="17" t="s">
        <v>341</v>
      </c>
      <c r="C736" s="17" t="s">
        <v>6</v>
      </c>
    </row>
    <row r="737" spans="1:3" x14ac:dyDescent="0.2">
      <c r="A737" s="17" t="s">
        <v>543</v>
      </c>
      <c r="B737" s="17" t="s">
        <v>544</v>
      </c>
      <c r="C737" s="17" t="s">
        <v>23</v>
      </c>
    </row>
    <row r="738" spans="1:3" x14ac:dyDescent="0.2">
      <c r="A738" s="17" t="s">
        <v>545</v>
      </c>
      <c r="B738" s="17" t="s">
        <v>1056</v>
      </c>
      <c r="C738" s="17" t="s">
        <v>14</v>
      </c>
    </row>
    <row r="739" spans="1:3" x14ac:dyDescent="0.2">
      <c r="A739" s="17" t="s">
        <v>549</v>
      </c>
      <c r="B739" s="17" t="s">
        <v>550</v>
      </c>
      <c r="C739" s="17" t="s">
        <v>14</v>
      </c>
    </row>
    <row r="740" spans="1:3" x14ac:dyDescent="0.2">
      <c r="A740" s="17" t="s">
        <v>561</v>
      </c>
      <c r="B740" s="17" t="s">
        <v>562</v>
      </c>
      <c r="C740" s="17" t="s">
        <v>23</v>
      </c>
    </row>
    <row r="741" spans="1:3" x14ac:dyDescent="0.2">
      <c r="A741" s="17" t="s">
        <v>566</v>
      </c>
      <c r="B741" s="17" t="s">
        <v>578</v>
      </c>
      <c r="C741" s="17" t="s">
        <v>7</v>
      </c>
    </row>
    <row r="742" spans="1:3" x14ac:dyDescent="0.2">
      <c r="A742" s="17" t="s">
        <v>579</v>
      </c>
      <c r="B742" s="17" t="s">
        <v>580</v>
      </c>
      <c r="C742" s="17" t="s">
        <v>11</v>
      </c>
    </row>
    <row r="743" spans="1:3" x14ac:dyDescent="0.2">
      <c r="A743" s="17" t="s">
        <v>565</v>
      </c>
      <c r="B743" s="17" t="s">
        <v>581</v>
      </c>
      <c r="C743" s="17" t="s">
        <v>6</v>
      </c>
    </row>
    <row r="744" spans="1:3" x14ac:dyDescent="0.2">
      <c r="A744" s="17" t="s">
        <v>564</v>
      </c>
      <c r="B744" s="17" t="s">
        <v>578</v>
      </c>
      <c r="C744" s="17" t="s">
        <v>6</v>
      </c>
    </row>
    <row r="745" spans="1:3" x14ac:dyDescent="0.2">
      <c r="A745" s="17" t="s">
        <v>593</v>
      </c>
      <c r="B745" s="17" t="s">
        <v>505</v>
      </c>
      <c r="C745" s="17" t="s">
        <v>6</v>
      </c>
    </row>
    <row r="746" spans="1:3" x14ac:dyDescent="0.2">
      <c r="A746" s="17" t="s">
        <v>477</v>
      </c>
      <c r="B746" s="17" t="s">
        <v>478</v>
      </c>
      <c r="C746" s="17" t="s">
        <v>6</v>
      </c>
    </row>
    <row r="747" spans="1:3" x14ac:dyDescent="0.2">
      <c r="A747" s="17" t="s">
        <v>606</v>
      </c>
      <c r="B747" s="17" t="s">
        <v>276</v>
      </c>
      <c r="C747" s="17" t="s">
        <v>17</v>
      </c>
    </row>
    <row r="748" spans="1:3" x14ac:dyDescent="0.2">
      <c r="A748" s="17" t="s">
        <v>607</v>
      </c>
      <c r="B748" s="17" t="s">
        <v>608</v>
      </c>
      <c r="C748" s="17" t="s">
        <v>15</v>
      </c>
    </row>
    <row r="749" spans="1:3" x14ac:dyDescent="0.2">
      <c r="A749" s="17" t="s">
        <v>600</v>
      </c>
      <c r="B749" s="17" t="s">
        <v>608</v>
      </c>
      <c r="C749" s="17" t="s">
        <v>11</v>
      </c>
    </row>
    <row r="750" spans="1:3" x14ac:dyDescent="0.2">
      <c r="A750" s="17" t="s">
        <v>609</v>
      </c>
      <c r="B750" s="17" t="s">
        <v>206</v>
      </c>
      <c r="C750" s="17" t="s">
        <v>14</v>
      </c>
    </row>
    <row r="751" spans="1:3" x14ac:dyDescent="0.2">
      <c r="A751" s="17" t="s">
        <v>610</v>
      </c>
      <c r="B751" s="17" t="s">
        <v>206</v>
      </c>
      <c r="C751" s="17" t="s">
        <v>15</v>
      </c>
    </row>
    <row r="752" spans="1:3" x14ac:dyDescent="0.2">
      <c r="A752" s="17" t="s">
        <v>611</v>
      </c>
      <c r="B752" s="17" t="s">
        <v>1045</v>
      </c>
      <c r="C752" s="17" t="s">
        <v>6</v>
      </c>
    </row>
    <row r="753" spans="1:4" x14ac:dyDescent="0.2">
      <c r="A753" s="17" t="s">
        <v>612</v>
      </c>
      <c r="B753" s="17" t="s">
        <v>613</v>
      </c>
      <c r="C753" s="17" t="s">
        <v>23</v>
      </c>
    </row>
    <row r="754" spans="1:4" x14ac:dyDescent="0.2">
      <c r="A754" s="17" t="s">
        <v>614</v>
      </c>
      <c r="B754" s="17" t="s">
        <v>613</v>
      </c>
      <c r="C754" s="17" t="s">
        <v>6</v>
      </c>
    </row>
    <row r="755" spans="1:4" x14ac:dyDescent="0.2">
      <c r="A755" s="17" t="s">
        <v>656</v>
      </c>
      <c r="B755" s="17" t="s">
        <v>652</v>
      </c>
      <c r="C755" s="17" t="s">
        <v>14</v>
      </c>
    </row>
    <row r="756" spans="1:4" x14ac:dyDescent="0.2">
      <c r="A756" s="17" t="s">
        <v>651</v>
      </c>
      <c r="B756" s="17" t="s">
        <v>652</v>
      </c>
      <c r="C756" s="17" t="s">
        <v>653</v>
      </c>
    </row>
    <row r="757" spans="1:4" x14ac:dyDescent="0.2">
      <c r="A757" s="17" t="s">
        <v>479</v>
      </c>
      <c r="B757" s="17" t="s">
        <v>480</v>
      </c>
      <c r="C757" s="17" t="s">
        <v>11</v>
      </c>
    </row>
    <row r="758" spans="1:4" x14ac:dyDescent="0.2">
      <c r="A758" s="17" t="s">
        <v>682</v>
      </c>
      <c r="B758" s="17" t="s">
        <v>560</v>
      </c>
      <c r="C758" s="17" t="s">
        <v>27</v>
      </c>
    </row>
    <row r="759" spans="1:4" x14ac:dyDescent="0.2">
      <c r="A759" s="17" t="s">
        <v>683</v>
      </c>
      <c r="B759" s="17" t="s">
        <v>986</v>
      </c>
      <c r="C759" s="17" t="s">
        <v>6</v>
      </c>
    </row>
    <row r="760" spans="1:4" x14ac:dyDescent="0.2">
      <c r="A760" s="17" t="s">
        <v>678</v>
      </c>
      <c r="B760" s="17" t="s">
        <v>323</v>
      </c>
      <c r="C760" s="17" t="s">
        <v>6</v>
      </c>
    </row>
    <row r="761" spans="1:4" x14ac:dyDescent="0.2">
      <c r="A761" s="17" t="s">
        <v>679</v>
      </c>
      <c r="B761" s="17" t="s">
        <v>323</v>
      </c>
      <c r="C761" s="17" t="s">
        <v>15</v>
      </c>
    </row>
    <row r="762" spans="1:4" x14ac:dyDescent="0.2">
      <c r="A762" s="17" t="s">
        <v>679</v>
      </c>
      <c r="B762" s="17" t="s">
        <v>323</v>
      </c>
      <c r="C762" s="17" t="s">
        <v>15</v>
      </c>
    </row>
    <row r="763" spans="1:4" x14ac:dyDescent="0.2">
      <c r="A763" s="17" t="s">
        <v>689</v>
      </c>
      <c r="B763" s="17" t="s">
        <v>262</v>
      </c>
      <c r="C763" s="17" t="s">
        <v>6</v>
      </c>
      <c r="D763" s="50"/>
    </row>
    <row r="764" spans="1:4" x14ac:dyDescent="0.2">
      <c r="A764" s="17" t="s">
        <v>690</v>
      </c>
      <c r="B764" s="17" t="s">
        <v>693</v>
      </c>
      <c r="C764" s="17" t="s">
        <v>6</v>
      </c>
      <c r="D764" s="50"/>
    </row>
    <row r="765" spans="1:4" x14ac:dyDescent="0.2">
      <c r="A765" s="17" t="s">
        <v>691</v>
      </c>
      <c r="B765" s="17" t="s">
        <v>262</v>
      </c>
      <c r="C765" s="17" t="s">
        <v>8</v>
      </c>
      <c r="D765" s="50"/>
    </row>
    <row r="766" spans="1:4" x14ac:dyDescent="0.2">
      <c r="A766" s="17" t="s">
        <v>687</v>
      </c>
      <c r="B766" s="17" t="s">
        <v>694</v>
      </c>
      <c r="C766" s="17" t="s">
        <v>6</v>
      </c>
      <c r="D766" s="50"/>
    </row>
    <row r="767" spans="1:4" x14ac:dyDescent="0.2">
      <c r="A767" s="17" t="s">
        <v>688</v>
      </c>
      <c r="B767" s="17" t="s">
        <v>694</v>
      </c>
      <c r="C767" s="17" t="s">
        <v>8</v>
      </c>
      <c r="D767" s="50"/>
    </row>
    <row r="768" spans="1:4" x14ac:dyDescent="0.2">
      <c r="A768" s="17" t="s">
        <v>716</v>
      </c>
      <c r="B768" s="17" t="s">
        <v>675</v>
      </c>
      <c r="C768" s="17" t="s">
        <v>11</v>
      </c>
    </row>
    <row r="769" spans="1:4" x14ac:dyDescent="0.2">
      <c r="A769" s="17" t="s">
        <v>697</v>
      </c>
      <c r="B769" s="17" t="s">
        <v>26</v>
      </c>
      <c r="C769" s="17" t="s">
        <v>14</v>
      </c>
    </row>
    <row r="770" spans="1:4" x14ac:dyDescent="0.2">
      <c r="A770" s="17" t="s">
        <v>481</v>
      </c>
      <c r="B770" s="17" t="s">
        <v>1058</v>
      </c>
      <c r="C770" s="17" t="s">
        <v>6</v>
      </c>
    </row>
    <row r="771" spans="1:4" x14ac:dyDescent="0.2">
      <c r="A771" s="17" t="s">
        <v>708</v>
      </c>
      <c r="B771" s="17" t="s">
        <v>458</v>
      </c>
      <c r="C771" s="17" t="s">
        <v>15</v>
      </c>
      <c r="D771" s="50"/>
    </row>
    <row r="772" spans="1:4" x14ac:dyDescent="0.2">
      <c r="A772" s="17" t="s">
        <v>706</v>
      </c>
      <c r="B772" s="17" t="s">
        <v>250</v>
      </c>
      <c r="C772" s="17" t="s">
        <v>15</v>
      </c>
      <c r="D772" s="50"/>
    </row>
    <row r="773" spans="1:4" x14ac:dyDescent="0.2">
      <c r="A773" s="17" t="s">
        <v>723</v>
      </c>
      <c r="B773" s="17" t="s">
        <v>276</v>
      </c>
      <c r="C773" s="17" t="s">
        <v>7</v>
      </c>
    </row>
    <row r="774" spans="1:4" x14ac:dyDescent="0.2">
      <c r="A774" s="17" t="s">
        <v>712</v>
      </c>
      <c r="B774" s="17" t="s">
        <v>713</v>
      </c>
      <c r="C774" s="17" t="s">
        <v>7</v>
      </c>
    </row>
    <row r="775" spans="1:4" x14ac:dyDescent="0.2">
      <c r="A775" s="17" t="s">
        <v>714</v>
      </c>
      <c r="B775" s="17" t="s">
        <v>713</v>
      </c>
      <c r="C775" s="17" t="s">
        <v>11</v>
      </c>
    </row>
    <row r="776" spans="1:4" x14ac:dyDescent="0.2">
      <c r="A776" s="17" t="s">
        <v>774</v>
      </c>
      <c r="B776" s="17" t="s">
        <v>313</v>
      </c>
      <c r="C776" s="17" t="s">
        <v>6</v>
      </c>
    </row>
    <row r="777" spans="1:4" x14ac:dyDescent="0.2">
      <c r="A777" s="17" t="s">
        <v>774</v>
      </c>
      <c r="B777" s="17" t="s">
        <v>1052</v>
      </c>
      <c r="C777" s="17" t="s">
        <v>6</v>
      </c>
    </row>
    <row r="778" spans="1:4" x14ac:dyDescent="0.2">
      <c r="A778" s="17" t="s">
        <v>775</v>
      </c>
      <c r="B778" s="17" t="s">
        <v>1051</v>
      </c>
      <c r="C778" s="17" t="s">
        <v>14</v>
      </c>
    </row>
    <row r="779" spans="1:4" x14ac:dyDescent="0.2">
      <c r="A779" s="17" t="s">
        <v>776</v>
      </c>
      <c r="B779" s="17" t="s">
        <v>777</v>
      </c>
      <c r="C779" s="17" t="s">
        <v>23</v>
      </c>
    </row>
    <row r="780" spans="1:4" x14ac:dyDescent="0.2">
      <c r="A780" s="17" t="s">
        <v>778</v>
      </c>
      <c r="B780" s="17" t="s">
        <v>777</v>
      </c>
      <c r="C780" s="17" t="s">
        <v>6</v>
      </c>
    </row>
    <row r="781" spans="1:4" x14ac:dyDescent="0.2">
      <c r="A781" s="17" t="s">
        <v>809</v>
      </c>
      <c r="B781" s="17" t="s">
        <v>810</v>
      </c>
      <c r="C781" s="17" t="s">
        <v>6</v>
      </c>
    </row>
    <row r="782" spans="1:4" x14ac:dyDescent="0.2">
      <c r="A782" s="17" t="s">
        <v>461</v>
      </c>
      <c r="B782" s="17" t="s">
        <v>462</v>
      </c>
      <c r="C782" s="17" t="s">
        <v>455</v>
      </c>
    </row>
    <row r="783" spans="1:4" x14ac:dyDescent="0.2">
      <c r="A783" s="17" t="s">
        <v>811</v>
      </c>
      <c r="B783" s="17" t="s">
        <v>812</v>
      </c>
      <c r="C783" s="17" t="s">
        <v>6</v>
      </c>
    </row>
    <row r="784" spans="1:4" x14ac:dyDescent="0.2">
      <c r="A784" s="17" t="s">
        <v>923</v>
      </c>
      <c r="B784" s="17" t="s">
        <v>1059</v>
      </c>
      <c r="C784" s="17" t="s">
        <v>23</v>
      </c>
    </row>
    <row r="785" spans="1:3" x14ac:dyDescent="0.2">
      <c r="A785" s="17" t="s">
        <v>932</v>
      </c>
      <c r="B785" s="17" t="s">
        <v>1043</v>
      </c>
      <c r="C785" s="17" t="s">
        <v>23</v>
      </c>
    </row>
    <row r="786" spans="1:3" x14ac:dyDescent="0.2">
      <c r="A786" s="17" t="s">
        <v>933</v>
      </c>
      <c r="B786" s="17" t="s">
        <v>1044</v>
      </c>
      <c r="C786" s="17" t="s">
        <v>14</v>
      </c>
    </row>
    <row r="787" spans="1:3" x14ac:dyDescent="0.2">
      <c r="A787" s="17" t="s">
        <v>938</v>
      </c>
      <c r="B787" s="17" t="s">
        <v>937</v>
      </c>
      <c r="C787" s="17" t="s">
        <v>14</v>
      </c>
    </row>
    <row r="788" spans="1:3" x14ac:dyDescent="0.2">
      <c r="A788" s="17" t="s">
        <v>939</v>
      </c>
      <c r="B788" s="17" t="s">
        <v>937</v>
      </c>
      <c r="C788" s="17" t="s">
        <v>227</v>
      </c>
    </row>
    <row r="789" spans="1:3" x14ac:dyDescent="0.2">
      <c r="A789" s="17" t="s">
        <v>954</v>
      </c>
      <c r="B789" s="17" t="s">
        <v>955</v>
      </c>
      <c r="C789" s="17" t="s">
        <v>956</v>
      </c>
    </row>
    <row r="790" spans="1:3" x14ac:dyDescent="0.2">
      <c r="A790" s="17" t="s">
        <v>957</v>
      </c>
      <c r="B790" s="17" t="s">
        <v>1229</v>
      </c>
      <c r="C790" s="17" t="s">
        <v>14</v>
      </c>
    </row>
    <row r="791" spans="1:3" x14ac:dyDescent="0.2">
      <c r="A791" s="17" t="s">
        <v>957</v>
      </c>
      <c r="B791" s="17" t="s">
        <v>47</v>
      </c>
      <c r="C791" s="17" t="s">
        <v>14</v>
      </c>
    </row>
    <row r="792" spans="1:3" x14ac:dyDescent="0.2">
      <c r="A792" s="17" t="s">
        <v>981</v>
      </c>
      <c r="B792" s="17" t="s">
        <v>1069</v>
      </c>
      <c r="C792" s="17" t="s">
        <v>23</v>
      </c>
    </row>
    <row r="793" spans="1:3" x14ac:dyDescent="0.2">
      <c r="A793" s="17" t="s">
        <v>482</v>
      </c>
      <c r="B793" s="17" t="s">
        <v>341</v>
      </c>
      <c r="C793" s="17" t="s">
        <v>14</v>
      </c>
    </row>
    <row r="794" spans="1:3" x14ac:dyDescent="0.2">
      <c r="A794" s="17" t="s">
        <v>999</v>
      </c>
      <c r="B794" s="17" t="s">
        <v>1236</v>
      </c>
      <c r="C794" s="17" t="s">
        <v>4</v>
      </c>
    </row>
    <row r="795" spans="1:3" x14ac:dyDescent="0.2">
      <c r="A795" s="17" t="s">
        <v>1238</v>
      </c>
      <c r="B795" s="17" t="s">
        <v>1253</v>
      </c>
      <c r="C795" s="17" t="s">
        <v>6</v>
      </c>
    </row>
    <row r="796" spans="1:3" x14ac:dyDescent="0.2">
      <c r="A796" s="17" t="s">
        <v>1251</v>
      </c>
      <c r="B796" s="17" t="s">
        <v>1254</v>
      </c>
      <c r="C796" s="17" t="s">
        <v>15</v>
      </c>
    </row>
    <row r="797" spans="1:3" x14ac:dyDescent="0.2">
      <c r="A797" s="17" t="s">
        <v>1252</v>
      </c>
      <c r="B797" s="17" t="s">
        <v>1255</v>
      </c>
      <c r="C797" s="17" t="s">
        <v>7</v>
      </c>
    </row>
    <row r="798" spans="1:3" x14ac:dyDescent="0.2">
      <c r="A798" s="17" t="s">
        <v>1266</v>
      </c>
      <c r="B798" s="17" t="s">
        <v>1278</v>
      </c>
      <c r="C798" s="17" t="s">
        <v>14</v>
      </c>
    </row>
    <row r="799" spans="1:3" x14ac:dyDescent="0.2">
      <c r="A799" s="17" t="s">
        <v>1267</v>
      </c>
      <c r="B799" s="17" t="s">
        <v>1277</v>
      </c>
      <c r="C799" s="17" t="s">
        <v>6</v>
      </c>
    </row>
    <row r="800" spans="1:3" x14ac:dyDescent="0.2">
      <c r="A800" s="17" t="s">
        <v>1294</v>
      </c>
      <c r="B800" s="17" t="s">
        <v>1304</v>
      </c>
      <c r="C800" s="17" t="s">
        <v>14</v>
      </c>
    </row>
    <row r="801" spans="1:3" x14ac:dyDescent="0.2">
      <c r="A801" s="17" t="s">
        <v>1295</v>
      </c>
      <c r="B801" s="17" t="s">
        <v>1305</v>
      </c>
      <c r="C801" s="17" t="s">
        <v>15</v>
      </c>
    </row>
    <row r="802" spans="1:3" x14ac:dyDescent="0.2">
      <c r="A802" s="17" t="s">
        <v>500</v>
      </c>
      <c r="B802" s="17" t="s">
        <v>445</v>
      </c>
      <c r="C802" s="17" t="s">
        <v>14</v>
      </c>
    </row>
    <row r="803" spans="1:3" x14ac:dyDescent="0.2">
      <c r="A803" s="17" t="s">
        <v>501</v>
      </c>
      <c r="B803" s="17" t="s">
        <v>445</v>
      </c>
      <c r="C803" s="17" t="s">
        <v>11</v>
      </c>
    </row>
    <row r="804" spans="1:3" x14ac:dyDescent="0.2">
      <c r="A804" s="17" t="s">
        <v>563</v>
      </c>
      <c r="B804" s="17" t="s">
        <v>46</v>
      </c>
      <c r="C804" s="17" t="s">
        <v>227</v>
      </c>
    </row>
    <row r="805" spans="1:3" x14ac:dyDescent="0.2">
      <c r="A805" s="17" t="s">
        <v>1326</v>
      </c>
      <c r="B805" s="17" t="s">
        <v>1327</v>
      </c>
      <c r="C805" s="17" t="s">
        <v>202</v>
      </c>
    </row>
    <row r="806" spans="1:3" x14ac:dyDescent="0.2">
      <c r="A806" s="17" t="s">
        <v>554</v>
      </c>
      <c r="B806" s="17" t="s">
        <v>46</v>
      </c>
      <c r="C806" s="17" t="s">
        <v>6</v>
      </c>
    </row>
    <row r="807" spans="1:3" x14ac:dyDescent="0.2">
      <c r="A807" s="17" t="s">
        <v>654</v>
      </c>
      <c r="B807" s="17" t="s">
        <v>655</v>
      </c>
      <c r="C807" s="17" t="s">
        <v>11</v>
      </c>
    </row>
    <row r="808" spans="1:3" x14ac:dyDescent="0.2">
      <c r="A808" s="17" t="s">
        <v>676</v>
      </c>
      <c r="B808" s="17" t="s">
        <v>389</v>
      </c>
      <c r="C808" s="17" t="s">
        <v>17</v>
      </c>
    </row>
    <row r="809" spans="1:3" x14ac:dyDescent="0.2">
      <c r="A809" s="17" t="s">
        <v>677</v>
      </c>
      <c r="B809" s="17" t="s">
        <v>378</v>
      </c>
      <c r="C809" s="17" t="s">
        <v>6</v>
      </c>
    </row>
    <row r="810" spans="1:3" x14ac:dyDescent="0.2">
      <c r="A810" s="17" t="s">
        <v>798</v>
      </c>
      <c r="B810" s="17" t="s">
        <v>378</v>
      </c>
      <c r="C810" s="17" t="s">
        <v>14</v>
      </c>
    </row>
    <row r="811" spans="1:3" x14ac:dyDescent="0.2">
      <c r="A811" s="17" t="s">
        <v>958</v>
      </c>
      <c r="B811" s="17" t="s">
        <v>357</v>
      </c>
      <c r="C811" s="17" t="s">
        <v>9</v>
      </c>
    </row>
    <row r="812" spans="1:3" x14ac:dyDescent="0.2">
      <c r="A812" s="17" t="s">
        <v>1328</v>
      </c>
      <c r="B812" s="17" t="s">
        <v>1330</v>
      </c>
      <c r="C812" s="17" t="s">
        <v>27</v>
      </c>
    </row>
    <row r="813" spans="1:3" x14ac:dyDescent="0.2">
      <c r="A813" s="17" t="s">
        <v>1329</v>
      </c>
      <c r="B813" s="17" t="s">
        <v>1331</v>
      </c>
      <c r="C813" s="17" t="s">
        <v>980</v>
      </c>
    </row>
    <row r="814" spans="1:3" x14ac:dyDescent="0.2">
      <c r="A814" s="17" t="s">
        <v>502</v>
      </c>
      <c r="B814" s="17" t="s">
        <v>26</v>
      </c>
      <c r="C814" s="17" t="s">
        <v>23</v>
      </c>
    </row>
    <row r="815" spans="1:3" x14ac:dyDescent="0.2">
      <c r="A815" s="17" t="s">
        <v>503</v>
      </c>
      <c r="B815" s="17" t="s">
        <v>26</v>
      </c>
      <c r="C815" s="17" t="s">
        <v>14</v>
      </c>
    </row>
    <row r="816" spans="1:3" x14ac:dyDescent="0.2">
      <c r="A816" s="17" t="s">
        <v>504</v>
      </c>
      <c r="B816" s="17" t="s">
        <v>505</v>
      </c>
      <c r="C816" s="17" t="s">
        <v>23</v>
      </c>
    </row>
    <row r="817" spans="1:3" x14ac:dyDescent="0.2">
      <c r="A817" s="17" t="s">
        <v>506</v>
      </c>
      <c r="B817" s="17" t="s">
        <v>505</v>
      </c>
      <c r="C817" s="17" t="s">
        <v>14</v>
      </c>
    </row>
    <row r="818" spans="1:3" x14ac:dyDescent="0.2">
      <c r="A818" s="17" t="s">
        <v>753</v>
      </c>
      <c r="B818" s="17" t="s">
        <v>754</v>
      </c>
      <c r="C818" s="17" t="s">
        <v>5</v>
      </c>
    </row>
    <row r="819" spans="1:3" x14ac:dyDescent="0.2">
      <c r="A819" s="17" t="s">
        <v>832</v>
      </c>
      <c r="B819" s="17" t="s">
        <v>484</v>
      </c>
      <c r="C819" s="17" t="s">
        <v>5</v>
      </c>
    </row>
    <row r="820" spans="1:3" x14ac:dyDescent="0.2">
      <c r="A820" s="17" t="s">
        <v>819</v>
      </c>
      <c r="B820" s="17" t="s">
        <v>186</v>
      </c>
      <c r="C820" s="17" t="s">
        <v>7</v>
      </c>
    </row>
    <row r="821" spans="1:3" x14ac:dyDescent="0.2">
      <c r="A821" s="17" t="s">
        <v>877</v>
      </c>
      <c r="B821" s="17" t="s">
        <v>50</v>
      </c>
      <c r="C821" s="17" t="s">
        <v>6</v>
      </c>
    </row>
    <row r="822" spans="1:3" x14ac:dyDescent="0.2">
      <c r="A822" s="17" t="s">
        <v>878</v>
      </c>
      <c r="B822" s="17" t="s">
        <v>802</v>
      </c>
      <c r="C822" s="17" t="s">
        <v>6</v>
      </c>
    </row>
    <row r="823" spans="1:3" x14ac:dyDescent="0.2">
      <c r="A823" s="17" t="s">
        <v>815</v>
      </c>
      <c r="B823" s="17" t="s">
        <v>58</v>
      </c>
      <c r="C823" s="17" t="s">
        <v>9</v>
      </c>
    </row>
    <row r="824" spans="1:3" x14ac:dyDescent="0.2">
      <c r="A824" s="17" t="s">
        <v>852</v>
      </c>
      <c r="B824" s="17" t="s">
        <v>853</v>
      </c>
      <c r="C824" s="17" t="s">
        <v>14</v>
      </c>
    </row>
    <row r="825" spans="1:3" x14ac:dyDescent="0.2">
      <c r="A825" s="17" t="s">
        <v>854</v>
      </c>
      <c r="B825" s="17" t="s">
        <v>24</v>
      </c>
      <c r="C825" s="17" t="s">
        <v>23</v>
      </c>
    </row>
    <row r="826" spans="1:3" x14ac:dyDescent="0.2">
      <c r="A826" s="17" t="s">
        <v>859</v>
      </c>
      <c r="B826" s="17" t="s">
        <v>721</v>
      </c>
      <c r="C826" s="17" t="s">
        <v>17</v>
      </c>
    </row>
    <row r="827" spans="1:3" x14ac:dyDescent="0.2">
      <c r="A827" s="17" t="s">
        <v>875</v>
      </c>
      <c r="B827" s="17" t="s">
        <v>876</v>
      </c>
      <c r="C827" s="17" t="s">
        <v>227</v>
      </c>
    </row>
    <row r="828" spans="1:3" x14ac:dyDescent="0.2">
      <c r="A828" s="17" t="s">
        <v>825</v>
      </c>
      <c r="B828" s="17" t="s">
        <v>630</v>
      </c>
      <c r="C828" s="17" t="s">
        <v>23</v>
      </c>
    </row>
    <row r="829" spans="1:3" x14ac:dyDescent="0.2">
      <c r="A829" s="17" t="s">
        <v>824</v>
      </c>
      <c r="B829" s="17" t="s">
        <v>12</v>
      </c>
      <c r="C829" s="17" t="s">
        <v>6</v>
      </c>
    </row>
    <row r="830" spans="1:3" x14ac:dyDescent="0.2">
      <c r="A830" s="17" t="s">
        <v>826</v>
      </c>
      <c r="B830" s="17" t="s">
        <v>373</v>
      </c>
      <c r="C830" s="17" t="s">
        <v>202</v>
      </c>
    </row>
    <row r="831" spans="1:3" x14ac:dyDescent="0.2">
      <c r="A831" s="17" t="s">
        <v>823</v>
      </c>
      <c r="B831" s="17" t="s">
        <v>12</v>
      </c>
      <c r="C831" s="17" t="s">
        <v>23</v>
      </c>
    </row>
    <row r="832" spans="1:3" x14ac:dyDescent="0.2">
      <c r="A832" s="17" t="s">
        <v>306</v>
      </c>
      <c r="B832" s="17" t="s">
        <v>36</v>
      </c>
      <c r="C832" s="17" t="s">
        <v>14</v>
      </c>
    </row>
    <row r="833" spans="1:3" x14ac:dyDescent="0.2">
      <c r="A833" s="17" t="s">
        <v>883</v>
      </c>
      <c r="B833" s="17" t="s">
        <v>608</v>
      </c>
      <c r="C833" s="17" t="s">
        <v>15</v>
      </c>
    </row>
    <row r="834" spans="1:3" x14ac:dyDescent="0.2">
      <c r="A834" s="17" t="s">
        <v>840</v>
      </c>
      <c r="B834" s="17" t="s">
        <v>841</v>
      </c>
      <c r="C834" s="17" t="s">
        <v>9</v>
      </c>
    </row>
    <row r="835" spans="1:3" x14ac:dyDescent="0.2">
      <c r="A835" s="17" t="s">
        <v>842</v>
      </c>
      <c r="B835" s="17" t="s">
        <v>663</v>
      </c>
      <c r="C835" s="17" t="s">
        <v>6</v>
      </c>
    </row>
    <row r="836" spans="1:3" x14ac:dyDescent="0.2">
      <c r="A836" s="17" t="s">
        <v>843</v>
      </c>
      <c r="B836" s="17" t="s">
        <v>844</v>
      </c>
      <c r="C836" s="17" t="s">
        <v>7</v>
      </c>
    </row>
    <row r="837" spans="1:3" x14ac:dyDescent="0.2">
      <c r="A837" s="17" t="s">
        <v>848</v>
      </c>
      <c r="B837" s="17" t="s">
        <v>849</v>
      </c>
      <c r="C837" s="17" t="s">
        <v>6</v>
      </c>
    </row>
    <row r="838" spans="1:3" x14ac:dyDescent="0.2">
      <c r="A838" s="17" t="s">
        <v>850</v>
      </c>
      <c r="B838" s="17" t="s">
        <v>851</v>
      </c>
      <c r="C838" s="17" t="s">
        <v>6</v>
      </c>
    </row>
    <row r="839" spans="1:3" x14ac:dyDescent="0.2">
      <c r="A839" s="17" t="s">
        <v>879</v>
      </c>
      <c r="B839" s="17" t="s">
        <v>458</v>
      </c>
      <c r="C839" s="17" t="s">
        <v>75</v>
      </c>
    </row>
    <row r="840" spans="1:3" x14ac:dyDescent="0.2">
      <c r="A840" s="17" t="s">
        <v>855</v>
      </c>
      <c r="B840" s="17" t="s">
        <v>856</v>
      </c>
      <c r="C840" s="17" t="s">
        <v>8</v>
      </c>
    </row>
    <row r="841" spans="1:3" x14ac:dyDescent="0.2">
      <c r="A841" s="17" t="s">
        <v>857</v>
      </c>
      <c r="B841" s="17" t="s">
        <v>613</v>
      </c>
      <c r="C841" s="17" t="s">
        <v>23</v>
      </c>
    </row>
    <row r="842" spans="1:3" x14ac:dyDescent="0.2">
      <c r="A842" s="17" t="s">
        <v>858</v>
      </c>
      <c r="B842" s="17" t="s">
        <v>297</v>
      </c>
      <c r="C842" s="17" t="s">
        <v>8</v>
      </c>
    </row>
    <row r="843" spans="1:3" x14ac:dyDescent="0.2">
      <c r="A843" s="17" t="s">
        <v>860</v>
      </c>
      <c r="B843" s="17" t="s">
        <v>861</v>
      </c>
      <c r="C843" s="17" t="s">
        <v>8</v>
      </c>
    </row>
    <row r="844" spans="1:3" x14ac:dyDescent="0.2">
      <c r="A844" s="17" t="s">
        <v>862</v>
      </c>
      <c r="B844" s="17" t="s">
        <v>863</v>
      </c>
      <c r="C844" s="17" t="s">
        <v>4</v>
      </c>
    </row>
    <row r="845" spans="1:3" x14ac:dyDescent="0.2">
      <c r="A845" s="17" t="s">
        <v>307</v>
      </c>
      <c r="B845" s="17" t="s">
        <v>514</v>
      </c>
      <c r="C845" s="17" t="s">
        <v>14</v>
      </c>
    </row>
    <row r="846" spans="1:3" x14ac:dyDescent="0.2">
      <c r="A846" s="17" t="s">
        <v>307</v>
      </c>
      <c r="B846" s="17" t="s">
        <v>33</v>
      </c>
      <c r="C846" s="17" t="s">
        <v>6</v>
      </c>
    </row>
    <row r="847" spans="1:3" x14ac:dyDescent="0.2">
      <c r="A847" s="17" t="s">
        <v>864</v>
      </c>
      <c r="B847" s="17" t="s">
        <v>865</v>
      </c>
      <c r="C847" s="17" t="s">
        <v>9</v>
      </c>
    </row>
    <row r="848" spans="1:3" x14ac:dyDescent="0.2">
      <c r="A848" s="17" t="s">
        <v>866</v>
      </c>
      <c r="B848" s="17" t="s">
        <v>867</v>
      </c>
      <c r="C848" s="17" t="s">
        <v>8</v>
      </c>
    </row>
    <row r="849" spans="1:4" x14ac:dyDescent="0.2">
      <c r="A849" s="17" t="s">
        <v>869</v>
      </c>
      <c r="B849" s="17" t="s">
        <v>206</v>
      </c>
      <c r="C849" s="17" t="s">
        <v>15</v>
      </c>
    </row>
    <row r="850" spans="1:4" x14ac:dyDescent="0.2">
      <c r="A850" s="17" t="s">
        <v>818</v>
      </c>
      <c r="B850" s="17" t="s">
        <v>788</v>
      </c>
      <c r="C850" s="17" t="s">
        <v>6</v>
      </c>
    </row>
    <row r="851" spans="1:4" x14ac:dyDescent="0.2">
      <c r="A851" s="17" t="s">
        <v>870</v>
      </c>
      <c r="B851" s="17" t="s">
        <v>871</v>
      </c>
      <c r="C851" s="17" t="s">
        <v>653</v>
      </c>
    </row>
    <row r="852" spans="1:4" x14ac:dyDescent="0.2">
      <c r="A852" s="17" t="s">
        <v>873</v>
      </c>
      <c r="B852" s="17" t="s">
        <v>874</v>
      </c>
      <c r="C852" s="17" t="s">
        <v>6</v>
      </c>
    </row>
    <row r="853" spans="1:4" x14ac:dyDescent="0.2">
      <c r="A853" s="17" t="s">
        <v>872</v>
      </c>
      <c r="B853" s="17" t="s">
        <v>509</v>
      </c>
      <c r="C853" s="17" t="s">
        <v>14</v>
      </c>
    </row>
    <row r="854" spans="1:4" x14ac:dyDescent="0.2">
      <c r="A854" s="17" t="s">
        <v>821</v>
      </c>
      <c r="B854" s="17" t="s">
        <v>439</v>
      </c>
      <c r="C854" s="17" t="s">
        <v>6</v>
      </c>
    </row>
    <row r="855" spans="1:4" x14ac:dyDescent="0.2">
      <c r="A855" s="17" t="s">
        <v>817</v>
      </c>
      <c r="B855" s="17" t="s">
        <v>319</v>
      </c>
      <c r="C855" s="17" t="s">
        <v>6</v>
      </c>
    </row>
    <row r="856" spans="1:4" x14ac:dyDescent="0.2">
      <c r="A856" s="17" t="s">
        <v>820</v>
      </c>
      <c r="B856" s="17" t="s">
        <v>26</v>
      </c>
      <c r="C856" s="17" t="s">
        <v>23</v>
      </c>
    </row>
    <row r="857" spans="1:4" x14ac:dyDescent="0.2">
      <c r="A857" s="17" t="s">
        <v>880</v>
      </c>
      <c r="B857" s="17" t="s">
        <v>718</v>
      </c>
      <c r="C857" s="17" t="s">
        <v>6</v>
      </c>
    </row>
    <row r="858" spans="1:4" x14ac:dyDescent="0.2">
      <c r="A858" s="17" t="s">
        <v>308</v>
      </c>
      <c r="B858" s="17" t="s">
        <v>309</v>
      </c>
      <c r="C858" s="17" t="s">
        <v>23</v>
      </c>
    </row>
    <row r="859" spans="1:4" x14ac:dyDescent="0.2">
      <c r="A859" s="17" t="s">
        <v>816</v>
      </c>
      <c r="B859" s="17" t="s">
        <v>323</v>
      </c>
      <c r="C859" s="17" t="s">
        <v>15</v>
      </c>
    </row>
    <row r="860" spans="1:4" x14ac:dyDescent="0.2">
      <c r="A860" s="17" t="s">
        <v>822</v>
      </c>
      <c r="B860" s="17" t="s">
        <v>250</v>
      </c>
      <c r="C860" s="17" t="s">
        <v>15</v>
      </c>
    </row>
    <row r="861" spans="1:4" x14ac:dyDescent="0.2">
      <c r="A861" s="17" t="s">
        <v>881</v>
      </c>
      <c r="B861" s="17" t="s">
        <v>828</v>
      </c>
      <c r="C861" s="17" t="s">
        <v>6</v>
      </c>
      <c r="D861" s="50"/>
    </row>
    <row r="862" spans="1:4" x14ac:dyDescent="0.2">
      <c r="A862" s="17" t="s">
        <v>831</v>
      </c>
      <c r="B862" s="17" t="s">
        <v>542</v>
      </c>
      <c r="C862" s="17" t="s">
        <v>9</v>
      </c>
    </row>
    <row r="863" spans="1:4" x14ac:dyDescent="0.2">
      <c r="A863" s="17" t="s">
        <v>834</v>
      </c>
      <c r="B863" s="17" t="s">
        <v>297</v>
      </c>
      <c r="C863" s="17" t="s">
        <v>6</v>
      </c>
    </row>
    <row r="864" spans="1:4" x14ac:dyDescent="0.2">
      <c r="A864" s="17" t="s">
        <v>833</v>
      </c>
      <c r="B864" s="17" t="s">
        <v>239</v>
      </c>
      <c r="C864" s="17" t="s">
        <v>14</v>
      </c>
    </row>
    <row r="865" spans="1:3" x14ac:dyDescent="0.2">
      <c r="A865" s="17" t="s">
        <v>835</v>
      </c>
      <c r="B865" s="17" t="s">
        <v>836</v>
      </c>
      <c r="C865" s="17" t="s">
        <v>7</v>
      </c>
    </row>
    <row r="866" spans="1:3" x14ac:dyDescent="0.2">
      <c r="A866" s="17" t="s">
        <v>837</v>
      </c>
      <c r="B866" s="17" t="s">
        <v>838</v>
      </c>
      <c r="C866" s="17" t="s">
        <v>27</v>
      </c>
    </row>
    <row r="867" spans="1:3" x14ac:dyDescent="0.2">
      <c r="A867" s="17" t="s">
        <v>839</v>
      </c>
      <c r="B867" s="17" t="s">
        <v>206</v>
      </c>
      <c r="C867" s="17" t="s">
        <v>14</v>
      </c>
    </row>
    <row r="868" spans="1:3" x14ac:dyDescent="0.2">
      <c r="A868" s="17" t="s">
        <v>829</v>
      </c>
      <c r="B868" s="17" t="s">
        <v>830</v>
      </c>
      <c r="C868" s="17" t="s">
        <v>7</v>
      </c>
    </row>
    <row r="869" spans="1:3" x14ac:dyDescent="0.2">
      <c r="A869" s="17" t="s">
        <v>845</v>
      </c>
      <c r="B869" s="17" t="s">
        <v>846</v>
      </c>
      <c r="C869" s="17" t="s">
        <v>17</v>
      </c>
    </row>
    <row r="870" spans="1:3" x14ac:dyDescent="0.2">
      <c r="A870" s="17" t="s">
        <v>847</v>
      </c>
      <c r="B870" s="17" t="s">
        <v>846</v>
      </c>
      <c r="C870" s="17" t="s">
        <v>6</v>
      </c>
    </row>
    <row r="871" spans="1:3" x14ac:dyDescent="0.2">
      <c r="A871" s="17" t="s">
        <v>827</v>
      </c>
      <c r="B871" s="17" t="s">
        <v>868</v>
      </c>
      <c r="C871" s="17" t="s">
        <v>7</v>
      </c>
    </row>
    <row r="872" spans="1:3" x14ac:dyDescent="0.2">
      <c r="A872" s="17" t="s">
        <v>882</v>
      </c>
      <c r="B872" s="17" t="s">
        <v>484</v>
      </c>
      <c r="C872" s="17" t="s">
        <v>7</v>
      </c>
    </row>
    <row r="873" spans="1:3" x14ac:dyDescent="0.2">
      <c r="A873" s="17" t="s">
        <v>216</v>
      </c>
      <c r="B873" s="17" t="s">
        <v>217</v>
      </c>
      <c r="C873" s="17" t="s">
        <v>23</v>
      </c>
    </row>
    <row r="874" spans="1:3" x14ac:dyDescent="0.2">
      <c r="A874" s="17" t="s">
        <v>218</v>
      </c>
      <c r="B874" s="17" t="s">
        <v>80</v>
      </c>
      <c r="C874" s="17" t="s">
        <v>14</v>
      </c>
    </row>
    <row r="875" spans="1:3" x14ac:dyDescent="0.2">
      <c r="A875" s="17" t="s">
        <v>219</v>
      </c>
      <c r="B875" s="17" t="s">
        <v>220</v>
      </c>
      <c r="C875" s="17" t="s">
        <v>221</v>
      </c>
    </row>
    <row r="876" spans="1:3" x14ac:dyDescent="0.2">
      <c r="A876" s="17" t="s">
        <v>222</v>
      </c>
      <c r="B876" s="17" t="s">
        <v>240</v>
      </c>
      <c r="C876" s="17" t="s">
        <v>17</v>
      </c>
    </row>
    <row r="877" spans="1:3" x14ac:dyDescent="0.2">
      <c r="A877" s="17" t="s">
        <v>223</v>
      </c>
      <c r="B877" s="17" t="s">
        <v>224</v>
      </c>
      <c r="C877" s="17" t="s">
        <v>6</v>
      </c>
    </row>
    <row r="878" spans="1:3" x14ac:dyDescent="0.2">
      <c r="A878" s="17" t="s">
        <v>364</v>
      </c>
      <c r="B878" s="17" t="s">
        <v>363</v>
      </c>
      <c r="C878" s="17" t="s">
        <v>141</v>
      </c>
    </row>
    <row r="879" spans="1:3" x14ac:dyDescent="0.2">
      <c r="A879" s="17" t="s">
        <v>358</v>
      </c>
      <c r="B879" s="17" t="s">
        <v>359</v>
      </c>
      <c r="C879" s="17" t="s">
        <v>17</v>
      </c>
    </row>
    <row r="880" spans="1:3" x14ac:dyDescent="0.2">
      <c r="A880" s="17" t="s">
        <v>356</v>
      </c>
      <c r="B880" s="17" t="s">
        <v>357</v>
      </c>
      <c r="C880" s="17" t="s">
        <v>9</v>
      </c>
    </row>
    <row r="881" spans="1:4" x14ac:dyDescent="0.2">
      <c r="A881" s="17" t="s">
        <v>225</v>
      </c>
      <c r="B881" s="17" t="s">
        <v>226</v>
      </c>
      <c r="C881" s="17" t="s">
        <v>227</v>
      </c>
    </row>
    <row r="882" spans="1:4" x14ac:dyDescent="0.2">
      <c r="A882" s="17" t="s">
        <v>1734</v>
      </c>
      <c r="B882" s="17" t="s">
        <v>62</v>
      </c>
      <c r="C882" s="17" t="s">
        <v>6</v>
      </c>
      <c r="D882" s="17" t="s">
        <v>2767</v>
      </c>
    </row>
    <row r="883" spans="1:4" x14ac:dyDescent="0.2">
      <c r="A883" s="17" t="s">
        <v>1735</v>
      </c>
      <c r="B883" s="17" t="s">
        <v>1739</v>
      </c>
      <c r="C883" s="17" t="s">
        <v>6</v>
      </c>
      <c r="D883" s="17" t="s">
        <v>2767</v>
      </c>
    </row>
    <row r="884" spans="1:4" x14ac:dyDescent="0.2">
      <c r="A884" s="17" t="s">
        <v>1736</v>
      </c>
      <c r="B884" s="17" t="s">
        <v>37</v>
      </c>
      <c r="C884" s="17" t="s">
        <v>1710</v>
      </c>
      <c r="D884" s="17" t="s">
        <v>2767</v>
      </c>
    </row>
    <row r="885" spans="1:4" x14ac:dyDescent="0.2">
      <c r="A885" s="17" t="s">
        <v>1737</v>
      </c>
      <c r="B885" s="17" t="s">
        <v>1740</v>
      </c>
      <c r="C885" s="17" t="s">
        <v>1710</v>
      </c>
      <c r="D885" s="17" t="s">
        <v>2767</v>
      </c>
    </row>
    <row r="886" spans="1:4" x14ac:dyDescent="0.2">
      <c r="A886" s="17" t="s">
        <v>1738</v>
      </c>
      <c r="B886" s="17" t="s">
        <v>1739</v>
      </c>
      <c r="C886" s="17" t="s">
        <v>1710</v>
      </c>
      <c r="D886" s="17" t="s">
        <v>2767</v>
      </c>
    </row>
    <row r="887" spans="1:4" x14ac:dyDescent="0.2">
      <c r="A887" s="17" t="s">
        <v>1813</v>
      </c>
      <c r="B887" s="126" t="s">
        <v>1748</v>
      </c>
      <c r="C887" s="17" t="s">
        <v>1710</v>
      </c>
      <c r="D887" s="17" t="s">
        <v>2768</v>
      </c>
    </row>
    <row r="888" spans="1:4" x14ac:dyDescent="0.2">
      <c r="A888" s="17" t="s">
        <v>1892</v>
      </c>
      <c r="B888" s="126" t="s">
        <v>754</v>
      </c>
      <c r="C888" s="17" t="s">
        <v>8</v>
      </c>
      <c r="D888" s="17" t="s">
        <v>2768</v>
      </c>
    </row>
    <row r="889" spans="1:4" x14ac:dyDescent="0.2">
      <c r="A889" s="17" t="s">
        <v>1750</v>
      </c>
      <c r="B889" s="126" t="s">
        <v>1749</v>
      </c>
      <c r="C889" s="17" t="s">
        <v>10</v>
      </c>
      <c r="D889" s="17" t="s">
        <v>2768</v>
      </c>
    </row>
    <row r="890" spans="1:4" x14ac:dyDescent="0.2">
      <c r="A890" s="17" t="s">
        <v>2039</v>
      </c>
      <c r="B890" s="126" t="s">
        <v>1751</v>
      </c>
      <c r="C890" s="17" t="s">
        <v>11</v>
      </c>
      <c r="D890" s="17" t="s">
        <v>2768</v>
      </c>
    </row>
    <row r="891" spans="1:4" x14ac:dyDescent="0.2">
      <c r="A891" s="17" t="s">
        <v>1897</v>
      </c>
      <c r="B891" s="126" t="s">
        <v>1752</v>
      </c>
      <c r="C891" s="17" t="s">
        <v>1753</v>
      </c>
      <c r="D891" s="17" t="s">
        <v>2768</v>
      </c>
    </row>
    <row r="892" spans="1:4" x14ac:dyDescent="0.2">
      <c r="A892" s="17" t="s">
        <v>1822</v>
      </c>
      <c r="B892" s="126" t="s">
        <v>1754</v>
      </c>
      <c r="C892" s="17" t="s">
        <v>1755</v>
      </c>
      <c r="D892" s="17" t="s">
        <v>2768</v>
      </c>
    </row>
    <row r="893" spans="1:4" x14ac:dyDescent="0.2">
      <c r="A893" s="17" t="s">
        <v>1756</v>
      </c>
      <c r="B893" s="126" t="s">
        <v>443</v>
      </c>
      <c r="C893" s="17" t="s">
        <v>6</v>
      </c>
      <c r="D893" s="17" t="s">
        <v>2768</v>
      </c>
    </row>
    <row r="894" spans="1:4" x14ac:dyDescent="0.2">
      <c r="A894" s="17" t="s">
        <v>1758</v>
      </c>
      <c r="B894" s="126" t="s">
        <v>1757</v>
      </c>
      <c r="C894" s="17" t="s">
        <v>1753</v>
      </c>
      <c r="D894" s="17" t="s">
        <v>2768</v>
      </c>
    </row>
    <row r="895" spans="1:4" x14ac:dyDescent="0.2">
      <c r="A895" s="17" t="s">
        <v>1760</v>
      </c>
      <c r="B895" s="126" t="s">
        <v>1759</v>
      </c>
      <c r="C895" s="17" t="s">
        <v>10</v>
      </c>
      <c r="D895" s="17" t="s">
        <v>2768</v>
      </c>
    </row>
    <row r="896" spans="1:4" x14ac:dyDescent="0.2">
      <c r="A896" s="17" t="s">
        <v>1762</v>
      </c>
      <c r="B896" s="126" t="s">
        <v>1761</v>
      </c>
      <c r="C896" s="17" t="s">
        <v>6</v>
      </c>
      <c r="D896" s="17" t="s">
        <v>2768</v>
      </c>
    </row>
    <row r="897" spans="1:4" x14ac:dyDescent="0.2">
      <c r="A897" s="17" t="s">
        <v>1764</v>
      </c>
      <c r="B897" s="126" t="s">
        <v>1763</v>
      </c>
      <c r="C897" s="17" t="s">
        <v>6</v>
      </c>
      <c r="D897" s="17" t="s">
        <v>2768</v>
      </c>
    </row>
    <row r="898" spans="1:4" x14ac:dyDescent="0.2">
      <c r="A898" s="17" t="s">
        <v>1765</v>
      </c>
      <c r="B898" s="126" t="s">
        <v>62</v>
      </c>
      <c r="C898" s="17" t="s">
        <v>1753</v>
      </c>
      <c r="D898" s="17" t="s">
        <v>2768</v>
      </c>
    </row>
    <row r="899" spans="1:4" x14ac:dyDescent="0.2">
      <c r="A899" s="17" t="s">
        <v>1767</v>
      </c>
      <c r="B899" s="126" t="s">
        <v>1766</v>
      </c>
      <c r="C899" s="17" t="s">
        <v>1753</v>
      </c>
      <c r="D899" s="17" t="s">
        <v>2768</v>
      </c>
    </row>
    <row r="900" spans="1:4" x14ac:dyDescent="0.2">
      <c r="A900" s="17" t="s">
        <v>1769</v>
      </c>
      <c r="B900" s="126" t="s">
        <v>1768</v>
      </c>
      <c r="C900" s="17" t="s">
        <v>6</v>
      </c>
      <c r="D900" s="17" t="s">
        <v>2768</v>
      </c>
    </row>
    <row r="901" spans="1:4" x14ac:dyDescent="0.2">
      <c r="A901" s="17" t="s">
        <v>1771</v>
      </c>
      <c r="B901" s="126" t="s">
        <v>1770</v>
      </c>
      <c r="C901" s="17" t="s">
        <v>1753</v>
      </c>
      <c r="D901" s="17" t="s">
        <v>2768</v>
      </c>
    </row>
    <row r="902" spans="1:4" x14ac:dyDescent="0.2">
      <c r="A902" s="17" t="s">
        <v>1773</v>
      </c>
      <c r="B902" s="126" t="s">
        <v>1772</v>
      </c>
      <c r="C902" s="17" t="s">
        <v>174</v>
      </c>
      <c r="D902" s="17" t="s">
        <v>2768</v>
      </c>
    </row>
    <row r="903" spans="1:4" x14ac:dyDescent="0.2">
      <c r="A903" s="17" t="s">
        <v>1775</v>
      </c>
      <c r="B903" s="126" t="s">
        <v>1774</v>
      </c>
      <c r="C903" s="17" t="s">
        <v>8</v>
      </c>
      <c r="D903" s="17" t="s">
        <v>2768</v>
      </c>
    </row>
    <row r="904" spans="1:4" x14ac:dyDescent="0.2">
      <c r="A904" s="17" t="s">
        <v>2739</v>
      </c>
      <c r="B904" s="17" t="s">
        <v>2751</v>
      </c>
      <c r="C904" s="17" t="s">
        <v>2752</v>
      </c>
      <c r="D904" s="17" t="s">
        <v>2769</v>
      </c>
    </row>
    <row r="905" spans="1:4" x14ac:dyDescent="0.2">
      <c r="A905" s="17" t="s">
        <v>2740</v>
      </c>
      <c r="B905" s="17" t="s">
        <v>2753</v>
      </c>
      <c r="C905" s="17" t="s">
        <v>8</v>
      </c>
      <c r="D905" s="17" t="s">
        <v>2769</v>
      </c>
    </row>
    <row r="906" spans="1:4" x14ac:dyDescent="0.2">
      <c r="A906" s="17" t="s">
        <v>2741</v>
      </c>
      <c r="B906" s="17" t="s">
        <v>2754</v>
      </c>
      <c r="C906" s="17" t="s">
        <v>8</v>
      </c>
      <c r="D906" s="17" t="s">
        <v>2769</v>
      </c>
    </row>
    <row r="907" spans="1:4" x14ac:dyDescent="0.2">
      <c r="A907" s="17" t="s">
        <v>2742</v>
      </c>
      <c r="B907" s="17" t="s">
        <v>2755</v>
      </c>
      <c r="C907" s="17" t="s">
        <v>174</v>
      </c>
      <c r="D907" s="17" t="s">
        <v>2769</v>
      </c>
    </row>
    <row r="908" spans="1:4" x14ac:dyDescent="0.2">
      <c r="A908" s="17" t="s">
        <v>2743</v>
      </c>
      <c r="B908" s="17" t="s">
        <v>2756</v>
      </c>
      <c r="C908" s="17" t="s">
        <v>2752</v>
      </c>
      <c r="D908" s="17" t="s">
        <v>2769</v>
      </c>
    </row>
    <row r="909" spans="1:4" x14ac:dyDescent="0.2">
      <c r="A909" s="17" t="s">
        <v>2744</v>
      </c>
      <c r="B909" s="17" t="s">
        <v>2757</v>
      </c>
      <c r="C909" s="17" t="s">
        <v>1753</v>
      </c>
      <c r="D909" s="17" t="s">
        <v>2769</v>
      </c>
    </row>
    <row r="910" spans="1:4" x14ac:dyDescent="0.2">
      <c r="A910" s="17" t="s">
        <v>2745</v>
      </c>
      <c r="B910" s="17" t="s">
        <v>2758</v>
      </c>
      <c r="C910" s="17" t="s">
        <v>11</v>
      </c>
      <c r="D910" s="17" t="s">
        <v>2769</v>
      </c>
    </row>
    <row r="911" spans="1:4" x14ac:dyDescent="0.2">
      <c r="A911" s="17" t="s">
        <v>2746</v>
      </c>
      <c r="B911" s="17" t="s">
        <v>1768</v>
      </c>
      <c r="C911" s="17" t="s">
        <v>6</v>
      </c>
      <c r="D911" s="17" t="s">
        <v>2769</v>
      </c>
    </row>
    <row r="912" spans="1:4" x14ac:dyDescent="0.2">
      <c r="A912" s="17" t="s">
        <v>2747</v>
      </c>
      <c r="B912" s="17" t="s">
        <v>2759</v>
      </c>
      <c r="C912" s="17" t="s">
        <v>1710</v>
      </c>
      <c r="D912" s="17" t="s">
        <v>2769</v>
      </c>
    </row>
    <row r="913" spans="1:4" x14ac:dyDescent="0.2">
      <c r="A913" s="17" t="s">
        <v>2748</v>
      </c>
      <c r="B913" s="17" t="s">
        <v>1761</v>
      </c>
      <c r="C913" s="17" t="s">
        <v>6</v>
      </c>
      <c r="D913" s="17" t="s">
        <v>2769</v>
      </c>
    </row>
    <row r="914" spans="1:4" x14ac:dyDescent="0.2">
      <c r="A914" s="17" t="s">
        <v>2749</v>
      </c>
      <c r="B914" s="17" t="s">
        <v>2760</v>
      </c>
      <c r="C914" s="17" t="s">
        <v>1755</v>
      </c>
      <c r="D914" s="17" t="s">
        <v>2769</v>
      </c>
    </row>
    <row r="915" spans="1:4" x14ac:dyDescent="0.2">
      <c r="A915" s="17" t="s">
        <v>2733</v>
      </c>
      <c r="B915" s="17" t="s">
        <v>2761</v>
      </c>
      <c r="C915" s="17" t="s">
        <v>6</v>
      </c>
      <c r="D915" s="17" t="s">
        <v>2769</v>
      </c>
    </row>
    <row r="916" spans="1:4" x14ac:dyDescent="0.2">
      <c r="A916" s="17" t="s">
        <v>2730</v>
      </c>
      <c r="B916" s="17" t="s">
        <v>2762</v>
      </c>
      <c r="C916" s="17" t="s">
        <v>1710</v>
      </c>
      <c r="D916" s="17" t="s">
        <v>2769</v>
      </c>
    </row>
    <row r="917" spans="1:4" x14ac:dyDescent="0.2">
      <c r="A917" s="17" t="s">
        <v>2750</v>
      </c>
      <c r="B917" s="17" t="s">
        <v>2763</v>
      </c>
      <c r="C917" s="17" t="s">
        <v>6</v>
      </c>
      <c r="D917" s="17" t="s">
        <v>2769</v>
      </c>
    </row>
  </sheetData>
  <phoneticPr fontId="10" type="noConversion"/>
  <conditionalFormatting sqref="A3">
    <cfRule type="duplicateValues" dxfId="102" priority="7"/>
  </conditionalFormatting>
  <conditionalFormatting sqref="A887:A903">
    <cfRule type="duplicateValues" dxfId="101" priority="2"/>
  </conditionalFormatting>
  <conditionalFormatting sqref="A1:A1048576">
    <cfRule type="duplicateValues" dxfId="10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W2510"/>
  <sheetViews>
    <sheetView tabSelected="1" zoomScale="90" zoomScaleNormal="90" workbookViewId="0">
      <pane xSplit="4" ySplit="5" topLeftCell="E6" activePane="bottomRight" state="frozen"/>
      <selection pane="topRight" activeCell="E1" sqref="E1"/>
      <selection pane="bottomLeft" activeCell="A6" sqref="A6"/>
      <selection pane="bottomRight" activeCell="G16" sqref="G16"/>
    </sheetView>
  </sheetViews>
  <sheetFormatPr defaultRowHeight="12.75" x14ac:dyDescent="0.2"/>
  <cols>
    <col min="1" max="1" width="9.140625" style="55"/>
    <col min="2" max="2" width="13.140625" style="10" bestFit="1" customWidth="1"/>
    <col min="3" max="3" width="8.28515625" style="11" bestFit="1" customWidth="1"/>
    <col min="4" max="4" width="28.85546875" style="10" customWidth="1"/>
    <col min="5" max="5" width="10" style="10" customWidth="1"/>
    <col min="6" max="6" width="20.140625" style="10" customWidth="1"/>
    <col min="7" max="7" width="71.7109375" style="10" customWidth="1"/>
    <col min="8" max="8" width="16.5703125" style="82" customWidth="1"/>
    <col min="9" max="9" width="14.42578125" style="83" customWidth="1"/>
    <col min="10" max="10" width="4.28515625" style="11" bestFit="1" customWidth="1"/>
    <col min="11" max="11" width="28.7109375" style="10" bestFit="1" customWidth="1"/>
    <col min="12" max="12" width="13.85546875" style="10" bestFit="1" customWidth="1"/>
    <col min="13" max="13" width="22" style="84" bestFit="1" customWidth="1"/>
    <col min="14" max="14" width="12.85546875" style="85" customWidth="1"/>
    <col min="15" max="15" width="15.7109375" style="104" customWidth="1"/>
    <col min="16" max="16" width="15.140625" style="87" customWidth="1"/>
    <col min="17" max="17" width="12.5703125" style="88" customWidth="1"/>
    <col min="18" max="18" width="13.85546875" style="112" customWidth="1"/>
    <col min="19" max="19" width="93.140625" style="12" bestFit="1" customWidth="1"/>
    <col min="20" max="20" width="13.140625" style="87" bestFit="1" customWidth="1"/>
    <col min="21" max="21" width="13.7109375" style="10" bestFit="1" customWidth="1"/>
    <col min="22" max="22" width="9.42578125" style="55" customWidth="1"/>
    <col min="23" max="23" width="15.28515625" style="55" bestFit="1" customWidth="1"/>
    <col min="24" max="24" width="16.7109375" style="55" bestFit="1" customWidth="1"/>
    <col min="25" max="25" width="17.85546875" style="131" bestFit="1" customWidth="1"/>
    <col min="26" max="26" width="17.85546875" style="55" bestFit="1" customWidth="1"/>
    <col min="27" max="28" width="17.85546875" style="55" customWidth="1"/>
    <col min="29" max="29" width="16" style="55" bestFit="1" customWidth="1"/>
    <col min="30" max="30" width="14.140625" style="55" bestFit="1" customWidth="1"/>
    <col min="31" max="31" width="19.5703125" style="131" bestFit="1" customWidth="1"/>
    <col min="32" max="38" width="10.7109375" style="55" bestFit="1" customWidth="1"/>
    <col min="39" max="39" width="18.140625" style="55" bestFit="1" customWidth="1"/>
    <col min="40" max="45" width="12" style="55" bestFit="1" customWidth="1"/>
    <col min="46" max="46" width="10.7109375" style="55" bestFit="1" customWidth="1"/>
    <col min="47" max="51" width="12" style="55" bestFit="1" customWidth="1"/>
    <col min="52" max="52" width="15.7109375" style="55" bestFit="1" customWidth="1"/>
    <col min="53" max="53" width="23.140625" style="55" bestFit="1" customWidth="1"/>
    <col min="54" max="16384" width="9.140625" style="55"/>
  </cols>
  <sheetData>
    <row r="1" spans="1:43" ht="15" customHeight="1" x14ac:dyDescent="0.2">
      <c r="B1" s="55"/>
      <c r="C1" s="56"/>
      <c r="D1" s="55"/>
      <c r="E1" s="55"/>
      <c r="F1" s="55"/>
      <c r="G1" s="55"/>
      <c r="H1" s="57"/>
      <c r="I1" s="58"/>
      <c r="J1" s="56"/>
      <c r="K1" s="55"/>
      <c r="L1" s="55"/>
      <c r="M1" s="59"/>
      <c r="N1" s="60"/>
      <c r="O1" s="61"/>
      <c r="P1" s="62"/>
      <c r="Q1" s="63"/>
      <c r="R1" s="111"/>
      <c r="S1" s="108"/>
      <c r="T1" s="64"/>
      <c r="U1" s="55"/>
    </row>
    <row r="2" spans="1:43" x14ac:dyDescent="0.2">
      <c r="B2" s="55"/>
      <c r="C2" s="56"/>
      <c r="D2" s="55"/>
      <c r="E2" s="55"/>
      <c r="F2" s="55"/>
      <c r="G2" s="55"/>
      <c r="H2" s="57"/>
      <c r="I2" s="58"/>
      <c r="J2" s="56"/>
      <c r="K2" s="55"/>
      <c r="L2" s="55"/>
      <c r="M2" s="59"/>
      <c r="N2" s="60"/>
      <c r="O2" s="61"/>
      <c r="P2" s="62"/>
      <c r="Q2" s="63"/>
      <c r="R2" s="111"/>
      <c r="S2" s="108"/>
      <c r="T2" s="64"/>
      <c r="U2" s="55"/>
    </row>
    <row r="3" spans="1:43" x14ac:dyDescent="0.2">
      <c r="B3" s="55"/>
      <c r="C3" s="56"/>
      <c r="D3" s="65"/>
      <c r="E3" s="55"/>
      <c r="F3" s="55"/>
      <c r="G3" s="55"/>
      <c r="H3" s="57"/>
      <c r="I3" s="58"/>
      <c r="J3" s="56"/>
      <c r="K3" s="55"/>
      <c r="L3" s="55"/>
      <c r="M3" s="59"/>
      <c r="N3" s="60"/>
      <c r="O3" s="61"/>
      <c r="P3" s="62"/>
      <c r="Q3" s="180" t="s">
        <v>1530</v>
      </c>
      <c r="R3" s="180"/>
      <c r="S3" s="182" t="s">
        <v>1531</v>
      </c>
      <c r="T3" s="182"/>
      <c r="U3" s="182"/>
    </row>
    <row r="4" spans="1:43" x14ac:dyDescent="0.2">
      <c r="B4" s="66"/>
      <c r="C4" s="67"/>
      <c r="D4" s="66"/>
      <c r="E4" s="66"/>
      <c r="F4" s="66"/>
      <c r="G4" s="66"/>
      <c r="H4" s="68"/>
      <c r="I4" s="69"/>
      <c r="J4" s="67"/>
      <c r="K4" s="66"/>
      <c r="L4" s="66"/>
      <c r="M4" s="70"/>
      <c r="N4" s="71"/>
      <c r="O4" s="72"/>
      <c r="P4" s="73"/>
      <c r="Q4" s="181"/>
      <c r="R4" s="181"/>
      <c r="S4" s="183"/>
      <c r="T4" s="183"/>
      <c r="U4" s="183"/>
    </row>
    <row r="5" spans="1:43" s="81" customFormat="1" ht="24" customHeight="1" x14ac:dyDescent="0.2">
      <c r="A5" s="65"/>
      <c r="B5" s="74" t="s">
        <v>487</v>
      </c>
      <c r="C5" s="74" t="s">
        <v>1623</v>
      </c>
      <c r="D5" s="74" t="s">
        <v>2901</v>
      </c>
      <c r="E5" s="74" t="s">
        <v>18</v>
      </c>
      <c r="F5" s="74" t="s">
        <v>19</v>
      </c>
      <c r="G5" s="74" t="s">
        <v>1472</v>
      </c>
      <c r="H5" s="75" t="s">
        <v>1473</v>
      </c>
      <c r="I5" s="76" t="s">
        <v>2902</v>
      </c>
      <c r="J5" s="74" t="s">
        <v>1413</v>
      </c>
      <c r="K5" s="74" t="s">
        <v>2903</v>
      </c>
      <c r="L5" s="74" t="s">
        <v>2904</v>
      </c>
      <c r="M5" s="77" t="s">
        <v>1747</v>
      </c>
      <c r="N5" s="78" t="s">
        <v>1474</v>
      </c>
      <c r="O5" s="79" t="s">
        <v>1392</v>
      </c>
      <c r="P5" s="79" t="s">
        <v>1393</v>
      </c>
      <c r="Q5" s="79" t="s">
        <v>1525</v>
      </c>
      <c r="R5" s="79" t="s">
        <v>1526</v>
      </c>
      <c r="S5" s="74" t="s">
        <v>382</v>
      </c>
      <c r="T5" s="79" t="s">
        <v>1529</v>
      </c>
      <c r="U5" s="80" t="s">
        <v>1411</v>
      </c>
      <c r="V5" s="65"/>
      <c r="W5" s="65"/>
      <c r="X5" s="65"/>
      <c r="Y5" s="132"/>
      <c r="Z5" s="65"/>
      <c r="AA5" s="65"/>
      <c r="AB5" s="65"/>
      <c r="AC5" s="65"/>
      <c r="AD5" s="65"/>
      <c r="AE5" s="132"/>
      <c r="AF5" s="65"/>
      <c r="AG5" s="65"/>
      <c r="AH5" s="65"/>
      <c r="AI5" s="65"/>
      <c r="AJ5" s="65"/>
      <c r="AK5" s="65"/>
      <c r="AL5" s="65"/>
      <c r="AM5" s="65"/>
      <c r="AN5" s="65"/>
      <c r="AO5" s="65"/>
      <c r="AP5" s="65"/>
      <c r="AQ5" s="65"/>
    </row>
    <row r="6" spans="1:43" ht="15" x14ac:dyDescent="0.25">
      <c r="B6" s="90" t="s">
        <v>1332</v>
      </c>
      <c r="C6" s="11">
        <v>1</v>
      </c>
      <c r="D6" s="119" t="s">
        <v>2073</v>
      </c>
      <c r="E6" s="17" t="s">
        <v>926</v>
      </c>
      <c r="F6" s="17" t="s">
        <v>2801</v>
      </c>
      <c r="G6" s="17" t="s">
        <v>2336</v>
      </c>
      <c r="H6" s="91"/>
      <c r="I6" s="50" t="s">
        <v>1242</v>
      </c>
      <c r="J6" s="16">
        <v>1</v>
      </c>
      <c r="K6" s="48" t="str">
        <f>VLOOKUP(I6,'DATA BASE'!A:B,2,FALSE)</f>
        <v>MOO PINK</v>
      </c>
      <c r="L6" s="48" t="s">
        <v>1244</v>
      </c>
      <c r="M6" s="92" t="s">
        <v>1353</v>
      </c>
      <c r="N6" s="93">
        <v>15000</v>
      </c>
      <c r="O6" s="86">
        <v>18000</v>
      </c>
      <c r="P6" s="94">
        <v>18000</v>
      </c>
      <c r="Q6" s="122" t="s">
        <v>1543</v>
      </c>
      <c r="R6" s="113">
        <v>159000</v>
      </c>
      <c r="S6" s="23"/>
      <c r="T6" s="94"/>
      <c r="U6" s="17"/>
      <c r="W6"/>
      <c r="X6"/>
      <c r="AC6" s="140" t="s">
        <v>487</v>
      </c>
      <c r="AD6" s="9" t="s">
        <v>3135</v>
      </c>
    </row>
    <row r="7" spans="1:43" x14ac:dyDescent="0.2">
      <c r="B7" s="90" t="s">
        <v>1332</v>
      </c>
      <c r="C7" s="11">
        <f>SUM(C6)+1</f>
        <v>2</v>
      </c>
      <c r="D7" s="119" t="s">
        <v>2073</v>
      </c>
      <c r="E7" s="17" t="s">
        <v>926</v>
      </c>
      <c r="F7" s="17" t="s">
        <v>2801</v>
      </c>
      <c r="G7" s="17" t="s">
        <v>2336</v>
      </c>
      <c r="H7" s="91"/>
      <c r="I7" s="50" t="s">
        <v>950</v>
      </c>
      <c r="J7" s="16">
        <v>1</v>
      </c>
      <c r="K7" s="48" t="str">
        <f>VLOOKUP(I7,'DATA BASE'!A:B,2,FALSE)</f>
        <v>POWER PUFF GIRL</v>
      </c>
      <c r="L7" s="48" t="s">
        <v>7</v>
      </c>
      <c r="M7" s="92" t="s">
        <v>1353</v>
      </c>
      <c r="N7" s="93"/>
      <c r="O7" s="86">
        <v>18000</v>
      </c>
      <c r="P7" s="94">
        <v>18000</v>
      </c>
      <c r="Q7" s="122" t="s">
        <v>1543</v>
      </c>
      <c r="R7" s="113"/>
      <c r="S7" s="23"/>
      <c r="T7" s="94"/>
      <c r="U7" s="17"/>
    </row>
    <row r="8" spans="1:43" ht="15" x14ac:dyDescent="0.25">
      <c r="B8" s="90" t="s">
        <v>1332</v>
      </c>
      <c r="C8" s="11">
        <f t="shared" ref="C8:C71" si="0">SUM(C7)+1</f>
        <v>3</v>
      </c>
      <c r="D8" s="119" t="s">
        <v>2073</v>
      </c>
      <c r="E8" s="17" t="s">
        <v>926</v>
      </c>
      <c r="F8" s="17" t="s">
        <v>2801</v>
      </c>
      <c r="G8" s="17" t="s">
        <v>2336</v>
      </c>
      <c r="H8" s="91"/>
      <c r="I8" s="50" t="s">
        <v>536</v>
      </c>
      <c r="J8" s="16">
        <v>1</v>
      </c>
      <c r="K8" s="48" t="str">
        <f>VLOOKUP(I8,'DATA BASE'!A:B,2,FALSE)</f>
        <v>KOTAK NAVY</v>
      </c>
      <c r="L8" s="48" t="s">
        <v>6</v>
      </c>
      <c r="M8" s="92" t="s">
        <v>1353</v>
      </c>
      <c r="N8" s="93"/>
      <c r="O8" s="86">
        <v>18000</v>
      </c>
      <c r="P8" s="94">
        <v>18000</v>
      </c>
      <c r="Q8" s="122" t="s">
        <v>1543</v>
      </c>
      <c r="R8" s="113"/>
      <c r="S8" s="23"/>
      <c r="T8" s="94"/>
      <c r="U8" s="17"/>
      <c r="W8" s="144" t="s">
        <v>487</v>
      </c>
      <c r="X8" s="144" t="s">
        <v>1525</v>
      </c>
      <c r="Y8" s="131" t="s">
        <v>2737</v>
      </c>
      <c r="Z8"/>
      <c r="AA8"/>
      <c r="AB8" s="131"/>
      <c r="AC8" s="140" t="s">
        <v>379</v>
      </c>
      <c r="AD8" s="9" t="s">
        <v>2738</v>
      </c>
      <c r="AE8" s="143" t="s">
        <v>2737</v>
      </c>
    </row>
    <row r="9" spans="1:43" ht="15" x14ac:dyDescent="0.25">
      <c r="B9" s="90" t="s">
        <v>1332</v>
      </c>
      <c r="C9" s="11">
        <f t="shared" si="0"/>
        <v>4</v>
      </c>
      <c r="D9" s="119" t="s">
        <v>2074</v>
      </c>
      <c r="E9" s="17" t="s">
        <v>926</v>
      </c>
      <c r="F9" s="17" t="s">
        <v>2801</v>
      </c>
      <c r="G9" s="119" t="s">
        <v>2337</v>
      </c>
      <c r="H9" s="91"/>
      <c r="I9" s="50" t="s">
        <v>1328</v>
      </c>
      <c r="J9" s="16">
        <v>1</v>
      </c>
      <c r="K9" s="48" t="str">
        <f>VLOOKUP(I9,'DATA BASE'!A:B,2,FALSE)</f>
        <v>LEAF MAROON</v>
      </c>
      <c r="L9" s="48" t="s">
        <v>27</v>
      </c>
      <c r="M9" s="92" t="s">
        <v>1354</v>
      </c>
      <c r="N9" s="93">
        <v>7000</v>
      </c>
      <c r="O9" s="86">
        <v>18000</v>
      </c>
      <c r="P9" s="94">
        <v>18000</v>
      </c>
      <c r="Q9" s="122" t="s">
        <v>1543</v>
      </c>
      <c r="R9" s="113"/>
      <c r="S9" s="23"/>
      <c r="T9" s="94"/>
      <c r="U9" s="17"/>
      <c r="W9" s="55" t="s">
        <v>1332</v>
      </c>
      <c r="X9" s="55" t="s">
        <v>1543</v>
      </c>
      <c r="Y9" s="131">
        <v>2500000</v>
      </c>
      <c r="Z9"/>
      <c r="AA9"/>
      <c r="AB9" s="131"/>
      <c r="AC9" s="141" t="s">
        <v>1013</v>
      </c>
      <c r="AD9" s="142">
        <v>3</v>
      </c>
      <c r="AE9" s="143">
        <v>51000</v>
      </c>
    </row>
    <row r="10" spans="1:43" ht="15" x14ac:dyDescent="0.25">
      <c r="B10" s="90" t="s">
        <v>1332</v>
      </c>
      <c r="C10" s="11">
        <f t="shared" si="0"/>
        <v>5</v>
      </c>
      <c r="D10" s="119" t="s">
        <v>2074</v>
      </c>
      <c r="E10" s="17" t="s">
        <v>926</v>
      </c>
      <c r="F10" s="17" t="s">
        <v>2801</v>
      </c>
      <c r="G10" s="119" t="s">
        <v>2337</v>
      </c>
      <c r="H10" s="91"/>
      <c r="I10" s="50" t="s">
        <v>1245</v>
      </c>
      <c r="J10" s="16">
        <v>1</v>
      </c>
      <c r="K10" s="48" t="str">
        <f>VLOOKUP(I10,'DATA BASE'!A:B,2,FALSE)</f>
        <v>MOO WHITE</v>
      </c>
      <c r="L10" s="48" t="s">
        <v>9</v>
      </c>
      <c r="M10" s="92" t="s">
        <v>1354</v>
      </c>
      <c r="N10" s="93"/>
      <c r="O10" s="86">
        <v>18000</v>
      </c>
      <c r="P10" s="94">
        <v>18000</v>
      </c>
      <c r="Q10" s="122" t="s">
        <v>1543</v>
      </c>
      <c r="R10" s="113"/>
      <c r="S10" s="23"/>
      <c r="T10" s="94"/>
      <c r="U10" s="17"/>
      <c r="X10" s="55" t="s">
        <v>1527</v>
      </c>
      <c r="Y10" s="131">
        <v>108000</v>
      </c>
      <c r="Z10"/>
      <c r="AA10"/>
      <c r="AB10" s="131"/>
      <c r="AC10" s="141" t="s">
        <v>950</v>
      </c>
      <c r="AD10" s="142">
        <v>5</v>
      </c>
      <c r="AE10" s="143">
        <v>80000</v>
      </c>
    </row>
    <row r="11" spans="1:43" ht="15" x14ac:dyDescent="0.25">
      <c r="B11" s="90" t="s">
        <v>1332</v>
      </c>
      <c r="C11" s="11">
        <f t="shared" si="0"/>
        <v>6</v>
      </c>
      <c r="D11" s="119" t="s">
        <v>2074</v>
      </c>
      <c r="E11" s="17" t="s">
        <v>926</v>
      </c>
      <c r="F11" s="17" t="s">
        <v>2801</v>
      </c>
      <c r="G11" s="119" t="s">
        <v>2337</v>
      </c>
      <c r="H11" s="91"/>
      <c r="I11" s="50" t="s">
        <v>1239</v>
      </c>
      <c r="J11" s="16">
        <v>1</v>
      </c>
      <c r="K11" s="48" t="str">
        <f>VLOOKUP(I11,'DATA BASE'!A:B,2,FALSE)</f>
        <v>BULAN SABIT</v>
      </c>
      <c r="L11" s="48" t="s">
        <v>6</v>
      </c>
      <c r="M11" s="92" t="s">
        <v>1354</v>
      </c>
      <c r="N11" s="93"/>
      <c r="O11" s="86">
        <v>18000</v>
      </c>
      <c r="P11" s="94">
        <v>18000</v>
      </c>
      <c r="Q11" s="122" t="s">
        <v>1543</v>
      </c>
      <c r="R11" s="113"/>
      <c r="S11" s="23"/>
      <c r="T11" s="94"/>
      <c r="U11" s="17"/>
      <c r="X11" s="55" t="s">
        <v>1528</v>
      </c>
      <c r="Y11" s="131">
        <v>736288.19999999984</v>
      </c>
      <c r="Z11"/>
      <c r="AA11"/>
      <c r="AB11" s="131"/>
      <c r="AC11" s="141" t="s">
        <v>1015</v>
      </c>
      <c r="AD11" s="142">
        <v>11</v>
      </c>
      <c r="AE11" s="143">
        <v>178000</v>
      </c>
    </row>
    <row r="12" spans="1:43" ht="15" x14ac:dyDescent="0.25">
      <c r="B12" s="90" t="s">
        <v>1332</v>
      </c>
      <c r="C12" s="11">
        <f t="shared" si="0"/>
        <v>7</v>
      </c>
      <c r="D12" s="119" t="s">
        <v>2074</v>
      </c>
      <c r="E12" s="17" t="s">
        <v>926</v>
      </c>
      <c r="F12" s="17" t="s">
        <v>2801</v>
      </c>
      <c r="G12" s="119" t="s">
        <v>2337</v>
      </c>
      <c r="H12" s="91"/>
      <c r="I12" s="50" t="s">
        <v>1012</v>
      </c>
      <c r="J12" s="16">
        <v>1</v>
      </c>
      <c r="K12" s="48" t="str">
        <f>VLOOKUP(I12,'DATA BASE'!A:B,2,FALSE)</f>
        <v>STAR ABU</v>
      </c>
      <c r="L12" s="48" t="s">
        <v>8</v>
      </c>
      <c r="M12" s="92" t="s">
        <v>1354</v>
      </c>
      <c r="N12" s="93"/>
      <c r="O12" s="86">
        <v>18000</v>
      </c>
      <c r="P12" s="94">
        <v>18000</v>
      </c>
      <c r="Q12" s="122" t="s">
        <v>1543</v>
      </c>
      <c r="R12" s="113"/>
      <c r="S12" s="23"/>
      <c r="T12" s="94"/>
      <c r="U12" s="17"/>
      <c r="W12" s="55" t="s">
        <v>1361</v>
      </c>
      <c r="X12" s="55" t="s">
        <v>1543</v>
      </c>
      <c r="Y12" s="131">
        <v>3699500</v>
      </c>
      <c r="Z12"/>
      <c r="AA12"/>
      <c r="AB12" s="131"/>
      <c r="AC12" s="141" t="s">
        <v>1248</v>
      </c>
      <c r="AD12" s="142">
        <v>5</v>
      </c>
      <c r="AE12" s="143">
        <v>80000</v>
      </c>
    </row>
    <row r="13" spans="1:43" ht="15" x14ac:dyDescent="0.25">
      <c r="B13" s="90" t="s">
        <v>1332</v>
      </c>
      <c r="C13" s="11">
        <f t="shared" si="0"/>
        <v>8</v>
      </c>
      <c r="D13" s="119" t="s">
        <v>2074</v>
      </c>
      <c r="E13" s="17" t="s">
        <v>926</v>
      </c>
      <c r="F13" s="17" t="s">
        <v>2801</v>
      </c>
      <c r="G13" s="119" t="s">
        <v>2337</v>
      </c>
      <c r="H13" s="91"/>
      <c r="I13" s="50" t="s">
        <v>707</v>
      </c>
      <c r="J13" s="16">
        <v>1</v>
      </c>
      <c r="K13" s="48" t="str">
        <f>VLOOKUP(I13,'DATA BASE'!A:B,2,FALSE)</f>
        <v>KOTAK WHITE</v>
      </c>
      <c r="L13" s="48" t="s">
        <v>9</v>
      </c>
      <c r="M13" s="92" t="s">
        <v>1354</v>
      </c>
      <c r="N13" s="93"/>
      <c r="O13" s="86">
        <v>18000</v>
      </c>
      <c r="P13" s="94">
        <v>18000</v>
      </c>
      <c r="Q13" s="122" t="s">
        <v>1543</v>
      </c>
      <c r="R13" s="113"/>
      <c r="S13" s="23"/>
      <c r="T13" s="94"/>
      <c r="U13" s="17"/>
      <c r="X13" s="55" t="s">
        <v>1528</v>
      </c>
      <c r="Y13" s="131">
        <v>1779605.9999999988</v>
      </c>
      <c r="Z13"/>
      <c r="AA13"/>
      <c r="AB13" s="131"/>
      <c r="AC13" s="141" t="s">
        <v>1318</v>
      </c>
      <c r="AD13" s="142">
        <v>10</v>
      </c>
      <c r="AE13" s="143">
        <v>162000</v>
      </c>
    </row>
    <row r="14" spans="1:43" ht="15" x14ac:dyDescent="0.25">
      <c r="B14" s="90" t="s">
        <v>1332</v>
      </c>
      <c r="C14" s="11">
        <f t="shared" si="0"/>
        <v>9</v>
      </c>
      <c r="D14" s="119" t="s">
        <v>2075</v>
      </c>
      <c r="E14" s="17" t="s">
        <v>926</v>
      </c>
      <c r="F14" s="17" t="s">
        <v>1333</v>
      </c>
      <c r="G14" s="119" t="s">
        <v>2338</v>
      </c>
      <c r="H14" s="91"/>
      <c r="I14" s="50" t="s">
        <v>384</v>
      </c>
      <c r="J14" s="16">
        <v>1</v>
      </c>
      <c r="K14" s="48" t="str">
        <f>VLOOKUP(I14,'DATA BASE'!A:B,2,FALSE)</f>
        <v>DAUN BAMBU TOSCA</v>
      </c>
      <c r="L14" s="48" t="s">
        <v>7</v>
      </c>
      <c r="M14" s="92" t="s">
        <v>1340</v>
      </c>
      <c r="N14" s="93">
        <v>17000</v>
      </c>
      <c r="O14" s="86">
        <v>18000</v>
      </c>
      <c r="P14" s="94">
        <v>18000</v>
      </c>
      <c r="Q14" s="122" t="s">
        <v>1543</v>
      </c>
      <c r="R14" s="113">
        <v>90000</v>
      </c>
      <c r="S14" s="23"/>
      <c r="T14" s="94"/>
      <c r="U14" s="17"/>
      <c r="W14" s="55" t="s">
        <v>1379</v>
      </c>
      <c r="X14" s="55" t="s">
        <v>1543</v>
      </c>
      <c r="Y14" s="131">
        <v>1445000</v>
      </c>
      <c r="Z14"/>
      <c r="AA14"/>
      <c r="AB14" s="131"/>
      <c r="AC14" s="141" t="s">
        <v>1320</v>
      </c>
      <c r="AD14" s="142">
        <v>5</v>
      </c>
      <c r="AE14" s="143">
        <v>80000</v>
      </c>
    </row>
    <row r="15" spans="1:43" ht="15" x14ac:dyDescent="0.25">
      <c r="B15" s="90" t="s">
        <v>1332</v>
      </c>
      <c r="C15" s="11">
        <f t="shared" si="0"/>
        <v>10</v>
      </c>
      <c r="D15" s="119" t="s">
        <v>2075</v>
      </c>
      <c r="E15" s="17" t="s">
        <v>926</v>
      </c>
      <c r="F15" s="17" t="s">
        <v>1333</v>
      </c>
      <c r="G15" s="119" t="s">
        <v>2338</v>
      </c>
      <c r="H15" s="91"/>
      <c r="I15" s="50" t="s">
        <v>173</v>
      </c>
      <c r="J15" s="16">
        <v>1</v>
      </c>
      <c r="K15" s="48" t="str">
        <f>VLOOKUP(I15,'DATA BASE'!A:B,2,FALSE)</f>
        <v>AMALFI</v>
      </c>
      <c r="L15" s="48" t="s">
        <v>7</v>
      </c>
      <c r="M15" s="92" t="s">
        <v>1340</v>
      </c>
      <c r="N15" s="93"/>
      <c r="O15" s="86">
        <v>18000</v>
      </c>
      <c r="P15" s="94">
        <v>18000</v>
      </c>
      <c r="Q15" s="122" t="s">
        <v>1543</v>
      </c>
      <c r="R15" s="113"/>
      <c r="S15" s="23"/>
      <c r="T15" s="94"/>
      <c r="U15" s="17"/>
      <c r="X15" s="55" t="s">
        <v>1527</v>
      </c>
      <c r="Y15" s="131">
        <v>325000</v>
      </c>
      <c r="Z15"/>
      <c r="AA15"/>
      <c r="AB15" s="131"/>
      <c r="AC15" s="141" t="s">
        <v>1287</v>
      </c>
      <c r="AD15" s="142">
        <v>1</v>
      </c>
      <c r="AE15" s="143">
        <v>16000</v>
      </c>
    </row>
    <row r="16" spans="1:43" ht="15" x14ac:dyDescent="0.25">
      <c r="B16" s="90" t="s">
        <v>1332</v>
      </c>
      <c r="C16" s="11">
        <f t="shared" si="0"/>
        <v>11</v>
      </c>
      <c r="D16" s="119" t="s">
        <v>2075</v>
      </c>
      <c r="E16" s="17" t="s">
        <v>926</v>
      </c>
      <c r="F16" s="17" t="s">
        <v>1333</v>
      </c>
      <c r="G16" s="119" t="s">
        <v>2338</v>
      </c>
      <c r="H16" s="91"/>
      <c r="I16" s="50" t="s">
        <v>632</v>
      </c>
      <c r="J16" s="16">
        <v>1</v>
      </c>
      <c r="K16" s="48" t="str">
        <f>VLOOKUP(I16,'DATA BASE'!A:B,2,FALSE)</f>
        <v>STRIPE LITTLE  BLACK</v>
      </c>
      <c r="L16" s="48" t="s">
        <v>17</v>
      </c>
      <c r="M16" s="92" t="s">
        <v>1340</v>
      </c>
      <c r="N16" s="93"/>
      <c r="O16" s="86">
        <v>18000</v>
      </c>
      <c r="P16" s="94">
        <v>18000</v>
      </c>
      <c r="Q16" s="122" t="s">
        <v>1543</v>
      </c>
      <c r="R16" s="113"/>
      <c r="S16" s="23"/>
      <c r="T16" s="94"/>
      <c r="U16" s="17"/>
      <c r="X16" s="55" t="s">
        <v>1528</v>
      </c>
      <c r="Y16" s="131">
        <v>1589698.9999999993</v>
      </c>
      <c r="Z16"/>
      <c r="AA16"/>
      <c r="AB16" s="131"/>
      <c r="AC16" s="141" t="s">
        <v>1897</v>
      </c>
      <c r="AD16" s="142">
        <v>3</v>
      </c>
      <c r="AE16" s="143">
        <v>53000</v>
      </c>
    </row>
    <row r="17" spans="2:31" ht="15" x14ac:dyDescent="0.25">
      <c r="B17" s="90" t="s">
        <v>1332</v>
      </c>
      <c r="C17" s="11">
        <f t="shared" si="0"/>
        <v>12</v>
      </c>
      <c r="D17" s="119" t="s">
        <v>2075</v>
      </c>
      <c r="E17" s="17" t="s">
        <v>926</v>
      </c>
      <c r="F17" s="17" t="s">
        <v>1333</v>
      </c>
      <c r="G17" s="119" t="s">
        <v>2338</v>
      </c>
      <c r="H17" s="91"/>
      <c r="I17" s="50" t="s">
        <v>1012</v>
      </c>
      <c r="J17" s="16">
        <v>1</v>
      </c>
      <c r="K17" s="48" t="str">
        <f>VLOOKUP(I17,'DATA BASE'!A:B,2,FALSE)</f>
        <v>STAR ABU</v>
      </c>
      <c r="L17" s="48" t="s">
        <v>8</v>
      </c>
      <c r="M17" s="92" t="s">
        <v>1340</v>
      </c>
      <c r="N17" s="93"/>
      <c r="O17" s="86">
        <v>18000</v>
      </c>
      <c r="P17" s="94">
        <v>18000</v>
      </c>
      <c r="Q17" s="122" t="s">
        <v>1543</v>
      </c>
      <c r="R17" s="113"/>
      <c r="S17" s="23"/>
      <c r="T17" s="94"/>
      <c r="U17" s="17"/>
      <c r="W17" s="55" t="s">
        <v>1532</v>
      </c>
      <c r="X17" s="55" t="s">
        <v>1543</v>
      </c>
      <c r="Y17" s="131">
        <v>1754000</v>
      </c>
      <c r="Z17"/>
      <c r="AA17"/>
      <c r="AB17" s="131"/>
      <c r="AC17" s="141" t="s">
        <v>2745</v>
      </c>
      <c r="AD17" s="142">
        <v>8</v>
      </c>
      <c r="AE17" s="143">
        <v>129500</v>
      </c>
    </row>
    <row r="18" spans="2:31" ht="15" x14ac:dyDescent="0.25">
      <c r="B18" s="90" t="s">
        <v>1332</v>
      </c>
      <c r="C18" s="11">
        <f t="shared" si="0"/>
        <v>13</v>
      </c>
      <c r="D18" s="119" t="s">
        <v>2075</v>
      </c>
      <c r="E18" s="17" t="s">
        <v>926</v>
      </c>
      <c r="F18" s="17" t="s">
        <v>1333</v>
      </c>
      <c r="G18" s="119" t="s">
        <v>2338</v>
      </c>
      <c r="H18" s="91"/>
      <c r="I18" s="50" t="s">
        <v>743</v>
      </c>
      <c r="J18" s="16">
        <v>1</v>
      </c>
      <c r="K18" s="48" t="str">
        <f>VLOOKUP(I18,'DATA BASE'!A:B,2,FALSE)</f>
        <v>ARROW</v>
      </c>
      <c r="L18" s="48" t="s">
        <v>9</v>
      </c>
      <c r="M18" s="92" t="s">
        <v>1340</v>
      </c>
      <c r="N18" s="93"/>
      <c r="O18" s="86">
        <v>18000</v>
      </c>
      <c r="P18" s="94">
        <v>18000</v>
      </c>
      <c r="Q18" s="122" t="s">
        <v>1543</v>
      </c>
      <c r="R18" s="113"/>
      <c r="S18" s="23"/>
      <c r="T18" s="94"/>
      <c r="U18" s="17"/>
      <c r="X18" s="55" t="s">
        <v>1527</v>
      </c>
      <c r="Y18" s="131">
        <v>249000</v>
      </c>
      <c r="Z18"/>
      <c r="AA18"/>
      <c r="AB18" s="131"/>
      <c r="AC18" s="141" t="s">
        <v>2740</v>
      </c>
      <c r="AD18" s="142">
        <v>7</v>
      </c>
      <c r="AE18" s="143">
        <v>115500</v>
      </c>
    </row>
    <row r="19" spans="2:31" ht="15" x14ac:dyDescent="0.25">
      <c r="B19" s="90" t="s">
        <v>1332</v>
      </c>
      <c r="C19" s="11">
        <f t="shared" si="0"/>
        <v>14</v>
      </c>
      <c r="D19" s="119" t="s">
        <v>1349</v>
      </c>
      <c r="E19" s="17" t="s">
        <v>22</v>
      </c>
      <c r="F19" s="17" t="s">
        <v>1333</v>
      </c>
      <c r="G19" s="17" t="s">
        <v>1350</v>
      </c>
      <c r="H19" s="91"/>
      <c r="I19" s="50" t="s">
        <v>1328</v>
      </c>
      <c r="J19" s="16">
        <v>1</v>
      </c>
      <c r="K19" s="48" t="str">
        <f>VLOOKUP(I19,'DATA BASE'!A:B,2,FALSE)</f>
        <v>LEAF MAROON</v>
      </c>
      <c r="L19" s="48" t="s">
        <v>27</v>
      </c>
      <c r="M19" s="92" t="s">
        <v>1395</v>
      </c>
      <c r="N19" s="93"/>
      <c r="O19" s="86">
        <v>18000</v>
      </c>
      <c r="P19" s="94">
        <v>18000</v>
      </c>
      <c r="Q19" s="122" t="s">
        <v>1527</v>
      </c>
      <c r="R19" s="113"/>
      <c r="S19" s="23"/>
      <c r="T19" s="94"/>
      <c r="U19" s="17"/>
      <c r="X19" s="55" t="s">
        <v>1528</v>
      </c>
      <c r="Y19" s="131">
        <v>1465965</v>
      </c>
      <c r="Z19"/>
      <c r="AA19"/>
      <c r="AB19" s="131"/>
      <c r="AC19" s="141" t="s">
        <v>2741</v>
      </c>
      <c r="AD19" s="142">
        <v>10</v>
      </c>
      <c r="AE19" s="143">
        <v>164500</v>
      </c>
    </row>
    <row r="20" spans="2:31" ht="15" x14ac:dyDescent="0.25">
      <c r="B20" s="90" t="s">
        <v>1332</v>
      </c>
      <c r="C20" s="11">
        <f t="shared" si="0"/>
        <v>15</v>
      </c>
      <c r="D20" s="119" t="s">
        <v>1349</v>
      </c>
      <c r="E20" s="17" t="s">
        <v>22</v>
      </c>
      <c r="F20" s="17" t="s">
        <v>1333</v>
      </c>
      <c r="G20" s="17" t="s">
        <v>1350</v>
      </c>
      <c r="H20" s="91"/>
      <c r="I20" s="50" t="s">
        <v>1239</v>
      </c>
      <c r="J20" s="16">
        <v>1</v>
      </c>
      <c r="K20" s="48" t="str">
        <f>VLOOKUP(I20,'DATA BASE'!A:B,2,FALSE)</f>
        <v>BULAN SABIT</v>
      </c>
      <c r="L20" s="48" t="s">
        <v>6</v>
      </c>
      <c r="M20" s="92" t="s">
        <v>1395</v>
      </c>
      <c r="N20" s="93"/>
      <c r="O20" s="86">
        <v>18000</v>
      </c>
      <c r="P20" s="94">
        <v>18000</v>
      </c>
      <c r="Q20" s="122" t="s">
        <v>1527</v>
      </c>
      <c r="R20" s="113"/>
      <c r="S20" s="23"/>
      <c r="T20" s="94"/>
      <c r="U20" s="17"/>
      <c r="W20" s="55" t="s">
        <v>1628</v>
      </c>
      <c r="X20" s="55" t="s">
        <v>1543</v>
      </c>
      <c r="Y20" s="131">
        <v>1430500</v>
      </c>
      <c r="Z20"/>
      <c r="AA20"/>
      <c r="AB20" s="9"/>
      <c r="AC20" s="141" t="s">
        <v>2743</v>
      </c>
      <c r="AD20" s="142">
        <v>2</v>
      </c>
      <c r="AE20" s="143">
        <v>33500</v>
      </c>
    </row>
    <row r="21" spans="2:31" ht="15" x14ac:dyDescent="0.25">
      <c r="B21" s="90" t="s">
        <v>1332</v>
      </c>
      <c r="C21" s="11">
        <f t="shared" si="0"/>
        <v>16</v>
      </c>
      <c r="D21" s="119" t="s">
        <v>1349</v>
      </c>
      <c r="E21" s="17" t="s">
        <v>22</v>
      </c>
      <c r="F21" s="17" t="s">
        <v>1333</v>
      </c>
      <c r="G21" s="17" t="s">
        <v>1350</v>
      </c>
      <c r="H21" s="91"/>
      <c r="I21" s="50" t="s">
        <v>611</v>
      </c>
      <c r="J21" s="16">
        <v>1</v>
      </c>
      <c r="K21" s="48" t="str">
        <f>VLOOKUP(I21,'DATA BASE'!A:B,2,FALSE)</f>
        <v>STITCH NAVY</v>
      </c>
      <c r="L21" s="48" t="s">
        <v>6</v>
      </c>
      <c r="M21" s="92" t="s">
        <v>1395</v>
      </c>
      <c r="N21" s="93"/>
      <c r="O21" s="86">
        <v>18000</v>
      </c>
      <c r="P21" s="94">
        <v>18000</v>
      </c>
      <c r="Q21" s="122" t="s">
        <v>1527</v>
      </c>
      <c r="R21" s="113"/>
      <c r="S21" s="23"/>
      <c r="T21" s="94"/>
      <c r="U21" s="17"/>
      <c r="X21" s="55" t="s">
        <v>1527</v>
      </c>
      <c r="Y21" s="131">
        <v>36000</v>
      </c>
      <c r="Z21"/>
      <c r="AA21"/>
      <c r="AB21" s="9"/>
      <c r="AC21" s="141" t="s">
        <v>2730</v>
      </c>
      <c r="AD21" s="142">
        <v>1</v>
      </c>
      <c r="AE21" s="143">
        <v>0</v>
      </c>
    </row>
    <row r="22" spans="2:31" ht="15" x14ac:dyDescent="0.25">
      <c r="B22" s="90" t="s">
        <v>1332</v>
      </c>
      <c r="C22" s="11">
        <f t="shared" si="0"/>
        <v>17</v>
      </c>
      <c r="D22" s="119" t="s">
        <v>1349</v>
      </c>
      <c r="E22" s="17" t="s">
        <v>22</v>
      </c>
      <c r="F22" s="17" t="s">
        <v>1333</v>
      </c>
      <c r="G22" s="17" t="s">
        <v>1350</v>
      </c>
      <c r="H22" s="91"/>
      <c r="I22" s="50" t="s">
        <v>957</v>
      </c>
      <c r="J22" s="16">
        <v>1</v>
      </c>
      <c r="K22" s="48" t="str">
        <f>VLOOKUP(I22,'DATA BASE'!A:B,2,FALSE)</f>
        <v>MINION BLUE</v>
      </c>
      <c r="L22" s="48" t="s">
        <v>14</v>
      </c>
      <c r="M22" s="92" t="s">
        <v>1395</v>
      </c>
      <c r="N22" s="93"/>
      <c r="O22" s="86">
        <v>18000</v>
      </c>
      <c r="P22" s="94">
        <v>18000</v>
      </c>
      <c r="Q22" s="122" t="s">
        <v>1527</v>
      </c>
      <c r="R22" s="113"/>
      <c r="S22" s="23"/>
      <c r="T22" s="94"/>
      <c r="U22" s="17"/>
      <c r="X22" s="55" t="s">
        <v>1528</v>
      </c>
      <c r="Y22" s="131">
        <v>1909886.9999999998</v>
      </c>
      <c r="Z22"/>
      <c r="AA22"/>
      <c r="AB22" s="9"/>
      <c r="AC22" s="141" t="s">
        <v>2750</v>
      </c>
      <c r="AD22" s="142">
        <v>10</v>
      </c>
      <c r="AE22" s="143">
        <v>164500</v>
      </c>
    </row>
    <row r="23" spans="2:31" ht="15" x14ac:dyDescent="0.25">
      <c r="B23" s="90" t="s">
        <v>1332</v>
      </c>
      <c r="C23" s="11">
        <f t="shared" si="0"/>
        <v>18</v>
      </c>
      <c r="D23" s="119" t="s">
        <v>1358</v>
      </c>
      <c r="E23" s="17" t="s">
        <v>22</v>
      </c>
      <c r="F23" s="17" t="s">
        <v>1333</v>
      </c>
      <c r="G23" s="17" t="s">
        <v>1350</v>
      </c>
      <c r="H23" s="91"/>
      <c r="I23" s="50" t="s">
        <v>327</v>
      </c>
      <c r="J23" s="16">
        <v>1</v>
      </c>
      <c r="K23" s="48" t="str">
        <f>VLOOKUP(I23,'DATA BASE'!A:B,2,FALSE)</f>
        <v xml:space="preserve">LORENG </v>
      </c>
      <c r="L23" s="48" t="s">
        <v>221</v>
      </c>
      <c r="M23" s="92" t="s">
        <v>1395</v>
      </c>
      <c r="N23" s="93"/>
      <c r="O23" s="86">
        <v>18000</v>
      </c>
      <c r="P23" s="94">
        <v>18000</v>
      </c>
      <c r="Q23" s="122" t="s">
        <v>1527</v>
      </c>
      <c r="R23" s="113"/>
      <c r="S23" s="23"/>
      <c r="T23" s="94"/>
      <c r="U23" s="17"/>
      <c r="W23" s="55" t="s">
        <v>1707</v>
      </c>
      <c r="X23" s="55" t="s">
        <v>1543</v>
      </c>
      <c r="Y23" s="131">
        <v>1451000</v>
      </c>
      <c r="Z23"/>
      <c r="AA23"/>
      <c r="AB23" s="9"/>
      <c r="AC23" s="141" t="s">
        <v>433</v>
      </c>
      <c r="AD23" s="142">
        <v>13</v>
      </c>
      <c r="AE23" s="143">
        <v>213500</v>
      </c>
    </row>
    <row r="24" spans="2:31" ht="15" x14ac:dyDescent="0.25">
      <c r="B24" s="90" t="s">
        <v>1332</v>
      </c>
      <c r="C24" s="11">
        <f t="shared" si="0"/>
        <v>19</v>
      </c>
      <c r="D24" s="119" t="s">
        <v>1358</v>
      </c>
      <c r="E24" s="17" t="s">
        <v>22</v>
      </c>
      <c r="F24" s="17" t="s">
        <v>1333</v>
      </c>
      <c r="G24" s="17" t="s">
        <v>1350</v>
      </c>
      <c r="H24" s="91"/>
      <c r="I24" s="50" t="s">
        <v>433</v>
      </c>
      <c r="J24" s="16">
        <v>1</v>
      </c>
      <c r="K24" s="48" t="str">
        <f>VLOOKUP(I24,'DATA BASE'!A:B,2,FALSE)</f>
        <v>STRIPE LITTLE  NAVY</v>
      </c>
      <c r="L24" s="48" t="s">
        <v>6</v>
      </c>
      <c r="M24" s="92" t="s">
        <v>1395</v>
      </c>
      <c r="N24" s="93"/>
      <c r="O24" s="86">
        <v>18000</v>
      </c>
      <c r="P24" s="94">
        <v>18000</v>
      </c>
      <c r="Q24" s="122" t="s">
        <v>1527</v>
      </c>
      <c r="R24" s="113"/>
      <c r="S24" s="23"/>
      <c r="T24" s="94"/>
      <c r="U24" s="17"/>
      <c r="X24" s="55" t="s">
        <v>1527</v>
      </c>
      <c r="Y24" s="131">
        <v>90000</v>
      </c>
      <c r="Z24"/>
      <c r="AA24"/>
      <c r="AB24" s="9"/>
      <c r="AC24" s="141" t="s">
        <v>632</v>
      </c>
      <c r="AD24" s="142">
        <v>15</v>
      </c>
      <c r="AE24" s="143">
        <v>211000</v>
      </c>
    </row>
    <row r="25" spans="2:31" ht="15" x14ac:dyDescent="0.25">
      <c r="B25" s="90" t="s">
        <v>1332</v>
      </c>
      <c r="C25" s="11">
        <f t="shared" si="0"/>
        <v>20</v>
      </c>
      <c r="D25" s="119" t="s">
        <v>2076</v>
      </c>
      <c r="E25" s="17" t="s">
        <v>22</v>
      </c>
      <c r="F25" s="17" t="s">
        <v>1333</v>
      </c>
      <c r="G25" s="17" t="s">
        <v>2339</v>
      </c>
      <c r="H25" s="91"/>
      <c r="I25" s="50" t="s">
        <v>1239</v>
      </c>
      <c r="J25" s="16">
        <v>1</v>
      </c>
      <c r="K25" s="48" t="str">
        <f>VLOOKUP(I25,'DATA BASE'!A:B,2,FALSE)</f>
        <v>BULAN SABIT</v>
      </c>
      <c r="L25" s="48" t="s">
        <v>6</v>
      </c>
      <c r="M25" s="92" t="s">
        <v>1340</v>
      </c>
      <c r="N25" s="93">
        <v>17000</v>
      </c>
      <c r="O25" s="86">
        <v>18000</v>
      </c>
      <c r="P25" s="94">
        <v>18000</v>
      </c>
      <c r="Q25" s="122" t="s">
        <v>1543</v>
      </c>
      <c r="R25" s="113"/>
      <c r="S25" s="23"/>
      <c r="T25" s="94"/>
      <c r="U25" s="17"/>
      <c r="X25" s="55" t="s">
        <v>1528</v>
      </c>
      <c r="Y25" s="131">
        <v>578521.00000000012</v>
      </c>
      <c r="Z25"/>
      <c r="AA25"/>
      <c r="AB25" s="9"/>
      <c r="AC25" s="141" t="s">
        <v>611</v>
      </c>
      <c r="AD25" s="142">
        <v>2</v>
      </c>
      <c r="AE25" s="143">
        <v>30000</v>
      </c>
    </row>
    <row r="26" spans="2:31" ht="15" x14ac:dyDescent="0.25">
      <c r="B26" s="90" t="s">
        <v>1332</v>
      </c>
      <c r="C26" s="11">
        <f t="shared" si="0"/>
        <v>21</v>
      </c>
      <c r="D26" s="119" t="s">
        <v>2076</v>
      </c>
      <c r="E26" s="17" t="s">
        <v>22</v>
      </c>
      <c r="F26" s="17" t="s">
        <v>1333</v>
      </c>
      <c r="G26" s="17" t="s">
        <v>2339</v>
      </c>
      <c r="H26" s="91"/>
      <c r="I26" s="50" t="s">
        <v>1291</v>
      </c>
      <c r="J26" s="16">
        <v>1</v>
      </c>
      <c r="K26" s="48" t="str">
        <f>VLOOKUP(I26,'DATA BASE'!A:B,2,FALSE)</f>
        <v>BIG STAR YELLOW</v>
      </c>
      <c r="L26" s="48" t="s">
        <v>15</v>
      </c>
      <c r="M26" s="92" t="s">
        <v>1340</v>
      </c>
      <c r="N26" s="93"/>
      <c r="O26" s="86">
        <v>18000</v>
      </c>
      <c r="P26" s="94">
        <v>18000</v>
      </c>
      <c r="Q26" s="122" t="s">
        <v>1543</v>
      </c>
      <c r="R26" s="113"/>
      <c r="S26" s="23"/>
      <c r="T26" s="94"/>
      <c r="U26" s="17"/>
      <c r="W26" s="55" t="s">
        <v>1790</v>
      </c>
      <c r="X26" s="55" t="s">
        <v>1543</v>
      </c>
      <c r="Y26" s="131">
        <v>778000</v>
      </c>
      <c r="Z26"/>
      <c r="AA26"/>
      <c r="AB26" s="9"/>
      <c r="AC26" s="141" t="s">
        <v>954</v>
      </c>
      <c r="AD26" s="142">
        <v>5</v>
      </c>
      <c r="AE26" s="143">
        <v>80000</v>
      </c>
    </row>
    <row r="27" spans="2:31" ht="15" x14ac:dyDescent="0.25">
      <c r="B27" s="90" t="s">
        <v>1332</v>
      </c>
      <c r="C27" s="11">
        <f t="shared" si="0"/>
        <v>22</v>
      </c>
      <c r="D27" s="119" t="s">
        <v>2076</v>
      </c>
      <c r="E27" s="17" t="s">
        <v>22</v>
      </c>
      <c r="F27" s="17" t="s">
        <v>1333</v>
      </c>
      <c r="G27" s="17" t="s">
        <v>2339</v>
      </c>
      <c r="H27" s="91"/>
      <c r="I27" s="50" t="s">
        <v>683</v>
      </c>
      <c r="J27" s="16">
        <v>1</v>
      </c>
      <c r="K27" s="48" t="str">
        <f>VLOOKUP(I27,'DATA BASE'!A:B,2,FALSE)</f>
        <v>BEAR FACE</v>
      </c>
      <c r="L27" s="48" t="s">
        <v>6</v>
      </c>
      <c r="M27" s="92" t="s">
        <v>1340</v>
      </c>
      <c r="N27" s="93"/>
      <c r="O27" s="86">
        <v>18000</v>
      </c>
      <c r="P27" s="94">
        <v>18000</v>
      </c>
      <c r="Q27" s="122" t="s">
        <v>1543</v>
      </c>
      <c r="R27" s="113"/>
      <c r="S27" s="23"/>
      <c r="T27" s="94"/>
      <c r="U27" s="17"/>
      <c r="X27" s="55" t="s">
        <v>1527</v>
      </c>
      <c r="Y27" s="131">
        <v>72000</v>
      </c>
      <c r="Z27"/>
      <c r="AA27"/>
      <c r="AB27" s="9"/>
      <c r="AC27" s="141" t="s">
        <v>957</v>
      </c>
      <c r="AD27" s="142">
        <v>1</v>
      </c>
      <c r="AE27" s="143">
        <v>17500</v>
      </c>
    </row>
    <row r="28" spans="2:31" ht="15" x14ac:dyDescent="0.25">
      <c r="B28" s="90" t="s">
        <v>1332</v>
      </c>
      <c r="C28" s="11">
        <f t="shared" si="0"/>
        <v>23</v>
      </c>
      <c r="D28" s="119" t="s">
        <v>2076</v>
      </c>
      <c r="E28" s="17" t="s">
        <v>22</v>
      </c>
      <c r="F28" s="17" t="s">
        <v>1333</v>
      </c>
      <c r="G28" s="17" t="s">
        <v>2339</v>
      </c>
      <c r="H28" s="91"/>
      <c r="I28" s="50" t="s">
        <v>805</v>
      </c>
      <c r="J28" s="16">
        <v>1</v>
      </c>
      <c r="K28" s="48" t="str">
        <f>VLOOKUP(I28,'DATA BASE'!A:B,2,FALSE)</f>
        <v>BULAN SABIT YELLOW</v>
      </c>
      <c r="L28" s="48" t="s">
        <v>15</v>
      </c>
      <c r="M28" s="92" t="s">
        <v>1340</v>
      </c>
      <c r="N28" s="93"/>
      <c r="O28" s="86">
        <v>18000</v>
      </c>
      <c r="P28" s="94">
        <v>18000</v>
      </c>
      <c r="Q28" s="122" t="s">
        <v>1543</v>
      </c>
      <c r="R28" s="113"/>
      <c r="S28" s="23"/>
      <c r="T28" s="94"/>
      <c r="U28" s="17"/>
      <c r="X28" s="55" t="s">
        <v>1528</v>
      </c>
      <c r="Y28" s="131">
        <v>532088</v>
      </c>
      <c r="Z28"/>
      <c r="AA28"/>
      <c r="AB28" s="9"/>
      <c r="AC28" s="141" t="s">
        <v>999</v>
      </c>
      <c r="AD28" s="142">
        <v>10</v>
      </c>
      <c r="AE28" s="143">
        <v>164000</v>
      </c>
    </row>
    <row r="29" spans="2:31" ht="15" x14ac:dyDescent="0.25">
      <c r="B29" s="90" t="s">
        <v>1332</v>
      </c>
      <c r="C29" s="11">
        <f t="shared" si="0"/>
        <v>24</v>
      </c>
      <c r="D29" s="119" t="s">
        <v>2077</v>
      </c>
      <c r="E29" s="17" t="s">
        <v>16</v>
      </c>
      <c r="F29" s="17" t="s">
        <v>1341</v>
      </c>
      <c r="G29" s="17" t="s">
        <v>2340</v>
      </c>
      <c r="H29" s="91"/>
      <c r="I29" s="50" t="s">
        <v>632</v>
      </c>
      <c r="J29" s="16">
        <v>3</v>
      </c>
      <c r="K29" s="48" t="str">
        <f>VLOOKUP(I29,'DATA BASE'!A:B,2,FALSE)</f>
        <v>STRIPE LITTLE  BLACK</v>
      </c>
      <c r="L29" s="48" t="s">
        <v>17</v>
      </c>
      <c r="M29" s="92" t="s">
        <v>1342</v>
      </c>
      <c r="N29" s="93"/>
      <c r="O29" s="86">
        <v>15000</v>
      </c>
      <c r="P29" s="94">
        <v>45000</v>
      </c>
      <c r="Q29" s="122" t="s">
        <v>1543</v>
      </c>
      <c r="R29" s="113"/>
      <c r="S29" s="23"/>
      <c r="T29" s="94"/>
      <c r="U29" s="17"/>
      <c r="W29" s="55" t="s">
        <v>1803</v>
      </c>
      <c r="X29" s="55" t="s">
        <v>1543</v>
      </c>
      <c r="Y29" s="131">
        <v>596000</v>
      </c>
      <c r="Z29"/>
      <c r="AA29"/>
      <c r="AB29" s="9"/>
      <c r="AC29" s="141" t="s">
        <v>1251</v>
      </c>
      <c r="AD29" s="142">
        <v>5</v>
      </c>
      <c r="AE29" s="143">
        <v>80000</v>
      </c>
    </row>
    <row r="30" spans="2:31" ht="15" x14ac:dyDescent="0.25">
      <c r="B30" s="90" t="s">
        <v>1332</v>
      </c>
      <c r="C30" s="11">
        <f t="shared" si="0"/>
        <v>25</v>
      </c>
      <c r="D30" s="119" t="s">
        <v>2077</v>
      </c>
      <c r="E30" s="17" t="s">
        <v>16</v>
      </c>
      <c r="F30" s="17" t="s">
        <v>1341</v>
      </c>
      <c r="G30" s="17" t="s">
        <v>2340</v>
      </c>
      <c r="H30" s="91"/>
      <c r="I30" s="50" t="s">
        <v>1328</v>
      </c>
      <c r="J30" s="16">
        <v>3</v>
      </c>
      <c r="K30" s="48" t="str">
        <f>VLOOKUP(I30,'DATA BASE'!A:B,2,FALSE)</f>
        <v>LEAF MAROON</v>
      </c>
      <c r="L30" s="48" t="s">
        <v>27</v>
      </c>
      <c r="M30" s="92" t="s">
        <v>1342</v>
      </c>
      <c r="N30" s="93"/>
      <c r="O30" s="86">
        <v>15000</v>
      </c>
      <c r="P30" s="94">
        <v>45000</v>
      </c>
      <c r="Q30" s="122" t="s">
        <v>1543</v>
      </c>
      <c r="R30" s="113"/>
      <c r="S30" s="23"/>
      <c r="T30" s="94"/>
      <c r="U30" s="17"/>
      <c r="X30" s="55" t="s">
        <v>1527</v>
      </c>
      <c r="Y30" s="131">
        <v>144000</v>
      </c>
      <c r="Z30"/>
      <c r="AA30"/>
      <c r="AB30" s="9"/>
      <c r="AC30" s="141" t="s">
        <v>1252</v>
      </c>
      <c r="AD30" s="142">
        <v>1</v>
      </c>
      <c r="AE30" s="143">
        <v>15000</v>
      </c>
    </row>
    <row r="31" spans="2:31" ht="15" x14ac:dyDescent="0.25">
      <c r="B31" s="90" t="s">
        <v>1332</v>
      </c>
      <c r="C31" s="11">
        <f t="shared" si="0"/>
        <v>26</v>
      </c>
      <c r="D31" s="119" t="s">
        <v>2077</v>
      </c>
      <c r="E31" s="17" t="s">
        <v>16</v>
      </c>
      <c r="F31" s="17" t="s">
        <v>1341</v>
      </c>
      <c r="G31" s="17" t="s">
        <v>2340</v>
      </c>
      <c r="H31" s="91"/>
      <c r="I31" s="50" t="s">
        <v>707</v>
      </c>
      <c r="J31" s="16">
        <v>3</v>
      </c>
      <c r="K31" s="48" t="str">
        <f>VLOOKUP(I31,'DATA BASE'!A:B,2,FALSE)</f>
        <v>KOTAK WHITE</v>
      </c>
      <c r="L31" s="48" t="s">
        <v>9</v>
      </c>
      <c r="M31" s="92" t="s">
        <v>1342</v>
      </c>
      <c r="N31" s="93"/>
      <c r="O31" s="86">
        <v>15000</v>
      </c>
      <c r="P31" s="94">
        <v>45000</v>
      </c>
      <c r="Q31" s="122" t="s">
        <v>1543</v>
      </c>
      <c r="R31" s="113"/>
      <c r="S31" s="23"/>
      <c r="T31" s="94"/>
      <c r="U31" s="17"/>
      <c r="X31" s="55" t="s">
        <v>1528</v>
      </c>
      <c r="Y31" s="131">
        <v>504551</v>
      </c>
      <c r="Z31"/>
      <c r="AA31"/>
      <c r="AB31" s="9"/>
      <c r="AC31" s="141" t="s">
        <v>1266</v>
      </c>
      <c r="AD31" s="142">
        <v>5</v>
      </c>
      <c r="AE31" s="143">
        <v>80000</v>
      </c>
    </row>
    <row r="32" spans="2:31" ht="15" x14ac:dyDescent="0.25">
      <c r="B32" s="90" t="s">
        <v>1332</v>
      </c>
      <c r="C32" s="11">
        <f t="shared" si="0"/>
        <v>27</v>
      </c>
      <c r="D32" s="119" t="s">
        <v>2077</v>
      </c>
      <c r="E32" s="17" t="s">
        <v>16</v>
      </c>
      <c r="F32" s="17" t="s">
        <v>1341</v>
      </c>
      <c r="G32" s="17" t="s">
        <v>2340</v>
      </c>
      <c r="H32" s="91"/>
      <c r="I32" s="50" t="s">
        <v>1329</v>
      </c>
      <c r="J32" s="16">
        <v>2</v>
      </c>
      <c r="K32" s="48" t="str">
        <f>VLOOKUP(I32,'DATA BASE'!A:B,2,FALSE)</f>
        <v>LEAF ARMY</v>
      </c>
      <c r="L32" s="48" t="s">
        <v>980</v>
      </c>
      <c r="M32" s="92" t="s">
        <v>1342</v>
      </c>
      <c r="N32" s="93"/>
      <c r="O32" s="86">
        <v>15000</v>
      </c>
      <c r="P32" s="94">
        <v>30000</v>
      </c>
      <c r="Q32" s="122" t="s">
        <v>1543</v>
      </c>
      <c r="R32" s="113"/>
      <c r="S32" s="23"/>
      <c r="T32" s="94"/>
      <c r="U32" s="17"/>
      <c r="W32" s="55" t="s">
        <v>1823</v>
      </c>
      <c r="X32" s="55" t="s">
        <v>1543</v>
      </c>
      <c r="Y32" s="131">
        <v>2024000</v>
      </c>
      <c r="Z32"/>
      <c r="AA32"/>
      <c r="AB32" s="9"/>
      <c r="AC32" s="141" t="s">
        <v>1267</v>
      </c>
      <c r="AD32" s="142">
        <v>5</v>
      </c>
      <c r="AE32" s="143">
        <v>80000</v>
      </c>
    </row>
    <row r="33" spans="2:31" ht="15" x14ac:dyDescent="0.25">
      <c r="B33" s="90" t="s">
        <v>1332</v>
      </c>
      <c r="C33" s="11">
        <f t="shared" si="0"/>
        <v>28</v>
      </c>
      <c r="D33" s="119" t="s">
        <v>2077</v>
      </c>
      <c r="E33" s="17" t="s">
        <v>16</v>
      </c>
      <c r="F33" s="17" t="s">
        <v>1341</v>
      </c>
      <c r="G33" s="17" t="s">
        <v>2340</v>
      </c>
      <c r="H33" s="91"/>
      <c r="I33" s="50" t="s">
        <v>433</v>
      </c>
      <c r="J33" s="16">
        <v>2</v>
      </c>
      <c r="K33" s="48" t="str">
        <f>VLOOKUP(I33,'DATA BASE'!A:B,2,FALSE)</f>
        <v>STRIPE LITTLE  NAVY</v>
      </c>
      <c r="L33" s="48" t="s">
        <v>6</v>
      </c>
      <c r="M33" s="92" t="s">
        <v>1342</v>
      </c>
      <c r="N33" s="93"/>
      <c r="O33" s="86">
        <v>15000</v>
      </c>
      <c r="P33" s="94">
        <v>30000</v>
      </c>
      <c r="Q33" s="122" t="s">
        <v>1543</v>
      </c>
      <c r="R33" s="113"/>
      <c r="S33" s="23"/>
      <c r="T33" s="94"/>
      <c r="U33" s="17"/>
      <c r="X33" s="55" t="s">
        <v>1527</v>
      </c>
      <c r="Y33" s="131">
        <v>108000</v>
      </c>
      <c r="Z33"/>
      <c r="AA33"/>
      <c r="AB33" s="9"/>
      <c r="AC33" s="141" t="s">
        <v>1734</v>
      </c>
      <c r="AD33" s="142">
        <v>4</v>
      </c>
      <c r="AE33" s="143">
        <v>66000</v>
      </c>
    </row>
    <row r="34" spans="2:31" ht="15" x14ac:dyDescent="0.25">
      <c r="B34" s="90" t="s">
        <v>1332</v>
      </c>
      <c r="C34" s="11">
        <f t="shared" si="0"/>
        <v>29</v>
      </c>
      <c r="D34" s="119" t="s">
        <v>2078</v>
      </c>
      <c r="E34" s="17" t="s">
        <v>16</v>
      </c>
      <c r="F34" s="17" t="s">
        <v>1341</v>
      </c>
      <c r="G34" s="17" t="s">
        <v>2341</v>
      </c>
      <c r="H34" s="91"/>
      <c r="I34" s="50" t="s">
        <v>1291</v>
      </c>
      <c r="J34" s="16">
        <v>1</v>
      </c>
      <c r="K34" s="48" t="str">
        <f>VLOOKUP(I34,'DATA BASE'!A:B,2,FALSE)</f>
        <v>BIG STAR YELLOW</v>
      </c>
      <c r="L34" s="48" t="s">
        <v>15</v>
      </c>
      <c r="M34" s="92" t="s">
        <v>1343</v>
      </c>
      <c r="N34" s="93"/>
      <c r="O34" s="86">
        <v>15000</v>
      </c>
      <c r="P34" s="94">
        <v>15000</v>
      </c>
      <c r="Q34" s="122" t="s">
        <v>1543</v>
      </c>
      <c r="R34" s="113"/>
      <c r="S34" s="23"/>
      <c r="T34" s="94"/>
      <c r="U34" s="17"/>
      <c r="X34" s="55" t="s">
        <v>1528</v>
      </c>
      <c r="Y34" s="131">
        <v>1455707.9999999995</v>
      </c>
      <c r="Z34"/>
      <c r="AA34"/>
      <c r="AB34" s="9"/>
      <c r="AC34" s="141" t="s">
        <v>1735</v>
      </c>
      <c r="AD34" s="142">
        <v>7</v>
      </c>
      <c r="AE34" s="143">
        <v>115000</v>
      </c>
    </row>
    <row r="35" spans="2:31" ht="15" x14ac:dyDescent="0.25">
      <c r="B35" s="90" t="s">
        <v>1332</v>
      </c>
      <c r="C35" s="11">
        <f t="shared" si="0"/>
        <v>30</v>
      </c>
      <c r="D35" s="119" t="s">
        <v>2078</v>
      </c>
      <c r="E35" s="17" t="s">
        <v>16</v>
      </c>
      <c r="F35" s="17" t="s">
        <v>1341</v>
      </c>
      <c r="G35" s="17" t="s">
        <v>2341</v>
      </c>
      <c r="H35" s="91"/>
      <c r="I35" s="50" t="s">
        <v>536</v>
      </c>
      <c r="J35" s="16">
        <v>1</v>
      </c>
      <c r="K35" s="48" t="str">
        <f>VLOOKUP(I35,'DATA BASE'!A:B,2,FALSE)</f>
        <v>KOTAK NAVY</v>
      </c>
      <c r="L35" s="48" t="s">
        <v>6</v>
      </c>
      <c r="M35" s="92" t="s">
        <v>1343</v>
      </c>
      <c r="N35" s="93"/>
      <c r="O35" s="86">
        <v>15000</v>
      </c>
      <c r="P35" s="94">
        <v>15000</v>
      </c>
      <c r="Q35" s="122" t="s">
        <v>1543</v>
      </c>
      <c r="R35" s="113"/>
      <c r="S35" s="23"/>
      <c r="T35" s="94"/>
      <c r="U35" s="17"/>
      <c r="W35" s="55" t="s">
        <v>1916</v>
      </c>
      <c r="X35" s="55" t="s">
        <v>1543</v>
      </c>
      <c r="Y35" s="131">
        <v>3296000</v>
      </c>
      <c r="Z35"/>
      <c r="AA35"/>
      <c r="AB35" s="9"/>
      <c r="AC35" s="141" t="s">
        <v>1736</v>
      </c>
      <c r="AD35" s="142">
        <v>7</v>
      </c>
      <c r="AE35" s="143">
        <v>98500</v>
      </c>
    </row>
    <row r="36" spans="2:31" ht="15" x14ac:dyDescent="0.25">
      <c r="B36" s="90" t="s">
        <v>1332</v>
      </c>
      <c r="C36" s="11">
        <f t="shared" si="0"/>
        <v>31</v>
      </c>
      <c r="D36" s="119" t="s">
        <v>2078</v>
      </c>
      <c r="E36" s="17" t="s">
        <v>16</v>
      </c>
      <c r="F36" s="17" t="s">
        <v>1341</v>
      </c>
      <c r="G36" s="17" t="s">
        <v>2341</v>
      </c>
      <c r="H36" s="91"/>
      <c r="I36" s="50" t="s">
        <v>433</v>
      </c>
      <c r="J36" s="16">
        <v>2</v>
      </c>
      <c r="K36" s="48" t="str">
        <f>VLOOKUP(I36,'DATA BASE'!A:B,2,FALSE)</f>
        <v>STRIPE LITTLE  NAVY</v>
      </c>
      <c r="L36" s="48" t="s">
        <v>6</v>
      </c>
      <c r="M36" s="92" t="s">
        <v>1343</v>
      </c>
      <c r="N36" s="93"/>
      <c r="O36" s="86">
        <v>15000</v>
      </c>
      <c r="P36" s="94">
        <v>30000</v>
      </c>
      <c r="Q36" s="122" t="s">
        <v>1543</v>
      </c>
      <c r="R36" s="113"/>
      <c r="S36" s="23"/>
      <c r="T36" s="94"/>
      <c r="U36" s="17"/>
      <c r="X36" s="55" t="s">
        <v>1528</v>
      </c>
      <c r="Y36" s="131">
        <v>2752888.0000000014</v>
      </c>
      <c r="Z36"/>
      <c r="AA36"/>
      <c r="AB36" s="9"/>
      <c r="AC36" s="141" t="s">
        <v>1737</v>
      </c>
      <c r="AD36" s="142">
        <v>5</v>
      </c>
      <c r="AE36" s="143">
        <v>83500</v>
      </c>
    </row>
    <row r="37" spans="2:31" ht="15" x14ac:dyDescent="0.25">
      <c r="B37" s="90" t="s">
        <v>1332</v>
      </c>
      <c r="C37" s="11">
        <f t="shared" si="0"/>
        <v>32</v>
      </c>
      <c r="D37" s="119" t="s">
        <v>2078</v>
      </c>
      <c r="E37" s="17" t="s">
        <v>16</v>
      </c>
      <c r="F37" s="17" t="s">
        <v>1341</v>
      </c>
      <c r="G37" s="17" t="s">
        <v>2341</v>
      </c>
      <c r="H37" s="91"/>
      <c r="I37" s="50" t="s">
        <v>707</v>
      </c>
      <c r="J37" s="16">
        <v>1</v>
      </c>
      <c r="K37" s="48" t="str">
        <f>VLOOKUP(I37,'DATA BASE'!A:B,2,FALSE)</f>
        <v>KOTAK WHITE</v>
      </c>
      <c r="L37" s="48" t="s">
        <v>9</v>
      </c>
      <c r="M37" s="92" t="s">
        <v>1343</v>
      </c>
      <c r="N37" s="93"/>
      <c r="O37" s="86">
        <v>15000</v>
      </c>
      <c r="P37" s="94">
        <v>15000</v>
      </c>
      <c r="Q37" s="122" t="s">
        <v>1543</v>
      </c>
      <c r="R37" s="113"/>
      <c r="S37" s="23"/>
      <c r="T37" s="94"/>
      <c r="U37" s="17"/>
      <c r="W37" s="55" t="s">
        <v>2586</v>
      </c>
      <c r="X37" s="55" t="s">
        <v>1543</v>
      </c>
      <c r="Y37" s="131">
        <v>2492000</v>
      </c>
      <c r="Z37"/>
      <c r="AA37"/>
      <c r="AB37" s="9"/>
      <c r="AC37" s="141" t="s">
        <v>1738</v>
      </c>
      <c r="AD37" s="142">
        <v>12</v>
      </c>
      <c r="AE37" s="143">
        <v>196000</v>
      </c>
    </row>
    <row r="38" spans="2:31" ht="15" x14ac:dyDescent="0.25">
      <c r="B38" s="90" t="s">
        <v>1332</v>
      </c>
      <c r="C38" s="11">
        <f t="shared" si="0"/>
        <v>33</v>
      </c>
      <c r="D38" s="119" t="s">
        <v>2078</v>
      </c>
      <c r="E38" s="17" t="s">
        <v>16</v>
      </c>
      <c r="F38" s="17" t="s">
        <v>1341</v>
      </c>
      <c r="G38" s="17" t="s">
        <v>2341</v>
      </c>
      <c r="H38" s="91"/>
      <c r="I38" s="50" t="s">
        <v>931</v>
      </c>
      <c r="J38" s="16">
        <v>1</v>
      </c>
      <c r="K38" s="48" t="str">
        <f>VLOOKUP(I38,'DATA BASE'!A:B,2,FALSE)</f>
        <v>STRIPE LITTLE BLUE</v>
      </c>
      <c r="L38" s="48" t="s">
        <v>14</v>
      </c>
      <c r="M38" s="92" t="s">
        <v>1343</v>
      </c>
      <c r="N38" s="93"/>
      <c r="O38" s="86">
        <v>15000</v>
      </c>
      <c r="P38" s="94">
        <v>15000</v>
      </c>
      <c r="Q38" s="122" t="s">
        <v>1543</v>
      </c>
      <c r="R38" s="113"/>
      <c r="S38" s="23"/>
      <c r="T38" s="94"/>
      <c r="U38" s="17"/>
      <c r="X38" s="55" t="s">
        <v>1528</v>
      </c>
      <c r="Y38" s="131">
        <v>1307369</v>
      </c>
      <c r="Z38"/>
      <c r="AA38"/>
      <c r="AB38" s="9"/>
      <c r="AC38" s="141" t="s">
        <v>958</v>
      </c>
      <c r="AD38" s="142">
        <v>7</v>
      </c>
      <c r="AE38" s="143">
        <v>112500</v>
      </c>
    </row>
    <row r="39" spans="2:31" ht="15" x14ac:dyDescent="0.25">
      <c r="B39" s="90" t="s">
        <v>1332</v>
      </c>
      <c r="C39" s="11">
        <f t="shared" si="0"/>
        <v>34</v>
      </c>
      <c r="D39" s="119" t="s">
        <v>2078</v>
      </c>
      <c r="E39" s="17" t="s">
        <v>16</v>
      </c>
      <c r="F39" s="17" t="s">
        <v>1341</v>
      </c>
      <c r="G39" s="17" t="s">
        <v>2341</v>
      </c>
      <c r="H39" s="91"/>
      <c r="I39" s="50" t="s">
        <v>1261</v>
      </c>
      <c r="J39" s="16">
        <v>1</v>
      </c>
      <c r="K39" s="48" t="str">
        <f>VLOOKUP(I39,'DATA BASE'!A:B,2,FALSE)</f>
        <v>PRISMA ABU</v>
      </c>
      <c r="L39" s="48" t="s">
        <v>8</v>
      </c>
      <c r="M39" s="92" t="s">
        <v>1343</v>
      </c>
      <c r="N39" s="93"/>
      <c r="O39" s="86">
        <v>16000</v>
      </c>
      <c r="P39" s="94">
        <v>16000</v>
      </c>
      <c r="Q39" s="122" t="s">
        <v>1543</v>
      </c>
      <c r="R39" s="113"/>
      <c r="S39" s="23"/>
      <c r="T39" s="94"/>
      <c r="U39" s="17"/>
      <c r="W39" s="55" t="s">
        <v>2682</v>
      </c>
      <c r="X39" s="55" t="s">
        <v>1543</v>
      </c>
      <c r="Y39" s="131">
        <v>936000</v>
      </c>
      <c r="Z39"/>
      <c r="AA39"/>
      <c r="AB39" s="9"/>
      <c r="AC39" s="141" t="s">
        <v>1329</v>
      </c>
      <c r="AD39" s="142">
        <v>1</v>
      </c>
      <c r="AE39" s="143">
        <v>17500</v>
      </c>
    </row>
    <row r="40" spans="2:31" ht="15" x14ac:dyDescent="0.25">
      <c r="B40" s="90" t="s">
        <v>1332</v>
      </c>
      <c r="C40" s="11">
        <f t="shared" si="0"/>
        <v>35</v>
      </c>
      <c r="D40" s="119" t="s">
        <v>2079</v>
      </c>
      <c r="E40" s="17" t="s">
        <v>16</v>
      </c>
      <c r="F40" s="17" t="s">
        <v>1341</v>
      </c>
      <c r="G40" s="17" t="s">
        <v>2342</v>
      </c>
      <c r="H40" s="91"/>
      <c r="I40" s="50" t="s">
        <v>399</v>
      </c>
      <c r="J40" s="16">
        <v>1</v>
      </c>
      <c r="K40" s="48" t="str">
        <f>VLOOKUP(I40,'DATA BASE'!A:B,2,FALSE)</f>
        <v>DAUN BAMBU BLUE</v>
      </c>
      <c r="L40" s="48" t="s">
        <v>400</v>
      </c>
      <c r="M40" s="92" t="s">
        <v>1344</v>
      </c>
      <c r="N40" s="93"/>
      <c r="O40" s="86">
        <v>16000</v>
      </c>
      <c r="P40" s="94">
        <v>16000</v>
      </c>
      <c r="Q40" s="122" t="s">
        <v>1543</v>
      </c>
      <c r="R40" s="113"/>
      <c r="S40" s="23"/>
      <c r="T40" s="94"/>
      <c r="U40" s="17"/>
      <c r="X40" s="55" t="s">
        <v>1528</v>
      </c>
      <c r="Y40" s="131">
        <v>941023</v>
      </c>
      <c r="Z40"/>
      <c r="AA40"/>
      <c r="AB40" s="9"/>
      <c r="AC40" s="141" t="s">
        <v>753</v>
      </c>
      <c r="AD40" s="142">
        <v>1</v>
      </c>
      <c r="AE40" s="143">
        <v>17500</v>
      </c>
    </row>
    <row r="41" spans="2:31" ht="15" x14ac:dyDescent="0.25">
      <c r="B41" s="90" t="s">
        <v>1332</v>
      </c>
      <c r="C41" s="11">
        <f t="shared" si="0"/>
        <v>36</v>
      </c>
      <c r="D41" s="119" t="s">
        <v>2079</v>
      </c>
      <c r="E41" s="17" t="s">
        <v>16</v>
      </c>
      <c r="F41" s="17" t="s">
        <v>1341</v>
      </c>
      <c r="G41" s="17" t="s">
        <v>2342</v>
      </c>
      <c r="H41" s="91"/>
      <c r="I41" s="50" t="s">
        <v>183</v>
      </c>
      <c r="J41" s="16">
        <v>1</v>
      </c>
      <c r="K41" s="48" t="str">
        <f>VLOOKUP(I41,'DATA BASE'!A:B,2,FALSE)</f>
        <v>PIXEL ORANGE</v>
      </c>
      <c r="L41" s="48" t="s">
        <v>17</v>
      </c>
      <c r="M41" s="92" t="s">
        <v>1344</v>
      </c>
      <c r="N41" s="93"/>
      <c r="O41" s="86">
        <v>16000</v>
      </c>
      <c r="P41" s="94">
        <v>16000</v>
      </c>
      <c r="Q41" s="122" t="s">
        <v>1543</v>
      </c>
      <c r="R41" s="113"/>
      <c r="S41" s="23"/>
      <c r="T41" s="94"/>
      <c r="U41" s="17"/>
      <c r="W41" s="55" t="s">
        <v>2855</v>
      </c>
      <c r="X41" s="55" t="s">
        <v>1543</v>
      </c>
      <c r="Y41" s="131">
        <v>2458000</v>
      </c>
      <c r="Z41"/>
      <c r="AA41"/>
      <c r="AB41" s="9"/>
      <c r="AC41" s="141" t="s">
        <v>1769</v>
      </c>
      <c r="AD41" s="142">
        <v>2</v>
      </c>
      <c r="AE41" s="143">
        <v>32500</v>
      </c>
    </row>
    <row r="42" spans="2:31" ht="15" x14ac:dyDescent="0.25">
      <c r="B42" s="90" t="s">
        <v>1332</v>
      </c>
      <c r="C42" s="11">
        <f t="shared" si="0"/>
        <v>37</v>
      </c>
      <c r="D42" s="119" t="s">
        <v>2079</v>
      </c>
      <c r="E42" s="17" t="s">
        <v>16</v>
      </c>
      <c r="F42" s="17" t="s">
        <v>1341</v>
      </c>
      <c r="G42" s="17" t="s">
        <v>2342</v>
      </c>
      <c r="H42" s="91"/>
      <c r="I42" s="50" t="s">
        <v>1013</v>
      </c>
      <c r="J42" s="16">
        <v>1</v>
      </c>
      <c r="K42" s="48" t="str">
        <f>VLOOKUP(I42,'DATA BASE'!A:B,2,FALSE)</f>
        <v>STAR BLUE</v>
      </c>
      <c r="L42" s="48" t="s">
        <v>14</v>
      </c>
      <c r="M42" s="92" t="s">
        <v>1344</v>
      </c>
      <c r="N42" s="93"/>
      <c r="O42" s="86">
        <v>16000</v>
      </c>
      <c r="P42" s="94">
        <v>16000</v>
      </c>
      <c r="Q42" s="122" t="s">
        <v>1543</v>
      </c>
      <c r="R42" s="113"/>
      <c r="S42" s="23"/>
      <c r="T42" s="94"/>
      <c r="U42" s="17"/>
      <c r="X42" s="55" t="s">
        <v>1527</v>
      </c>
      <c r="Y42" s="131">
        <v>108000</v>
      </c>
      <c r="Z42"/>
      <c r="AA42"/>
      <c r="AB42" s="9"/>
      <c r="AC42" s="141" t="s">
        <v>2746</v>
      </c>
      <c r="AD42" s="142">
        <v>16</v>
      </c>
      <c r="AE42" s="143">
        <v>244000</v>
      </c>
    </row>
    <row r="43" spans="2:31" ht="15" x14ac:dyDescent="0.25">
      <c r="B43" s="90" t="s">
        <v>1332</v>
      </c>
      <c r="C43" s="11">
        <f t="shared" si="0"/>
        <v>38</v>
      </c>
      <c r="D43" s="119" t="s">
        <v>2079</v>
      </c>
      <c r="E43" s="17" t="s">
        <v>16</v>
      </c>
      <c r="F43" s="17" t="s">
        <v>1341</v>
      </c>
      <c r="G43" s="17" t="s">
        <v>2342</v>
      </c>
      <c r="H43" s="91"/>
      <c r="I43" s="50" t="s">
        <v>707</v>
      </c>
      <c r="J43" s="16">
        <v>1</v>
      </c>
      <c r="K43" s="48" t="str">
        <f>VLOOKUP(I43,'DATA BASE'!A:B,2,FALSE)</f>
        <v>KOTAK WHITE</v>
      </c>
      <c r="L43" s="48" t="s">
        <v>9</v>
      </c>
      <c r="M43" s="92" t="s">
        <v>1344</v>
      </c>
      <c r="N43" s="93"/>
      <c r="O43" s="86">
        <v>15000</v>
      </c>
      <c r="P43" s="94">
        <v>15000</v>
      </c>
      <c r="Q43" s="122" t="s">
        <v>1543</v>
      </c>
      <c r="R43" s="113"/>
      <c r="S43" s="23"/>
      <c r="T43" s="94"/>
      <c r="U43" s="17"/>
      <c r="X43" s="55" t="s">
        <v>1528</v>
      </c>
      <c r="Y43" s="131">
        <v>584291.00000000012</v>
      </c>
      <c r="Z43"/>
      <c r="AA43"/>
      <c r="AB43" s="9"/>
      <c r="AC43" s="141" t="s">
        <v>1762</v>
      </c>
      <c r="AD43" s="142">
        <v>6</v>
      </c>
      <c r="AE43" s="143">
        <v>95000</v>
      </c>
    </row>
    <row r="44" spans="2:31" ht="15" x14ac:dyDescent="0.25">
      <c r="B44" s="90" t="s">
        <v>1332</v>
      </c>
      <c r="C44" s="11">
        <f t="shared" si="0"/>
        <v>39</v>
      </c>
      <c r="D44" s="119" t="s">
        <v>2079</v>
      </c>
      <c r="E44" s="17" t="s">
        <v>16</v>
      </c>
      <c r="F44" s="17" t="s">
        <v>1341</v>
      </c>
      <c r="G44" s="17" t="s">
        <v>2342</v>
      </c>
      <c r="H44" s="91"/>
      <c r="I44" s="50" t="s">
        <v>536</v>
      </c>
      <c r="J44" s="16">
        <v>1</v>
      </c>
      <c r="K44" s="48" t="str">
        <f>VLOOKUP(I44,'DATA BASE'!A:B,2,FALSE)</f>
        <v>KOTAK NAVY</v>
      </c>
      <c r="L44" s="48" t="s">
        <v>6</v>
      </c>
      <c r="M44" s="92" t="s">
        <v>1344</v>
      </c>
      <c r="N44" s="93"/>
      <c r="O44" s="86">
        <v>15000</v>
      </c>
      <c r="P44" s="94">
        <v>15000</v>
      </c>
      <c r="Q44" s="122" t="s">
        <v>1543</v>
      </c>
      <c r="R44" s="113"/>
      <c r="S44" s="23"/>
      <c r="T44" s="94"/>
      <c r="U44" s="17"/>
      <c r="W44" s="55" t="s">
        <v>2906</v>
      </c>
      <c r="X44" s="55" t="s">
        <v>1543</v>
      </c>
      <c r="Y44" s="131">
        <v>1667000</v>
      </c>
      <c r="Z44"/>
      <c r="AA44"/>
      <c r="AB44" s="9"/>
      <c r="AC44" s="141" t="s">
        <v>1764</v>
      </c>
      <c r="AD44" s="142">
        <v>6</v>
      </c>
      <c r="AE44" s="143">
        <v>98500</v>
      </c>
    </row>
    <row r="45" spans="2:31" ht="15" x14ac:dyDescent="0.25">
      <c r="B45" s="90" t="s">
        <v>1332</v>
      </c>
      <c r="C45" s="11">
        <f t="shared" si="0"/>
        <v>40</v>
      </c>
      <c r="D45" s="119" t="s">
        <v>2080</v>
      </c>
      <c r="E45" s="17" t="s">
        <v>16</v>
      </c>
      <c r="F45" s="17" t="s">
        <v>1341</v>
      </c>
      <c r="G45" s="17" t="s">
        <v>2343</v>
      </c>
      <c r="H45" s="91"/>
      <c r="I45" s="50" t="s">
        <v>632</v>
      </c>
      <c r="J45" s="16">
        <v>1</v>
      </c>
      <c r="K45" s="48" t="str">
        <f>VLOOKUP(I45,'DATA BASE'!A:B,2,FALSE)</f>
        <v>STRIPE LITTLE  BLACK</v>
      </c>
      <c r="L45" s="48" t="s">
        <v>17</v>
      </c>
      <c r="M45" s="92" t="s">
        <v>1345</v>
      </c>
      <c r="N45" s="93"/>
      <c r="O45" s="86">
        <v>15000</v>
      </c>
      <c r="P45" s="94">
        <v>15000</v>
      </c>
      <c r="Q45" s="122" t="s">
        <v>1543</v>
      </c>
      <c r="R45" s="113"/>
      <c r="S45" s="23"/>
      <c r="T45" s="94"/>
      <c r="U45" s="17"/>
      <c r="X45" s="55" t="s">
        <v>1527</v>
      </c>
      <c r="Y45" s="131">
        <v>911500</v>
      </c>
      <c r="Z45"/>
      <c r="AA45"/>
      <c r="AB45" s="9"/>
      <c r="AC45" s="141" t="s">
        <v>1765</v>
      </c>
      <c r="AD45" s="142">
        <v>6</v>
      </c>
      <c r="AE45" s="143">
        <v>97500</v>
      </c>
    </row>
    <row r="46" spans="2:31" ht="15" x14ac:dyDescent="0.25">
      <c r="B46" s="90" t="s">
        <v>1332</v>
      </c>
      <c r="C46" s="11">
        <f t="shared" si="0"/>
        <v>41</v>
      </c>
      <c r="D46" s="119" t="s">
        <v>2080</v>
      </c>
      <c r="E46" s="17" t="s">
        <v>16</v>
      </c>
      <c r="F46" s="17" t="s">
        <v>1341</v>
      </c>
      <c r="G46" s="17" t="s">
        <v>2343</v>
      </c>
      <c r="H46" s="91"/>
      <c r="I46" s="50" t="s">
        <v>384</v>
      </c>
      <c r="J46" s="16">
        <v>1</v>
      </c>
      <c r="K46" s="48" t="str">
        <f>VLOOKUP(I46,'DATA BASE'!A:B,2,FALSE)</f>
        <v>DAUN BAMBU TOSCA</v>
      </c>
      <c r="L46" s="48" t="s">
        <v>7</v>
      </c>
      <c r="M46" s="92" t="s">
        <v>1345</v>
      </c>
      <c r="N46" s="93"/>
      <c r="O46" s="86">
        <v>16000</v>
      </c>
      <c r="P46" s="94">
        <v>16000</v>
      </c>
      <c r="Q46" s="122" t="s">
        <v>1543</v>
      </c>
      <c r="R46" s="113"/>
      <c r="S46" s="23"/>
      <c r="T46" s="94"/>
      <c r="U46" s="17"/>
      <c r="X46" s="55" t="s">
        <v>1528</v>
      </c>
      <c r="Y46" s="131">
        <v>715188</v>
      </c>
      <c r="Z46"/>
      <c r="AA46"/>
      <c r="AB46" s="9"/>
      <c r="AC46" s="141" t="s">
        <v>1758</v>
      </c>
      <c r="AD46" s="142">
        <v>10</v>
      </c>
      <c r="AE46" s="143">
        <v>163500</v>
      </c>
    </row>
    <row r="47" spans="2:31" ht="15" x14ac:dyDescent="0.25">
      <c r="B47" s="90" t="s">
        <v>1332</v>
      </c>
      <c r="C47" s="11">
        <f t="shared" si="0"/>
        <v>42</v>
      </c>
      <c r="D47" s="119" t="s">
        <v>2081</v>
      </c>
      <c r="E47" s="17" t="s">
        <v>16</v>
      </c>
      <c r="F47" s="17" t="s">
        <v>1341</v>
      </c>
      <c r="G47" s="17" t="s">
        <v>2344</v>
      </c>
      <c r="H47" s="91"/>
      <c r="I47" s="50" t="s">
        <v>386</v>
      </c>
      <c r="J47" s="16">
        <v>1</v>
      </c>
      <c r="K47" s="48" t="str">
        <f>VLOOKUP(I47,'DATA BASE'!A:B,2,FALSE)</f>
        <v>ROCKET EARTH NAVY</v>
      </c>
      <c r="L47" s="48" t="s">
        <v>6</v>
      </c>
      <c r="M47" s="92" t="s">
        <v>1346</v>
      </c>
      <c r="N47" s="93"/>
      <c r="O47" s="86">
        <v>16000</v>
      </c>
      <c r="P47" s="94">
        <v>16000</v>
      </c>
      <c r="Q47" s="122" t="s">
        <v>1543</v>
      </c>
      <c r="R47" s="113"/>
      <c r="S47" s="23"/>
      <c r="T47" s="94"/>
      <c r="U47" s="17"/>
      <c r="W47" s="55" t="s">
        <v>2930</v>
      </c>
      <c r="X47" s="55" t="s">
        <v>1543</v>
      </c>
      <c r="Y47" s="131">
        <v>879000</v>
      </c>
      <c r="Z47"/>
      <c r="AA47"/>
      <c r="AB47" s="9"/>
      <c r="AC47" s="141" t="s">
        <v>2749</v>
      </c>
      <c r="AD47" s="142">
        <v>5</v>
      </c>
      <c r="AE47" s="143">
        <v>80000</v>
      </c>
    </row>
    <row r="48" spans="2:31" ht="15" x14ac:dyDescent="0.25">
      <c r="B48" s="90" t="s">
        <v>1332</v>
      </c>
      <c r="C48" s="11">
        <f t="shared" si="0"/>
        <v>43</v>
      </c>
      <c r="D48" s="119" t="s">
        <v>2081</v>
      </c>
      <c r="E48" s="17" t="s">
        <v>16</v>
      </c>
      <c r="F48" s="17" t="s">
        <v>1341</v>
      </c>
      <c r="G48" s="17" t="s">
        <v>2344</v>
      </c>
      <c r="H48" s="91"/>
      <c r="I48" s="50" t="s">
        <v>932</v>
      </c>
      <c r="J48" s="16">
        <v>1</v>
      </c>
      <c r="K48" s="48" t="str">
        <f>VLOOKUP(I48,'DATA BASE'!A:B,2,FALSE)</f>
        <v>STITCH RED</v>
      </c>
      <c r="L48" s="48" t="s">
        <v>23</v>
      </c>
      <c r="M48" s="92" t="s">
        <v>1346</v>
      </c>
      <c r="N48" s="93"/>
      <c r="O48" s="86">
        <v>15000</v>
      </c>
      <c r="P48" s="94">
        <v>15000</v>
      </c>
      <c r="Q48" s="122" t="s">
        <v>1543</v>
      </c>
      <c r="R48" s="113"/>
      <c r="S48" s="23"/>
      <c r="T48" s="94"/>
      <c r="U48" s="17"/>
      <c r="X48" s="55" t="s">
        <v>1527</v>
      </c>
      <c r="Y48" s="131">
        <v>18000</v>
      </c>
      <c r="Z48"/>
      <c r="AA48"/>
      <c r="AB48" s="9"/>
      <c r="AC48" s="141" t="s">
        <v>2742</v>
      </c>
      <c r="AD48" s="142">
        <v>2</v>
      </c>
      <c r="AE48" s="143">
        <v>35500</v>
      </c>
    </row>
    <row r="49" spans="2:31" ht="15" x14ac:dyDescent="0.25">
      <c r="B49" s="90" t="s">
        <v>1332</v>
      </c>
      <c r="C49" s="11">
        <f t="shared" si="0"/>
        <v>44</v>
      </c>
      <c r="D49" s="119" t="s">
        <v>2081</v>
      </c>
      <c r="E49" s="17" t="s">
        <v>16</v>
      </c>
      <c r="F49" s="17" t="s">
        <v>1341</v>
      </c>
      <c r="G49" s="17" t="s">
        <v>2344</v>
      </c>
      <c r="H49" s="91"/>
      <c r="I49" s="50" t="s">
        <v>1021</v>
      </c>
      <c r="J49" s="16">
        <v>1</v>
      </c>
      <c r="K49" s="48" t="str">
        <f>VLOOKUP(I49,'DATA BASE'!A:B,2,FALSE)</f>
        <v>LIFTOFF SPACE</v>
      </c>
      <c r="L49" s="48" t="s">
        <v>6</v>
      </c>
      <c r="M49" s="92" t="s">
        <v>1346</v>
      </c>
      <c r="N49" s="93"/>
      <c r="O49" s="86">
        <v>16000</v>
      </c>
      <c r="P49" s="94">
        <v>16000</v>
      </c>
      <c r="Q49" s="122" t="s">
        <v>1543</v>
      </c>
      <c r="R49" s="113"/>
      <c r="S49" s="23"/>
      <c r="T49" s="94"/>
      <c r="U49" s="17"/>
      <c r="X49" s="55" t="s">
        <v>1528</v>
      </c>
      <c r="Y49" s="131">
        <v>1026739.0000000002</v>
      </c>
      <c r="Z49"/>
      <c r="AA49"/>
      <c r="AB49" s="9"/>
      <c r="AC49" s="141" t="s">
        <v>2744</v>
      </c>
      <c r="AD49" s="142">
        <v>2</v>
      </c>
      <c r="AE49" s="143">
        <v>34000</v>
      </c>
    </row>
    <row r="50" spans="2:31" ht="15" x14ac:dyDescent="0.25">
      <c r="B50" s="90" t="s">
        <v>1332</v>
      </c>
      <c r="C50" s="11">
        <f t="shared" si="0"/>
        <v>45</v>
      </c>
      <c r="D50" s="119" t="s">
        <v>2081</v>
      </c>
      <c r="E50" s="17" t="s">
        <v>16</v>
      </c>
      <c r="F50" s="17" t="s">
        <v>1341</v>
      </c>
      <c r="G50" s="17" t="s">
        <v>2344</v>
      </c>
      <c r="H50" s="91"/>
      <c r="I50" s="50" t="s">
        <v>1013</v>
      </c>
      <c r="J50" s="16">
        <v>1</v>
      </c>
      <c r="K50" s="48" t="str">
        <f>VLOOKUP(I50,'DATA BASE'!A:B,2,FALSE)</f>
        <v>STAR BLUE</v>
      </c>
      <c r="L50" s="48" t="s">
        <v>14</v>
      </c>
      <c r="M50" s="92" t="s">
        <v>1346</v>
      </c>
      <c r="N50" s="93"/>
      <c r="O50" s="86">
        <v>16000</v>
      </c>
      <c r="P50" s="94">
        <v>16000</v>
      </c>
      <c r="Q50" s="122" t="s">
        <v>1543</v>
      </c>
      <c r="R50" s="113"/>
      <c r="S50" s="23"/>
      <c r="T50" s="94"/>
      <c r="U50" s="17"/>
      <c r="W50" s="55" t="s">
        <v>2965</v>
      </c>
      <c r="X50" s="55" t="s">
        <v>1543</v>
      </c>
      <c r="Y50" s="131">
        <v>1855000</v>
      </c>
      <c r="Z50"/>
      <c r="AA50"/>
      <c r="AB50" s="9"/>
      <c r="AC50" s="141" t="s">
        <v>1771</v>
      </c>
      <c r="AD50" s="142">
        <v>9</v>
      </c>
      <c r="AE50" s="143">
        <v>101000</v>
      </c>
    </row>
    <row r="51" spans="2:31" ht="15" x14ac:dyDescent="0.25">
      <c r="B51" s="90" t="s">
        <v>1332</v>
      </c>
      <c r="C51" s="11">
        <f t="shared" si="0"/>
        <v>46</v>
      </c>
      <c r="D51" s="119" t="s">
        <v>2082</v>
      </c>
      <c r="E51" s="17" t="s">
        <v>16</v>
      </c>
      <c r="F51" s="17" t="s">
        <v>1341</v>
      </c>
      <c r="G51" s="17" t="s">
        <v>2345</v>
      </c>
      <c r="H51" s="91"/>
      <c r="I51" s="50" t="s">
        <v>958</v>
      </c>
      <c r="J51" s="16">
        <v>1</v>
      </c>
      <c r="K51" s="48" t="str">
        <f>VLOOKUP(I51,'DATA BASE'!A:B,2,FALSE)</f>
        <v>ROSE STRIPE</v>
      </c>
      <c r="L51" s="48" t="s">
        <v>9</v>
      </c>
      <c r="M51" s="92" t="s">
        <v>1359</v>
      </c>
      <c r="N51" s="93"/>
      <c r="O51" s="86">
        <v>15000</v>
      </c>
      <c r="P51" s="94">
        <v>15000</v>
      </c>
      <c r="Q51" s="122" t="s">
        <v>1543</v>
      </c>
      <c r="R51" s="113"/>
      <c r="S51" s="23"/>
      <c r="T51" s="94"/>
      <c r="U51" s="17"/>
      <c r="X51" s="55" t="s">
        <v>1527</v>
      </c>
      <c r="Y51" s="131">
        <v>248000</v>
      </c>
      <c r="Z51"/>
      <c r="AA51"/>
      <c r="AB51" s="9"/>
      <c r="AC51" s="141" t="s">
        <v>3</v>
      </c>
      <c r="AD51" s="142">
        <v>251</v>
      </c>
      <c r="AE51" s="143">
        <v>3966500</v>
      </c>
    </row>
    <row r="52" spans="2:31" ht="15" x14ac:dyDescent="0.25">
      <c r="B52" s="90" t="s">
        <v>1332</v>
      </c>
      <c r="C52" s="11">
        <f t="shared" si="0"/>
        <v>47</v>
      </c>
      <c r="D52" s="119" t="s">
        <v>2082</v>
      </c>
      <c r="E52" s="17" t="s">
        <v>16</v>
      </c>
      <c r="F52" s="17" t="s">
        <v>1341</v>
      </c>
      <c r="G52" s="17" t="s">
        <v>2345</v>
      </c>
      <c r="H52" s="91"/>
      <c r="I52" s="50" t="s">
        <v>183</v>
      </c>
      <c r="J52" s="16">
        <v>1</v>
      </c>
      <c r="K52" s="48" t="str">
        <f>VLOOKUP(I52,'DATA BASE'!A:B,2,FALSE)</f>
        <v>PIXEL ORANGE</v>
      </c>
      <c r="L52" s="48" t="s">
        <v>17</v>
      </c>
      <c r="M52" s="92" t="s">
        <v>1359</v>
      </c>
      <c r="N52" s="93"/>
      <c r="O52" s="86">
        <v>16000</v>
      </c>
      <c r="P52" s="94">
        <v>16000</v>
      </c>
      <c r="Q52" s="122" t="s">
        <v>1543</v>
      </c>
      <c r="R52" s="113"/>
      <c r="S52" s="23"/>
      <c r="T52" s="94"/>
      <c r="U52" s="17"/>
      <c r="X52" s="55" t="s">
        <v>1528</v>
      </c>
      <c r="Y52" s="131">
        <v>1473239.9999999998</v>
      </c>
      <c r="Z52"/>
      <c r="AA52"/>
      <c r="AB52" s="9"/>
      <c r="AC52"/>
      <c r="AD52"/>
      <c r="AE52"/>
    </row>
    <row r="53" spans="2:31" ht="15" x14ac:dyDescent="0.25">
      <c r="B53" s="90" t="s">
        <v>1332</v>
      </c>
      <c r="C53" s="11">
        <f t="shared" si="0"/>
        <v>48</v>
      </c>
      <c r="D53" s="119" t="s">
        <v>2082</v>
      </c>
      <c r="E53" s="17" t="s">
        <v>16</v>
      </c>
      <c r="F53" s="17" t="s">
        <v>1341</v>
      </c>
      <c r="G53" s="17" t="s">
        <v>2345</v>
      </c>
      <c r="H53" s="91"/>
      <c r="I53" s="50" t="s">
        <v>384</v>
      </c>
      <c r="J53" s="16">
        <v>1</v>
      </c>
      <c r="K53" s="48" t="str">
        <f>VLOOKUP(I53,'DATA BASE'!A:B,2,FALSE)</f>
        <v>DAUN BAMBU TOSCA</v>
      </c>
      <c r="L53" s="48" t="s">
        <v>7</v>
      </c>
      <c r="M53" s="92" t="s">
        <v>1359</v>
      </c>
      <c r="N53" s="93"/>
      <c r="O53" s="86">
        <v>16000</v>
      </c>
      <c r="P53" s="94">
        <v>16000</v>
      </c>
      <c r="Q53" s="122" t="s">
        <v>1543</v>
      </c>
      <c r="R53" s="113"/>
      <c r="S53" s="23"/>
      <c r="T53" s="94"/>
      <c r="U53" s="17"/>
      <c r="W53" s="55" t="s">
        <v>3028</v>
      </c>
      <c r="X53" s="55" t="s">
        <v>1543</v>
      </c>
      <c r="Y53" s="131">
        <v>3910000</v>
      </c>
      <c r="Z53"/>
      <c r="AA53"/>
      <c r="AB53" s="9"/>
      <c r="AC53"/>
      <c r="AD53"/>
      <c r="AE53"/>
    </row>
    <row r="54" spans="2:31" ht="15" x14ac:dyDescent="0.25">
      <c r="B54" s="90" t="s">
        <v>1332</v>
      </c>
      <c r="C54" s="11">
        <f t="shared" si="0"/>
        <v>49</v>
      </c>
      <c r="D54" s="119" t="s">
        <v>2082</v>
      </c>
      <c r="E54" s="17" t="s">
        <v>16</v>
      </c>
      <c r="F54" s="17" t="s">
        <v>1341</v>
      </c>
      <c r="G54" s="17" t="s">
        <v>2345</v>
      </c>
      <c r="H54" s="91"/>
      <c r="I54" s="50" t="s">
        <v>1260</v>
      </c>
      <c r="J54" s="16">
        <v>1</v>
      </c>
      <c r="K54" s="48" t="str">
        <f>VLOOKUP(I54,'DATA BASE'!A:B,2,FALSE)</f>
        <v>PIXEL YELLOW</v>
      </c>
      <c r="L54" s="48" t="s">
        <v>15</v>
      </c>
      <c r="M54" s="92" t="s">
        <v>1359</v>
      </c>
      <c r="N54" s="93"/>
      <c r="O54" s="86">
        <v>16000</v>
      </c>
      <c r="P54" s="94">
        <v>16000</v>
      </c>
      <c r="Q54" s="122" t="s">
        <v>1543</v>
      </c>
      <c r="R54" s="113"/>
      <c r="S54" s="23"/>
      <c r="T54" s="94"/>
      <c r="U54" s="17"/>
      <c r="X54" s="55" t="s">
        <v>1527</v>
      </c>
      <c r="Y54" s="131">
        <v>36000</v>
      </c>
      <c r="Z54"/>
      <c r="AA54"/>
      <c r="AB54" s="9"/>
      <c r="AC54"/>
      <c r="AD54"/>
      <c r="AE54"/>
    </row>
    <row r="55" spans="2:31" ht="15" x14ac:dyDescent="0.25">
      <c r="B55" s="90" t="s">
        <v>1332</v>
      </c>
      <c r="C55" s="11">
        <f t="shared" si="0"/>
        <v>50</v>
      </c>
      <c r="D55" s="119" t="s">
        <v>2082</v>
      </c>
      <c r="E55" s="17" t="s">
        <v>16</v>
      </c>
      <c r="F55" s="17" t="s">
        <v>1341</v>
      </c>
      <c r="G55" s="17" t="s">
        <v>2345</v>
      </c>
      <c r="H55" s="91"/>
      <c r="I55" s="50" t="s">
        <v>1325</v>
      </c>
      <c r="J55" s="16">
        <v>1</v>
      </c>
      <c r="K55" s="48" t="str">
        <f>VLOOKUP(I55,'DATA BASE'!A:B,2,FALSE)</f>
        <v>BUNGA SEPATU</v>
      </c>
      <c r="L55" s="48" t="s">
        <v>4</v>
      </c>
      <c r="M55" s="92" t="s">
        <v>1359</v>
      </c>
      <c r="N55" s="93"/>
      <c r="O55" s="86">
        <v>15000</v>
      </c>
      <c r="P55" s="94">
        <v>15000</v>
      </c>
      <c r="Q55" s="122" t="s">
        <v>1543</v>
      </c>
      <c r="R55" s="113"/>
      <c r="S55" s="23"/>
      <c r="T55" s="94"/>
      <c r="U55" s="17"/>
      <c r="X55" s="55" t="s">
        <v>1528</v>
      </c>
      <c r="Y55" s="131">
        <v>2095784.9999999998</v>
      </c>
      <c r="Z55"/>
      <c r="AA55"/>
      <c r="AB55" s="9"/>
      <c r="AC55"/>
      <c r="AD55"/>
      <c r="AE55"/>
    </row>
    <row r="56" spans="2:31" ht="15" x14ac:dyDescent="0.25">
      <c r="B56" s="90" t="s">
        <v>1332</v>
      </c>
      <c r="C56" s="11">
        <f t="shared" si="0"/>
        <v>51</v>
      </c>
      <c r="D56" s="119" t="s">
        <v>2082</v>
      </c>
      <c r="E56" s="17" t="s">
        <v>16</v>
      </c>
      <c r="F56" s="17" t="s">
        <v>1341</v>
      </c>
      <c r="G56" s="17" t="s">
        <v>2345</v>
      </c>
      <c r="H56" s="91"/>
      <c r="I56" s="50" t="s">
        <v>327</v>
      </c>
      <c r="J56" s="16">
        <v>3</v>
      </c>
      <c r="K56" s="48" t="str">
        <f>VLOOKUP(I56,'DATA BASE'!A:B,2,FALSE)</f>
        <v xml:space="preserve">LORENG </v>
      </c>
      <c r="L56" s="48" t="s">
        <v>221</v>
      </c>
      <c r="M56" s="92" t="s">
        <v>1359</v>
      </c>
      <c r="N56" s="93"/>
      <c r="O56" s="86">
        <v>16000</v>
      </c>
      <c r="P56" s="94">
        <v>48000</v>
      </c>
      <c r="Q56" s="122" t="s">
        <v>1543</v>
      </c>
      <c r="R56" s="113"/>
      <c r="S56" s="23"/>
      <c r="T56" s="94"/>
      <c r="U56" s="17"/>
      <c r="W56" s="55" t="s">
        <v>3103</v>
      </c>
      <c r="X56" s="55" t="s">
        <v>1543</v>
      </c>
      <c r="Y56" s="131">
        <v>717000</v>
      </c>
      <c r="Z56"/>
      <c r="AA56"/>
      <c r="AB56" s="9"/>
      <c r="AC56"/>
      <c r="AD56"/>
      <c r="AE56"/>
    </row>
    <row r="57" spans="2:31" ht="15" x14ac:dyDescent="0.25">
      <c r="B57" s="90" t="s">
        <v>1332</v>
      </c>
      <c r="C57" s="11">
        <f t="shared" si="0"/>
        <v>52</v>
      </c>
      <c r="D57" s="119" t="s">
        <v>2082</v>
      </c>
      <c r="E57" s="17" t="s">
        <v>16</v>
      </c>
      <c r="F57" s="17" t="s">
        <v>1341</v>
      </c>
      <c r="G57" s="17" t="s">
        <v>2345</v>
      </c>
      <c r="H57" s="91"/>
      <c r="I57" s="50" t="s">
        <v>743</v>
      </c>
      <c r="J57" s="16">
        <v>1</v>
      </c>
      <c r="K57" s="48" t="str">
        <f>VLOOKUP(I57,'DATA BASE'!A:B,2,FALSE)</f>
        <v>ARROW</v>
      </c>
      <c r="L57" s="48" t="s">
        <v>9</v>
      </c>
      <c r="M57" s="92" t="s">
        <v>1359</v>
      </c>
      <c r="N57" s="93"/>
      <c r="O57" s="86">
        <v>16000</v>
      </c>
      <c r="P57" s="94">
        <v>16000</v>
      </c>
      <c r="Q57" s="122" t="s">
        <v>1543</v>
      </c>
      <c r="R57" s="113"/>
      <c r="S57" s="23"/>
      <c r="T57" s="94"/>
      <c r="U57" s="17"/>
      <c r="X57" s="55" t="s">
        <v>1528</v>
      </c>
      <c r="Y57" s="131">
        <v>807773.99999999988</v>
      </c>
      <c r="Z57"/>
      <c r="AA57"/>
      <c r="AB57" s="9"/>
      <c r="AC57"/>
      <c r="AD57"/>
      <c r="AE57"/>
    </row>
    <row r="58" spans="2:31" ht="15" x14ac:dyDescent="0.25">
      <c r="B58" s="90" t="s">
        <v>1332</v>
      </c>
      <c r="C58" s="11">
        <f t="shared" si="0"/>
        <v>53</v>
      </c>
      <c r="D58" s="119" t="s">
        <v>2082</v>
      </c>
      <c r="E58" s="17" t="s">
        <v>16</v>
      </c>
      <c r="F58" s="17" t="s">
        <v>1341</v>
      </c>
      <c r="G58" s="17" t="s">
        <v>2345</v>
      </c>
      <c r="H58" s="91"/>
      <c r="I58" s="50" t="s">
        <v>173</v>
      </c>
      <c r="J58" s="16">
        <v>1</v>
      </c>
      <c r="K58" s="48" t="str">
        <f>VLOOKUP(I58,'DATA BASE'!A:B,2,FALSE)</f>
        <v>AMALFI</v>
      </c>
      <c r="L58" s="48" t="s">
        <v>7</v>
      </c>
      <c r="M58" s="92" t="s">
        <v>1359</v>
      </c>
      <c r="N58" s="93"/>
      <c r="O58" s="86">
        <v>16000</v>
      </c>
      <c r="P58" s="94">
        <v>16000</v>
      </c>
      <c r="Q58" s="122" t="s">
        <v>1543</v>
      </c>
      <c r="R58" s="113"/>
      <c r="S58" s="23"/>
      <c r="T58" s="94"/>
      <c r="U58" s="17"/>
      <c r="W58" s="55" t="s">
        <v>3135</v>
      </c>
      <c r="X58" s="55" t="s">
        <v>1543</v>
      </c>
      <c r="Y58" s="131">
        <v>2046500</v>
      </c>
      <c r="Z58"/>
      <c r="AA58"/>
      <c r="AB58" s="9"/>
      <c r="AC58"/>
      <c r="AD58"/>
      <c r="AE58"/>
    </row>
    <row r="59" spans="2:31" ht="15" x14ac:dyDescent="0.25">
      <c r="B59" s="90" t="s">
        <v>1332</v>
      </c>
      <c r="C59" s="11">
        <f t="shared" si="0"/>
        <v>54</v>
      </c>
      <c r="D59" s="119" t="s">
        <v>2082</v>
      </c>
      <c r="E59" s="17" t="s">
        <v>16</v>
      </c>
      <c r="F59" s="17" t="s">
        <v>1341</v>
      </c>
      <c r="G59" s="17" t="s">
        <v>2345</v>
      </c>
      <c r="H59" s="91"/>
      <c r="I59" s="50" t="s">
        <v>707</v>
      </c>
      <c r="J59" s="16">
        <v>1</v>
      </c>
      <c r="K59" s="48" t="str">
        <f>VLOOKUP(I59,'DATA BASE'!A:B,2,FALSE)</f>
        <v>KOTAK WHITE</v>
      </c>
      <c r="L59" s="48" t="s">
        <v>9</v>
      </c>
      <c r="M59" s="92" t="s">
        <v>1359</v>
      </c>
      <c r="N59" s="93"/>
      <c r="O59" s="86">
        <v>15000</v>
      </c>
      <c r="P59" s="94">
        <v>15000</v>
      </c>
      <c r="Q59" s="122" t="s">
        <v>1543</v>
      </c>
      <c r="R59" s="113"/>
      <c r="S59" s="23"/>
      <c r="T59" s="94"/>
      <c r="U59" s="17"/>
      <c r="X59" s="55" t="s">
        <v>1527</v>
      </c>
      <c r="Y59" s="131">
        <v>1920000</v>
      </c>
      <c r="Z59"/>
      <c r="AA59"/>
      <c r="AB59" s="9"/>
      <c r="AC59"/>
      <c r="AD59"/>
      <c r="AE59"/>
    </row>
    <row r="60" spans="2:31" ht="15" x14ac:dyDescent="0.25">
      <c r="B60" s="90" t="s">
        <v>1332</v>
      </c>
      <c r="C60" s="11">
        <f t="shared" si="0"/>
        <v>55</v>
      </c>
      <c r="D60" s="119" t="s">
        <v>2082</v>
      </c>
      <c r="E60" s="17" t="s">
        <v>16</v>
      </c>
      <c r="F60" s="17" t="s">
        <v>1341</v>
      </c>
      <c r="G60" s="17" t="s">
        <v>2345</v>
      </c>
      <c r="H60" s="91"/>
      <c r="I60" s="50" t="s">
        <v>632</v>
      </c>
      <c r="J60" s="16">
        <v>2</v>
      </c>
      <c r="K60" s="48" t="str">
        <f>VLOOKUP(I60,'DATA BASE'!A:B,2,FALSE)</f>
        <v>STRIPE LITTLE  BLACK</v>
      </c>
      <c r="L60" s="48" t="s">
        <v>17</v>
      </c>
      <c r="M60" s="92" t="s">
        <v>1359</v>
      </c>
      <c r="N60" s="93"/>
      <c r="O60" s="86">
        <v>15000</v>
      </c>
      <c r="P60" s="94">
        <v>30000</v>
      </c>
      <c r="Q60" s="122" t="s">
        <v>1543</v>
      </c>
      <c r="R60" s="113"/>
      <c r="S60" s="23"/>
      <c r="T60" s="94"/>
      <c r="U60" s="17"/>
      <c r="X60" s="55" t="s">
        <v>1528</v>
      </c>
      <c r="Y60" s="131">
        <v>0</v>
      </c>
      <c r="Z60"/>
      <c r="AA60"/>
      <c r="AB60" s="9"/>
      <c r="AC60"/>
      <c r="AD60"/>
      <c r="AE60"/>
    </row>
    <row r="61" spans="2:31" ht="15" x14ac:dyDescent="0.25">
      <c r="B61" s="90" t="s">
        <v>1332</v>
      </c>
      <c r="C61" s="11">
        <f t="shared" si="0"/>
        <v>56</v>
      </c>
      <c r="D61" s="119" t="s">
        <v>2083</v>
      </c>
      <c r="E61" s="17" t="s">
        <v>16</v>
      </c>
      <c r="F61" s="17" t="s">
        <v>1341</v>
      </c>
      <c r="G61" s="17" t="s">
        <v>2346</v>
      </c>
      <c r="H61" s="91"/>
      <c r="I61" s="50" t="s">
        <v>1319</v>
      </c>
      <c r="J61" s="16">
        <v>2</v>
      </c>
      <c r="K61" s="48" t="str">
        <f>VLOOKUP(I61,'DATA BASE'!A:B,2,FALSE)</f>
        <v>CARS CHAMPION ABU</v>
      </c>
      <c r="L61" s="48" t="s">
        <v>8</v>
      </c>
      <c r="M61" s="92" t="s">
        <v>1360</v>
      </c>
      <c r="N61" s="93">
        <v>85000</v>
      </c>
      <c r="O61" s="86">
        <v>16000</v>
      </c>
      <c r="P61" s="94">
        <v>32000</v>
      </c>
      <c r="Q61" s="122" t="s">
        <v>1543</v>
      </c>
      <c r="R61" s="113"/>
      <c r="S61" s="23"/>
      <c r="T61" s="94"/>
      <c r="U61" s="17"/>
      <c r="W61" s="55" t="s">
        <v>3</v>
      </c>
      <c r="Y61" s="131">
        <v>62564610.199999996</v>
      </c>
      <c r="Z61"/>
      <c r="AA61"/>
      <c r="AB61" s="9"/>
      <c r="AC61"/>
      <c r="AD61"/>
      <c r="AE61"/>
    </row>
    <row r="62" spans="2:31" ht="15" x14ac:dyDescent="0.25">
      <c r="B62" s="90" t="s">
        <v>1332</v>
      </c>
      <c r="C62" s="11">
        <f t="shared" si="0"/>
        <v>57</v>
      </c>
      <c r="D62" s="119" t="s">
        <v>2083</v>
      </c>
      <c r="E62" s="17" t="s">
        <v>16</v>
      </c>
      <c r="F62" s="17" t="s">
        <v>1341</v>
      </c>
      <c r="G62" s="17" t="s">
        <v>2346</v>
      </c>
      <c r="H62" s="91"/>
      <c r="I62" s="50" t="s">
        <v>1318</v>
      </c>
      <c r="J62" s="16">
        <v>1</v>
      </c>
      <c r="K62" s="48" t="str">
        <f>VLOOKUP(I62,'DATA BASE'!A:B,2,FALSE)</f>
        <v>DINO STRONAUT NAVY</v>
      </c>
      <c r="L62" s="48" t="s">
        <v>6</v>
      </c>
      <c r="M62" s="92" t="s">
        <v>1360</v>
      </c>
      <c r="N62" s="93"/>
      <c r="O62" s="86">
        <v>16000</v>
      </c>
      <c r="P62" s="94">
        <v>16000</v>
      </c>
      <c r="Q62" s="122" t="s">
        <v>1543</v>
      </c>
      <c r="R62" s="113"/>
      <c r="S62" s="23"/>
      <c r="T62" s="94"/>
      <c r="U62" s="17"/>
      <c r="W62"/>
      <c r="X62"/>
      <c r="Y62"/>
      <c r="Z62"/>
      <c r="AA62"/>
      <c r="AB62" s="9"/>
      <c r="AC62"/>
      <c r="AD62"/>
      <c r="AE62"/>
    </row>
    <row r="63" spans="2:31" ht="15" x14ac:dyDescent="0.25">
      <c r="B63" s="90" t="s">
        <v>1332</v>
      </c>
      <c r="C63" s="11">
        <f t="shared" si="0"/>
        <v>58</v>
      </c>
      <c r="D63" s="119" t="s">
        <v>2083</v>
      </c>
      <c r="E63" s="17" t="s">
        <v>16</v>
      </c>
      <c r="F63" s="17" t="s">
        <v>1341</v>
      </c>
      <c r="G63" s="17" t="s">
        <v>2346</v>
      </c>
      <c r="H63" s="91"/>
      <c r="I63" s="50" t="s">
        <v>1307</v>
      </c>
      <c r="J63" s="16">
        <v>1</v>
      </c>
      <c r="K63" s="48" t="str">
        <f>VLOOKUP(I63,'DATA BASE'!A:B,2,FALSE)</f>
        <v>SHEEP ABU</v>
      </c>
      <c r="L63" s="48" t="s">
        <v>8</v>
      </c>
      <c r="M63" s="92" t="s">
        <v>1360</v>
      </c>
      <c r="N63" s="93"/>
      <c r="O63" s="86">
        <v>16000</v>
      </c>
      <c r="P63" s="94">
        <v>16000</v>
      </c>
      <c r="Q63" s="122" t="s">
        <v>1543</v>
      </c>
      <c r="R63" s="113"/>
      <c r="S63" s="23"/>
      <c r="T63" s="94"/>
      <c r="U63" s="17"/>
      <c r="W63"/>
      <c r="X63"/>
      <c r="Y63"/>
      <c r="Z63"/>
      <c r="AA63"/>
      <c r="AB63" s="9"/>
      <c r="AC63"/>
      <c r="AD63"/>
      <c r="AE63"/>
    </row>
    <row r="64" spans="2:31" ht="15" x14ac:dyDescent="0.25">
      <c r="B64" s="90" t="s">
        <v>1332</v>
      </c>
      <c r="C64" s="11">
        <f t="shared" si="0"/>
        <v>59</v>
      </c>
      <c r="D64" s="119" t="s">
        <v>2083</v>
      </c>
      <c r="E64" s="17" t="s">
        <v>16</v>
      </c>
      <c r="F64" s="17" t="s">
        <v>1341</v>
      </c>
      <c r="G64" s="17" t="s">
        <v>2346</v>
      </c>
      <c r="H64" s="91"/>
      <c r="I64" s="50" t="s">
        <v>1325</v>
      </c>
      <c r="J64" s="16">
        <v>3</v>
      </c>
      <c r="K64" s="48" t="str">
        <f>VLOOKUP(I64,'DATA BASE'!A:B,2,FALSE)</f>
        <v>BUNGA SEPATU</v>
      </c>
      <c r="L64" s="48" t="s">
        <v>4</v>
      </c>
      <c r="M64" s="92" t="s">
        <v>1360</v>
      </c>
      <c r="N64" s="93"/>
      <c r="O64" s="86">
        <v>15000</v>
      </c>
      <c r="P64" s="94">
        <v>45000</v>
      </c>
      <c r="Q64" s="122" t="s">
        <v>1543</v>
      </c>
      <c r="R64" s="113"/>
      <c r="S64" s="23"/>
      <c r="T64" s="94"/>
      <c r="U64" s="17"/>
      <c r="W64"/>
      <c r="X64"/>
      <c r="Y64"/>
      <c r="Z64"/>
      <c r="AA64"/>
      <c r="AB64" s="9"/>
      <c r="AC64"/>
      <c r="AD64"/>
      <c r="AE64"/>
    </row>
    <row r="65" spans="2:31" ht="15" x14ac:dyDescent="0.25">
      <c r="B65" s="90" t="s">
        <v>1332</v>
      </c>
      <c r="C65" s="11">
        <f t="shared" si="0"/>
        <v>60</v>
      </c>
      <c r="D65" s="119" t="s">
        <v>2083</v>
      </c>
      <c r="E65" s="17" t="s">
        <v>16</v>
      </c>
      <c r="F65" s="17" t="s">
        <v>1341</v>
      </c>
      <c r="G65" s="17" t="s">
        <v>2346</v>
      </c>
      <c r="H65" s="91"/>
      <c r="I65" s="50" t="s">
        <v>173</v>
      </c>
      <c r="J65" s="16">
        <v>1</v>
      </c>
      <c r="K65" s="48" t="str">
        <f>VLOOKUP(I65,'DATA BASE'!A:B,2,FALSE)</f>
        <v>AMALFI</v>
      </c>
      <c r="L65" s="48" t="s">
        <v>7</v>
      </c>
      <c r="M65" s="92" t="s">
        <v>1360</v>
      </c>
      <c r="N65" s="93"/>
      <c r="O65" s="86">
        <v>16000</v>
      </c>
      <c r="P65" s="94">
        <v>16000</v>
      </c>
      <c r="Q65" s="122" t="s">
        <v>1543</v>
      </c>
      <c r="R65" s="113"/>
      <c r="S65" s="23"/>
      <c r="T65" s="94"/>
      <c r="U65" s="17"/>
      <c r="W65"/>
      <c r="X65"/>
      <c r="Y65"/>
      <c r="Z65"/>
      <c r="AA65"/>
      <c r="AB65" s="9"/>
      <c r="AC65"/>
      <c r="AD65"/>
      <c r="AE65"/>
    </row>
    <row r="66" spans="2:31" ht="15" x14ac:dyDescent="0.25">
      <c r="B66" s="90" t="s">
        <v>1332</v>
      </c>
      <c r="C66" s="11">
        <f t="shared" si="0"/>
        <v>61</v>
      </c>
      <c r="D66" s="119" t="s">
        <v>2083</v>
      </c>
      <c r="E66" s="17" t="s">
        <v>16</v>
      </c>
      <c r="F66" s="17" t="s">
        <v>1341</v>
      </c>
      <c r="G66" s="17" t="s">
        <v>2346</v>
      </c>
      <c r="H66" s="91"/>
      <c r="I66" s="50" t="s">
        <v>958</v>
      </c>
      <c r="J66" s="16">
        <v>3</v>
      </c>
      <c r="K66" s="48" t="str">
        <f>VLOOKUP(I66,'DATA BASE'!A:B,2,FALSE)</f>
        <v>ROSE STRIPE</v>
      </c>
      <c r="L66" s="48" t="s">
        <v>9</v>
      </c>
      <c r="M66" s="92" t="s">
        <v>1360</v>
      </c>
      <c r="N66" s="93"/>
      <c r="O66" s="86">
        <v>15000</v>
      </c>
      <c r="P66" s="94">
        <v>45000</v>
      </c>
      <c r="Q66" s="122" t="s">
        <v>1543</v>
      </c>
      <c r="R66" s="113"/>
      <c r="S66" s="23"/>
      <c r="T66" s="94"/>
      <c r="U66" s="17"/>
      <c r="W66"/>
      <c r="X66"/>
      <c r="Y66"/>
      <c r="Z66"/>
      <c r="AA66"/>
      <c r="AB66" s="9"/>
      <c r="AC66"/>
      <c r="AD66"/>
      <c r="AE66"/>
    </row>
    <row r="67" spans="2:31" ht="15" x14ac:dyDescent="0.25">
      <c r="B67" s="90" t="s">
        <v>1332</v>
      </c>
      <c r="C67" s="11">
        <f t="shared" si="0"/>
        <v>62</v>
      </c>
      <c r="D67" s="119" t="s">
        <v>2083</v>
      </c>
      <c r="E67" s="17" t="s">
        <v>16</v>
      </c>
      <c r="F67" s="17" t="s">
        <v>1341</v>
      </c>
      <c r="G67" s="17" t="s">
        <v>2346</v>
      </c>
      <c r="H67" s="91"/>
      <c r="I67" s="50" t="s">
        <v>1267</v>
      </c>
      <c r="J67" s="16">
        <v>2</v>
      </c>
      <c r="K67" s="48" t="str">
        <f>VLOOKUP(I67,'DATA BASE'!A:B,2,FALSE)</f>
        <v>BATMAN BOOM NAVY</v>
      </c>
      <c r="L67" s="48" t="s">
        <v>6</v>
      </c>
      <c r="M67" s="92" t="s">
        <v>1360</v>
      </c>
      <c r="N67" s="93"/>
      <c r="O67" s="86">
        <v>15000</v>
      </c>
      <c r="P67" s="94">
        <v>30000</v>
      </c>
      <c r="Q67" s="122" t="s">
        <v>1543</v>
      </c>
      <c r="R67" s="113"/>
      <c r="S67" s="23"/>
      <c r="T67" s="94"/>
      <c r="U67" s="17"/>
      <c r="W67"/>
      <c r="X67"/>
      <c r="Y67"/>
      <c r="Z67"/>
      <c r="AA67"/>
      <c r="AB67" s="9"/>
      <c r="AC67"/>
      <c r="AD67"/>
      <c r="AE67"/>
    </row>
    <row r="68" spans="2:31" ht="15" x14ac:dyDescent="0.25">
      <c r="B68" s="90" t="s">
        <v>1332</v>
      </c>
      <c r="C68" s="11">
        <f t="shared" si="0"/>
        <v>63</v>
      </c>
      <c r="D68" s="119" t="s">
        <v>2083</v>
      </c>
      <c r="E68" s="17" t="s">
        <v>16</v>
      </c>
      <c r="F68" s="17" t="s">
        <v>1341</v>
      </c>
      <c r="G68" s="17" t="s">
        <v>2346</v>
      </c>
      <c r="H68" s="91"/>
      <c r="I68" s="50" t="s">
        <v>424</v>
      </c>
      <c r="J68" s="16">
        <v>4</v>
      </c>
      <c r="K68" s="48" t="str">
        <f>VLOOKUP(I68,'DATA BASE'!A:B,2,FALSE)</f>
        <v>ZIGZAG BLACK</v>
      </c>
      <c r="L68" s="48" t="s">
        <v>17</v>
      </c>
      <c r="M68" s="92" t="s">
        <v>1360</v>
      </c>
      <c r="N68" s="93"/>
      <c r="O68" s="86">
        <v>16000</v>
      </c>
      <c r="P68" s="94">
        <v>64000</v>
      </c>
      <c r="Q68" s="122" t="s">
        <v>1543</v>
      </c>
      <c r="R68" s="113"/>
      <c r="S68" s="23"/>
      <c r="T68" s="94"/>
      <c r="U68" s="17"/>
      <c r="W68"/>
      <c r="X68"/>
      <c r="Y68"/>
      <c r="Z68"/>
      <c r="AA68"/>
      <c r="AB68" s="9"/>
      <c r="AC68"/>
      <c r="AD68"/>
      <c r="AE68"/>
    </row>
    <row r="69" spans="2:31" ht="15" x14ac:dyDescent="0.25">
      <c r="B69" s="90" t="s">
        <v>1332</v>
      </c>
      <c r="C69" s="11">
        <f t="shared" si="0"/>
        <v>64</v>
      </c>
      <c r="D69" s="119" t="s">
        <v>2083</v>
      </c>
      <c r="E69" s="17" t="s">
        <v>16</v>
      </c>
      <c r="F69" s="17" t="s">
        <v>1341</v>
      </c>
      <c r="G69" s="17" t="s">
        <v>2346</v>
      </c>
      <c r="H69" s="91"/>
      <c r="I69" s="50" t="s">
        <v>327</v>
      </c>
      <c r="J69" s="16">
        <v>2</v>
      </c>
      <c r="K69" s="48" t="str">
        <f>VLOOKUP(I69,'DATA BASE'!A:B,2,FALSE)</f>
        <v xml:space="preserve">LORENG </v>
      </c>
      <c r="L69" s="48" t="s">
        <v>221</v>
      </c>
      <c r="M69" s="92" t="s">
        <v>1360</v>
      </c>
      <c r="N69" s="93"/>
      <c r="O69" s="86">
        <v>16000</v>
      </c>
      <c r="P69" s="94">
        <v>32000</v>
      </c>
      <c r="Q69" s="122" t="s">
        <v>1543</v>
      </c>
      <c r="R69" s="113"/>
      <c r="S69" s="23"/>
      <c r="T69" s="94"/>
      <c r="U69" s="17"/>
      <c r="W69"/>
      <c r="X69"/>
      <c r="Y69"/>
      <c r="Z69"/>
      <c r="AA69"/>
      <c r="AB69" s="9"/>
      <c r="AC69"/>
      <c r="AD69"/>
      <c r="AE69"/>
    </row>
    <row r="70" spans="2:31" ht="15" x14ac:dyDescent="0.25">
      <c r="B70" s="90" t="s">
        <v>1332</v>
      </c>
      <c r="C70" s="11">
        <f t="shared" si="0"/>
        <v>65</v>
      </c>
      <c r="D70" s="119" t="s">
        <v>2083</v>
      </c>
      <c r="E70" s="17" t="s">
        <v>16</v>
      </c>
      <c r="F70" s="17" t="s">
        <v>1341</v>
      </c>
      <c r="G70" s="17" t="s">
        <v>2346</v>
      </c>
      <c r="H70" s="91"/>
      <c r="I70" s="50" t="s">
        <v>386</v>
      </c>
      <c r="J70" s="16">
        <v>2</v>
      </c>
      <c r="K70" s="48" t="str">
        <f>VLOOKUP(I70,'DATA BASE'!A:B,2,FALSE)</f>
        <v>ROCKET EARTH NAVY</v>
      </c>
      <c r="L70" s="48" t="s">
        <v>6</v>
      </c>
      <c r="M70" s="92" t="s">
        <v>1360</v>
      </c>
      <c r="N70" s="93"/>
      <c r="O70" s="86">
        <v>16000</v>
      </c>
      <c r="P70" s="94">
        <v>32000</v>
      </c>
      <c r="Q70" s="122" t="s">
        <v>1543</v>
      </c>
      <c r="R70" s="113"/>
      <c r="S70" s="23"/>
      <c r="T70" s="94"/>
      <c r="U70" s="17"/>
      <c r="W70"/>
      <c r="X70"/>
      <c r="Y70"/>
      <c r="Z70"/>
      <c r="AA70"/>
      <c r="AB70" s="9"/>
      <c r="AC70"/>
      <c r="AD70"/>
      <c r="AE70"/>
    </row>
    <row r="71" spans="2:31" ht="15" x14ac:dyDescent="0.25">
      <c r="B71" s="90" t="s">
        <v>1332</v>
      </c>
      <c r="C71" s="11">
        <f t="shared" si="0"/>
        <v>66</v>
      </c>
      <c r="D71" s="119" t="s">
        <v>2083</v>
      </c>
      <c r="E71" s="17" t="s">
        <v>16</v>
      </c>
      <c r="F71" s="17" t="s">
        <v>1341</v>
      </c>
      <c r="G71" s="17" t="s">
        <v>2346</v>
      </c>
      <c r="H71" s="91"/>
      <c r="I71" s="50" t="s">
        <v>1021</v>
      </c>
      <c r="J71" s="16">
        <v>3</v>
      </c>
      <c r="K71" s="48" t="str">
        <f>VLOOKUP(I71,'DATA BASE'!A:B,2,FALSE)</f>
        <v>LIFTOFF SPACE</v>
      </c>
      <c r="L71" s="48" t="s">
        <v>6</v>
      </c>
      <c r="M71" s="92" t="s">
        <v>1360</v>
      </c>
      <c r="N71" s="93"/>
      <c r="O71" s="86">
        <v>16000</v>
      </c>
      <c r="P71" s="94">
        <v>48000</v>
      </c>
      <c r="Q71" s="122" t="s">
        <v>1543</v>
      </c>
      <c r="R71" s="113"/>
      <c r="S71" s="23"/>
      <c r="T71" s="94"/>
      <c r="U71" s="17"/>
      <c r="W71"/>
      <c r="X71"/>
      <c r="Y71"/>
      <c r="Z71"/>
      <c r="AA71"/>
      <c r="AB71" s="9"/>
      <c r="AC71"/>
      <c r="AD71"/>
      <c r="AE71"/>
    </row>
    <row r="72" spans="2:31" ht="15" x14ac:dyDescent="0.25">
      <c r="B72" s="90" t="s">
        <v>1332</v>
      </c>
      <c r="C72" s="11">
        <f t="shared" ref="C72:C135" si="1">SUM(C71)+1</f>
        <v>67</v>
      </c>
      <c r="D72" s="119" t="s">
        <v>2083</v>
      </c>
      <c r="E72" s="17" t="s">
        <v>16</v>
      </c>
      <c r="F72" s="17" t="s">
        <v>1341</v>
      </c>
      <c r="G72" s="17" t="s">
        <v>2346</v>
      </c>
      <c r="H72" s="91"/>
      <c r="I72" s="50" t="s">
        <v>707</v>
      </c>
      <c r="J72" s="16">
        <v>4</v>
      </c>
      <c r="K72" s="48" t="str">
        <f>VLOOKUP(I72,'DATA BASE'!A:B,2,FALSE)</f>
        <v>KOTAK WHITE</v>
      </c>
      <c r="L72" s="48" t="s">
        <v>9</v>
      </c>
      <c r="M72" s="92" t="s">
        <v>1360</v>
      </c>
      <c r="N72" s="93"/>
      <c r="O72" s="86">
        <v>15000</v>
      </c>
      <c r="P72" s="94">
        <v>60000</v>
      </c>
      <c r="Q72" s="122" t="s">
        <v>1543</v>
      </c>
      <c r="R72" s="113"/>
      <c r="S72" s="23"/>
      <c r="T72" s="94"/>
      <c r="U72" s="17"/>
      <c r="W72"/>
      <c r="X72"/>
      <c r="Y72"/>
      <c r="Z72"/>
      <c r="AA72"/>
      <c r="AB72" s="9"/>
      <c r="AC72"/>
      <c r="AD72"/>
      <c r="AE72"/>
    </row>
    <row r="73" spans="2:31" ht="15" x14ac:dyDescent="0.25">
      <c r="B73" s="90" t="s">
        <v>1332</v>
      </c>
      <c r="C73" s="11">
        <f t="shared" si="1"/>
        <v>68</v>
      </c>
      <c r="D73" s="119" t="s">
        <v>2083</v>
      </c>
      <c r="E73" s="17" t="s">
        <v>16</v>
      </c>
      <c r="F73" s="17" t="s">
        <v>1341</v>
      </c>
      <c r="G73" s="17" t="s">
        <v>2346</v>
      </c>
      <c r="H73" s="91"/>
      <c r="I73" s="50" t="s">
        <v>1015</v>
      </c>
      <c r="J73" s="16">
        <v>2</v>
      </c>
      <c r="K73" s="48" t="str">
        <f>VLOOKUP(I73,'DATA BASE'!A:B,2,FALSE)</f>
        <v>ELMO FACE BLACK</v>
      </c>
      <c r="L73" s="48" t="s">
        <v>17</v>
      </c>
      <c r="M73" s="92" t="s">
        <v>1360</v>
      </c>
      <c r="N73" s="93"/>
      <c r="O73" s="86">
        <v>16000</v>
      </c>
      <c r="P73" s="94">
        <v>32000</v>
      </c>
      <c r="Q73" s="122" t="s">
        <v>1543</v>
      </c>
      <c r="R73" s="113"/>
      <c r="S73" s="23"/>
      <c r="T73" s="94"/>
      <c r="U73" s="17"/>
      <c r="W73"/>
      <c r="X73"/>
      <c r="Y73"/>
      <c r="Z73"/>
      <c r="AA73"/>
      <c r="AB73" s="9"/>
      <c r="AC73"/>
      <c r="AD73"/>
      <c r="AE73"/>
    </row>
    <row r="74" spans="2:31" ht="15" x14ac:dyDescent="0.25">
      <c r="B74" s="90" t="s">
        <v>1332</v>
      </c>
      <c r="C74" s="11">
        <f t="shared" si="1"/>
        <v>69</v>
      </c>
      <c r="D74" s="119" t="s">
        <v>2083</v>
      </c>
      <c r="E74" s="17" t="s">
        <v>16</v>
      </c>
      <c r="F74" s="17" t="s">
        <v>1341</v>
      </c>
      <c r="G74" s="17" t="s">
        <v>2346</v>
      </c>
      <c r="H74" s="91"/>
      <c r="I74" s="50" t="s">
        <v>1326</v>
      </c>
      <c r="J74" s="16">
        <v>1</v>
      </c>
      <c r="K74" s="48" t="str">
        <f>VLOOKUP(I74,'DATA BASE'!A:B,2,FALSE)</f>
        <v>DAUN PISANG KECIL</v>
      </c>
      <c r="L74" s="48" t="s">
        <v>202</v>
      </c>
      <c r="M74" s="92" t="s">
        <v>1360</v>
      </c>
      <c r="N74" s="93"/>
      <c r="O74" s="86">
        <v>15000</v>
      </c>
      <c r="P74" s="94">
        <v>15000</v>
      </c>
      <c r="Q74" s="122" t="s">
        <v>1543</v>
      </c>
      <c r="R74" s="113"/>
      <c r="S74" s="23"/>
      <c r="T74" s="94"/>
      <c r="U74" s="17"/>
      <c r="W74"/>
      <c r="X74"/>
      <c r="Y74"/>
      <c r="Z74"/>
      <c r="AA74"/>
      <c r="AB74" s="9"/>
      <c r="AC74"/>
      <c r="AD74"/>
      <c r="AE74"/>
    </row>
    <row r="75" spans="2:31" ht="15" x14ac:dyDescent="0.25">
      <c r="B75" s="90" t="s">
        <v>1332</v>
      </c>
      <c r="C75" s="11">
        <f t="shared" si="1"/>
        <v>70</v>
      </c>
      <c r="D75" s="119" t="s">
        <v>2083</v>
      </c>
      <c r="E75" s="17" t="s">
        <v>16</v>
      </c>
      <c r="F75" s="17" t="s">
        <v>1341</v>
      </c>
      <c r="G75" s="17" t="s">
        <v>2346</v>
      </c>
      <c r="H75" s="91"/>
      <c r="I75" s="50" t="s">
        <v>1310</v>
      </c>
      <c r="J75" s="16">
        <v>1</v>
      </c>
      <c r="K75" s="48" t="str">
        <f>VLOOKUP(I75,'DATA BASE'!A:B,2,FALSE)</f>
        <v>SKETCH ANIMAL BLUE</v>
      </c>
      <c r="L75" s="48" t="s">
        <v>14</v>
      </c>
      <c r="M75" s="92" t="s">
        <v>1360</v>
      </c>
      <c r="N75" s="93"/>
      <c r="O75" s="86">
        <v>16000</v>
      </c>
      <c r="P75" s="94">
        <v>16000</v>
      </c>
      <c r="Q75" s="122" t="s">
        <v>1543</v>
      </c>
      <c r="R75" s="113"/>
      <c r="S75" s="23"/>
      <c r="T75" s="94"/>
      <c r="U75" s="17"/>
      <c r="W75"/>
      <c r="X75"/>
      <c r="Y75"/>
      <c r="Z75"/>
      <c r="AA75"/>
      <c r="AB75" s="9"/>
      <c r="AC75"/>
      <c r="AD75"/>
      <c r="AE75"/>
    </row>
    <row r="76" spans="2:31" ht="15" x14ac:dyDescent="0.25">
      <c r="B76" s="90" t="s">
        <v>1332</v>
      </c>
      <c r="C76" s="11">
        <f t="shared" si="1"/>
        <v>71</v>
      </c>
      <c r="D76" s="119" t="s">
        <v>2083</v>
      </c>
      <c r="E76" s="17" t="s">
        <v>16</v>
      </c>
      <c r="F76" s="17" t="s">
        <v>1341</v>
      </c>
      <c r="G76" s="17" t="s">
        <v>2346</v>
      </c>
      <c r="H76" s="91"/>
      <c r="I76" s="50" t="s">
        <v>1320</v>
      </c>
      <c r="J76" s="16">
        <v>1</v>
      </c>
      <c r="K76" s="48" t="str">
        <f>VLOOKUP(I76,'DATA BASE'!A:B,2,FALSE)</f>
        <v>CARS CHAMPION NAVY</v>
      </c>
      <c r="L76" s="48" t="s">
        <v>6</v>
      </c>
      <c r="M76" s="92" t="s">
        <v>1360</v>
      </c>
      <c r="N76" s="93"/>
      <c r="O76" s="86">
        <v>16000</v>
      </c>
      <c r="P76" s="94">
        <v>16000</v>
      </c>
      <c r="Q76" s="122" t="s">
        <v>1543</v>
      </c>
      <c r="R76" s="113"/>
      <c r="S76" s="23"/>
      <c r="T76" s="94"/>
      <c r="U76" s="17"/>
      <c r="W76"/>
      <c r="X76"/>
      <c r="Y76"/>
      <c r="Z76"/>
      <c r="AA76"/>
      <c r="AB76" s="9"/>
      <c r="AC76"/>
      <c r="AD76"/>
      <c r="AE76"/>
    </row>
    <row r="77" spans="2:31" ht="15" x14ac:dyDescent="0.25">
      <c r="B77" s="90" t="s">
        <v>1332</v>
      </c>
      <c r="C77" s="11">
        <f t="shared" si="1"/>
        <v>72</v>
      </c>
      <c r="D77" s="119" t="s">
        <v>2083</v>
      </c>
      <c r="E77" s="17" t="s">
        <v>16</v>
      </c>
      <c r="F77" s="17" t="s">
        <v>1341</v>
      </c>
      <c r="G77" s="17" t="s">
        <v>2346</v>
      </c>
      <c r="H77" s="91"/>
      <c r="I77" s="50" t="s">
        <v>1317</v>
      </c>
      <c r="J77" s="16">
        <v>1</v>
      </c>
      <c r="K77" s="48" t="str">
        <f>VLOOKUP(I77,'DATA BASE'!A:B,2,FALSE)</f>
        <v>DINO STRONAUT ABU</v>
      </c>
      <c r="L77" s="48" t="s">
        <v>8</v>
      </c>
      <c r="M77" s="92" t="s">
        <v>1360</v>
      </c>
      <c r="N77" s="93"/>
      <c r="O77" s="86">
        <v>16000</v>
      </c>
      <c r="P77" s="94">
        <v>16000</v>
      </c>
      <c r="Q77" s="122" t="s">
        <v>1543</v>
      </c>
      <c r="R77" s="113"/>
      <c r="S77" s="23"/>
      <c r="T77" s="94"/>
      <c r="U77" s="17"/>
      <c r="W77"/>
      <c r="X77"/>
      <c r="Y77"/>
      <c r="Z77"/>
      <c r="AA77"/>
      <c r="AB77" s="9"/>
      <c r="AC77"/>
      <c r="AD77"/>
      <c r="AE77"/>
    </row>
    <row r="78" spans="2:31" ht="15" x14ac:dyDescent="0.25">
      <c r="B78" s="90" t="s">
        <v>1332</v>
      </c>
      <c r="C78" s="11">
        <f t="shared" si="1"/>
        <v>73</v>
      </c>
      <c r="D78" s="119" t="s">
        <v>2083</v>
      </c>
      <c r="E78" s="17" t="s">
        <v>16</v>
      </c>
      <c r="F78" s="17" t="s">
        <v>1341</v>
      </c>
      <c r="G78" s="17" t="s">
        <v>2346</v>
      </c>
      <c r="H78" s="91"/>
      <c r="I78" s="50" t="s">
        <v>1311</v>
      </c>
      <c r="J78" s="16">
        <v>1</v>
      </c>
      <c r="K78" s="48" t="str">
        <f>VLOOKUP(I78,'DATA BASE'!A:B,2,FALSE)</f>
        <v>DINO SMILE CREAM</v>
      </c>
      <c r="L78" s="48" t="s">
        <v>4</v>
      </c>
      <c r="M78" s="92" t="s">
        <v>1360</v>
      </c>
      <c r="N78" s="93"/>
      <c r="O78" s="86">
        <v>16000</v>
      </c>
      <c r="P78" s="94">
        <v>16000</v>
      </c>
      <c r="Q78" s="122" t="s">
        <v>1543</v>
      </c>
      <c r="R78" s="113"/>
      <c r="S78" s="23"/>
      <c r="T78" s="94"/>
      <c r="U78" s="17"/>
      <c r="W78"/>
      <c r="X78"/>
      <c r="Y78"/>
      <c r="Z78"/>
      <c r="AA78"/>
      <c r="AB78" s="9"/>
      <c r="AC78"/>
      <c r="AD78"/>
      <c r="AE78"/>
    </row>
    <row r="79" spans="2:31" ht="15" x14ac:dyDescent="0.25">
      <c r="B79" s="90" t="s">
        <v>1332</v>
      </c>
      <c r="C79" s="11">
        <f t="shared" si="1"/>
        <v>74</v>
      </c>
      <c r="D79" s="119" t="s">
        <v>2083</v>
      </c>
      <c r="E79" s="17" t="s">
        <v>16</v>
      </c>
      <c r="F79" s="17" t="s">
        <v>1341</v>
      </c>
      <c r="G79" s="17" t="s">
        <v>2346</v>
      </c>
      <c r="H79" s="91"/>
      <c r="I79" s="50" t="s">
        <v>632</v>
      </c>
      <c r="J79" s="16">
        <v>3</v>
      </c>
      <c r="K79" s="48" t="str">
        <f>VLOOKUP(I79,'DATA BASE'!A:B,2,FALSE)</f>
        <v>STRIPE LITTLE  BLACK</v>
      </c>
      <c r="L79" s="48" t="s">
        <v>17</v>
      </c>
      <c r="M79" s="92" t="s">
        <v>1360</v>
      </c>
      <c r="N79" s="93"/>
      <c r="O79" s="86">
        <v>15000</v>
      </c>
      <c r="P79" s="94">
        <v>45000</v>
      </c>
      <c r="Q79" s="122" t="s">
        <v>1543</v>
      </c>
      <c r="R79" s="113"/>
      <c r="S79" s="23"/>
      <c r="T79" s="94"/>
      <c r="U79" s="17"/>
      <c r="W79"/>
      <c r="X79"/>
      <c r="Y79"/>
      <c r="Z79"/>
      <c r="AA79"/>
      <c r="AB79" s="9"/>
      <c r="AC79"/>
      <c r="AD79"/>
      <c r="AE79"/>
    </row>
    <row r="80" spans="2:31" ht="15" x14ac:dyDescent="0.25">
      <c r="B80" s="90" t="s">
        <v>1332</v>
      </c>
      <c r="C80" s="11">
        <f t="shared" si="1"/>
        <v>75</v>
      </c>
      <c r="D80" s="119" t="s">
        <v>2083</v>
      </c>
      <c r="E80" s="17" t="s">
        <v>16</v>
      </c>
      <c r="F80" s="17" t="s">
        <v>1341</v>
      </c>
      <c r="G80" s="17" t="s">
        <v>2346</v>
      </c>
      <c r="H80" s="91"/>
      <c r="I80" s="50" t="s">
        <v>536</v>
      </c>
      <c r="J80" s="16">
        <v>3</v>
      </c>
      <c r="K80" s="48" t="str">
        <f>VLOOKUP(I80,'DATA BASE'!A:B,2,FALSE)</f>
        <v>KOTAK NAVY</v>
      </c>
      <c r="L80" s="48" t="s">
        <v>6</v>
      </c>
      <c r="M80" s="92" t="s">
        <v>1360</v>
      </c>
      <c r="N80" s="93"/>
      <c r="O80" s="86">
        <v>15000</v>
      </c>
      <c r="P80" s="94">
        <v>45000</v>
      </c>
      <c r="Q80" s="122" t="s">
        <v>1543</v>
      </c>
      <c r="R80" s="113"/>
      <c r="S80" s="23"/>
      <c r="T80" s="94"/>
      <c r="U80" s="17"/>
      <c r="W80"/>
      <c r="X80"/>
      <c r="Y80"/>
      <c r="Z80"/>
      <c r="AA80"/>
      <c r="AB80" s="9"/>
      <c r="AC80"/>
      <c r="AD80"/>
      <c r="AE80"/>
    </row>
    <row r="81" spans="2:31" ht="15" x14ac:dyDescent="0.25">
      <c r="B81" s="90" t="s">
        <v>1332</v>
      </c>
      <c r="C81" s="11">
        <f t="shared" si="1"/>
        <v>76</v>
      </c>
      <c r="D81" s="119" t="s">
        <v>2083</v>
      </c>
      <c r="E81" s="17" t="s">
        <v>16</v>
      </c>
      <c r="F81" s="17" t="s">
        <v>1341</v>
      </c>
      <c r="G81" s="17" t="s">
        <v>2346</v>
      </c>
      <c r="H81" s="91"/>
      <c r="I81" s="50" t="s">
        <v>1239</v>
      </c>
      <c r="J81" s="16">
        <v>8</v>
      </c>
      <c r="K81" s="48" t="str">
        <f>VLOOKUP(I81,'DATA BASE'!A:B,2,FALSE)</f>
        <v>BULAN SABIT</v>
      </c>
      <c r="L81" s="48" t="s">
        <v>6</v>
      </c>
      <c r="M81" s="92" t="s">
        <v>1360</v>
      </c>
      <c r="N81" s="93"/>
      <c r="O81" s="86">
        <v>15000</v>
      </c>
      <c r="P81" s="94">
        <v>120000</v>
      </c>
      <c r="Q81" s="122" t="s">
        <v>1543</v>
      </c>
      <c r="R81" s="113"/>
      <c r="S81" s="23"/>
      <c r="T81" s="94"/>
      <c r="U81" s="17"/>
      <c r="W81"/>
      <c r="X81"/>
      <c r="Y81"/>
      <c r="Z81"/>
      <c r="AA81"/>
      <c r="AB81" s="9"/>
      <c r="AC81"/>
      <c r="AD81"/>
      <c r="AE81"/>
    </row>
    <row r="82" spans="2:31" ht="15" x14ac:dyDescent="0.25">
      <c r="B82" s="90" t="s">
        <v>1332</v>
      </c>
      <c r="C82" s="11">
        <f t="shared" si="1"/>
        <v>77</v>
      </c>
      <c r="D82" s="119" t="s">
        <v>2083</v>
      </c>
      <c r="E82" s="17" t="s">
        <v>16</v>
      </c>
      <c r="F82" s="17" t="s">
        <v>1341</v>
      </c>
      <c r="G82" s="17" t="s">
        <v>2346</v>
      </c>
      <c r="H82" s="91"/>
      <c r="I82" s="50" t="s">
        <v>384</v>
      </c>
      <c r="J82" s="16">
        <v>3</v>
      </c>
      <c r="K82" s="48" t="str">
        <f>VLOOKUP(I82,'DATA BASE'!A:B,2,FALSE)</f>
        <v>DAUN BAMBU TOSCA</v>
      </c>
      <c r="L82" s="48" t="s">
        <v>7</v>
      </c>
      <c r="M82" s="92" t="s">
        <v>1360</v>
      </c>
      <c r="N82" s="93"/>
      <c r="O82" s="86">
        <v>16000</v>
      </c>
      <c r="P82" s="94">
        <v>48000</v>
      </c>
      <c r="Q82" s="122" t="s">
        <v>1543</v>
      </c>
      <c r="R82" s="113"/>
      <c r="S82" s="23"/>
      <c r="T82" s="94"/>
      <c r="U82" s="17"/>
      <c r="W82"/>
      <c r="X82"/>
      <c r="Y82"/>
      <c r="Z82"/>
      <c r="AA82"/>
      <c r="AB82" s="9"/>
      <c r="AC82"/>
      <c r="AD82"/>
      <c r="AE82"/>
    </row>
    <row r="83" spans="2:31" ht="15" x14ac:dyDescent="0.25">
      <c r="B83" s="90" t="s">
        <v>1332</v>
      </c>
      <c r="C83" s="11">
        <f t="shared" si="1"/>
        <v>78</v>
      </c>
      <c r="D83" s="119" t="s">
        <v>2083</v>
      </c>
      <c r="E83" s="17" t="s">
        <v>16</v>
      </c>
      <c r="F83" s="17" t="s">
        <v>1341</v>
      </c>
      <c r="G83" s="17" t="s">
        <v>2346</v>
      </c>
      <c r="H83" s="91"/>
      <c r="I83" s="50" t="s">
        <v>683</v>
      </c>
      <c r="J83" s="16">
        <v>2</v>
      </c>
      <c r="K83" s="48" t="str">
        <f>VLOOKUP(I83,'DATA BASE'!A:B,2,FALSE)</f>
        <v>BEAR FACE</v>
      </c>
      <c r="L83" s="48" t="s">
        <v>6</v>
      </c>
      <c r="M83" s="92" t="s">
        <v>1360</v>
      </c>
      <c r="N83" s="93"/>
      <c r="O83" s="86">
        <v>15000</v>
      </c>
      <c r="P83" s="94">
        <v>30000</v>
      </c>
      <c r="Q83" s="122" t="s">
        <v>1543</v>
      </c>
      <c r="R83" s="113"/>
      <c r="S83" s="23"/>
      <c r="T83" s="94"/>
      <c r="U83" s="17"/>
      <c r="W83"/>
      <c r="X83"/>
      <c r="Y83"/>
      <c r="Z83"/>
      <c r="AA83"/>
      <c r="AB83" s="9"/>
      <c r="AC83"/>
      <c r="AD83"/>
      <c r="AE83"/>
    </row>
    <row r="84" spans="2:31" ht="15" x14ac:dyDescent="0.25">
      <c r="B84" s="90" t="s">
        <v>1332</v>
      </c>
      <c r="C84" s="11">
        <f t="shared" si="1"/>
        <v>79</v>
      </c>
      <c r="D84" s="119" t="s">
        <v>2083</v>
      </c>
      <c r="E84" s="17" t="s">
        <v>16</v>
      </c>
      <c r="F84" s="17" t="s">
        <v>1341</v>
      </c>
      <c r="G84" s="17" t="s">
        <v>2346</v>
      </c>
      <c r="H84" s="91"/>
      <c r="I84" s="50" t="s">
        <v>999</v>
      </c>
      <c r="J84" s="16">
        <v>1</v>
      </c>
      <c r="K84" s="48" t="str">
        <f>VLOOKUP(I84,'DATA BASE'!A:B,2,FALSE)</f>
        <v>BEAR FACE CREAM</v>
      </c>
      <c r="L84" s="48" t="s">
        <v>4</v>
      </c>
      <c r="M84" s="92" t="s">
        <v>1360</v>
      </c>
      <c r="N84" s="93"/>
      <c r="O84" s="86">
        <v>15000</v>
      </c>
      <c r="P84" s="94">
        <v>15000</v>
      </c>
      <c r="Q84" s="122" t="s">
        <v>1543</v>
      </c>
      <c r="R84" s="113"/>
      <c r="S84" s="23"/>
      <c r="T84" s="94"/>
      <c r="U84" s="17"/>
      <c r="W84"/>
      <c r="X84"/>
      <c r="Y84"/>
      <c r="Z84"/>
      <c r="AA84"/>
      <c r="AB84" s="9"/>
      <c r="AC84"/>
      <c r="AD84"/>
      <c r="AE84"/>
    </row>
    <row r="85" spans="2:31" ht="15" x14ac:dyDescent="0.25">
      <c r="B85" s="90" t="s">
        <v>1332</v>
      </c>
      <c r="C85" s="11">
        <f t="shared" si="1"/>
        <v>80</v>
      </c>
      <c r="D85" s="119" t="s">
        <v>2084</v>
      </c>
      <c r="E85" s="17" t="s">
        <v>20</v>
      </c>
      <c r="F85" s="17" t="s">
        <v>1347</v>
      </c>
      <c r="G85" s="17" t="s">
        <v>2347</v>
      </c>
      <c r="H85" s="91"/>
      <c r="I85" s="50" t="s">
        <v>1239</v>
      </c>
      <c r="J85" s="16">
        <v>1</v>
      </c>
      <c r="K85" s="48" t="str">
        <f>VLOOKUP(I85,'DATA BASE'!A:B,2,FALSE)</f>
        <v>BULAN SABIT</v>
      </c>
      <c r="L85" s="48" t="s">
        <v>6</v>
      </c>
      <c r="M85" s="92" t="s">
        <v>1348</v>
      </c>
      <c r="N85" s="93"/>
      <c r="O85" s="86">
        <v>15000</v>
      </c>
      <c r="P85" s="94">
        <v>15000</v>
      </c>
      <c r="Q85" s="122" t="s">
        <v>1543</v>
      </c>
      <c r="R85" s="113"/>
      <c r="S85" s="23"/>
      <c r="T85" s="94"/>
      <c r="U85" s="17"/>
      <c r="W85"/>
      <c r="X85"/>
      <c r="Y85"/>
      <c r="Z85"/>
      <c r="AA85"/>
      <c r="AB85" s="9"/>
      <c r="AC85"/>
      <c r="AD85"/>
      <c r="AE85"/>
    </row>
    <row r="86" spans="2:31" ht="15" x14ac:dyDescent="0.25">
      <c r="B86" s="90" t="s">
        <v>1332</v>
      </c>
      <c r="C86" s="11">
        <f t="shared" si="1"/>
        <v>81</v>
      </c>
      <c r="D86" s="119" t="s">
        <v>2084</v>
      </c>
      <c r="E86" s="17" t="s">
        <v>20</v>
      </c>
      <c r="F86" s="17" t="s">
        <v>1347</v>
      </c>
      <c r="G86" s="17" t="s">
        <v>2347</v>
      </c>
      <c r="H86" s="91"/>
      <c r="I86" s="50" t="s">
        <v>611</v>
      </c>
      <c r="J86" s="16">
        <v>1</v>
      </c>
      <c r="K86" s="48" t="str">
        <f>VLOOKUP(I86,'DATA BASE'!A:B,2,FALSE)</f>
        <v>STITCH NAVY</v>
      </c>
      <c r="L86" s="48" t="s">
        <v>6</v>
      </c>
      <c r="M86" s="92" t="s">
        <v>1348</v>
      </c>
      <c r="N86" s="93"/>
      <c r="O86" s="86">
        <v>15000</v>
      </c>
      <c r="P86" s="94">
        <v>15000</v>
      </c>
      <c r="Q86" s="122" t="s">
        <v>1543</v>
      </c>
      <c r="R86" s="113"/>
      <c r="S86" s="23"/>
      <c r="T86" s="94"/>
      <c r="U86" s="17"/>
      <c r="W86"/>
      <c r="X86"/>
      <c r="Y86"/>
      <c r="Z86"/>
      <c r="AA86"/>
      <c r="AB86" s="9"/>
      <c r="AC86"/>
      <c r="AD86"/>
      <c r="AE86"/>
    </row>
    <row r="87" spans="2:31" ht="15" x14ac:dyDescent="0.25">
      <c r="B87" s="90" t="s">
        <v>1332</v>
      </c>
      <c r="C87" s="11">
        <f t="shared" si="1"/>
        <v>82</v>
      </c>
      <c r="D87" s="119" t="s">
        <v>2085</v>
      </c>
      <c r="E87" s="17" t="s">
        <v>20</v>
      </c>
      <c r="F87" s="17" t="s">
        <v>1347</v>
      </c>
      <c r="G87" s="17" t="s">
        <v>2348</v>
      </c>
      <c r="H87" s="91"/>
      <c r="I87" s="50" t="s">
        <v>707</v>
      </c>
      <c r="J87" s="16">
        <v>1</v>
      </c>
      <c r="K87" s="48" t="str">
        <f>VLOOKUP(I87,'DATA BASE'!A:B,2,FALSE)</f>
        <v>KOTAK WHITE</v>
      </c>
      <c r="L87" s="48" t="s">
        <v>9</v>
      </c>
      <c r="M87" s="92" t="s">
        <v>1352</v>
      </c>
      <c r="N87" s="93"/>
      <c r="O87" s="86">
        <v>15000</v>
      </c>
      <c r="P87" s="94">
        <v>15000</v>
      </c>
      <c r="Q87" s="122" t="s">
        <v>1543</v>
      </c>
      <c r="R87" s="113"/>
      <c r="S87" s="23"/>
      <c r="T87" s="94"/>
      <c r="U87" s="17"/>
      <c r="W87"/>
      <c r="X87"/>
      <c r="Y87"/>
      <c r="Z87"/>
      <c r="AA87"/>
      <c r="AB87" s="9"/>
      <c r="AC87"/>
      <c r="AD87"/>
      <c r="AE87"/>
    </row>
    <row r="88" spans="2:31" ht="15" x14ac:dyDescent="0.25">
      <c r="B88" s="90" t="s">
        <v>1332</v>
      </c>
      <c r="C88" s="11">
        <f t="shared" si="1"/>
        <v>83</v>
      </c>
      <c r="D88" s="119" t="s">
        <v>2085</v>
      </c>
      <c r="E88" s="17" t="s">
        <v>20</v>
      </c>
      <c r="F88" s="17" t="s">
        <v>1347</v>
      </c>
      <c r="G88" s="17" t="s">
        <v>2348</v>
      </c>
      <c r="H88" s="91"/>
      <c r="I88" s="50" t="s">
        <v>424</v>
      </c>
      <c r="J88" s="16">
        <v>1</v>
      </c>
      <c r="K88" s="48" t="str">
        <f>VLOOKUP(I88,'DATA BASE'!A:B,2,FALSE)</f>
        <v>ZIGZAG BLACK</v>
      </c>
      <c r="L88" s="48" t="s">
        <v>17</v>
      </c>
      <c r="M88" s="92" t="s">
        <v>1352</v>
      </c>
      <c r="N88" s="93"/>
      <c r="O88" s="86">
        <v>16000</v>
      </c>
      <c r="P88" s="94">
        <v>16000</v>
      </c>
      <c r="Q88" s="122" t="s">
        <v>1543</v>
      </c>
      <c r="R88" s="113"/>
      <c r="S88" s="23"/>
      <c r="T88" s="94"/>
      <c r="U88" s="17"/>
      <c r="W88"/>
      <c r="X88"/>
      <c r="Y88"/>
      <c r="Z88"/>
      <c r="AA88"/>
      <c r="AB88" s="9"/>
      <c r="AC88"/>
      <c r="AD88"/>
      <c r="AE88"/>
    </row>
    <row r="89" spans="2:31" ht="15" x14ac:dyDescent="0.25">
      <c r="B89" s="90" t="s">
        <v>1332</v>
      </c>
      <c r="C89" s="11">
        <f t="shared" si="1"/>
        <v>84</v>
      </c>
      <c r="D89" s="119" t="s">
        <v>2085</v>
      </c>
      <c r="E89" s="17" t="s">
        <v>20</v>
      </c>
      <c r="F89" s="17" t="s">
        <v>1347</v>
      </c>
      <c r="G89" s="17" t="s">
        <v>2348</v>
      </c>
      <c r="H89" s="91"/>
      <c r="I89" s="50" t="s">
        <v>931</v>
      </c>
      <c r="J89" s="16">
        <v>1</v>
      </c>
      <c r="K89" s="48" t="str">
        <f>VLOOKUP(I89,'DATA BASE'!A:B,2,FALSE)</f>
        <v>STRIPE LITTLE BLUE</v>
      </c>
      <c r="L89" s="48" t="s">
        <v>14</v>
      </c>
      <c r="M89" s="92" t="s">
        <v>1352</v>
      </c>
      <c r="N89" s="93"/>
      <c r="O89" s="86">
        <v>15000</v>
      </c>
      <c r="P89" s="94">
        <v>15000</v>
      </c>
      <c r="Q89" s="122" t="s">
        <v>1543</v>
      </c>
      <c r="R89" s="113"/>
      <c r="S89" s="23"/>
      <c r="T89" s="94"/>
      <c r="U89" s="17"/>
      <c r="W89"/>
      <c r="X89"/>
      <c r="Y89"/>
      <c r="Z89"/>
      <c r="AA89"/>
      <c r="AB89" s="9"/>
      <c r="AC89"/>
      <c r="AD89"/>
      <c r="AE89"/>
    </row>
    <row r="90" spans="2:31" ht="15" x14ac:dyDescent="0.25">
      <c r="B90" s="90" t="s">
        <v>1332</v>
      </c>
      <c r="C90" s="11">
        <f t="shared" si="1"/>
        <v>85</v>
      </c>
      <c r="D90" s="119" t="s">
        <v>2085</v>
      </c>
      <c r="E90" s="17" t="s">
        <v>20</v>
      </c>
      <c r="F90" s="17" t="s">
        <v>1347</v>
      </c>
      <c r="G90" s="17" t="s">
        <v>2348</v>
      </c>
      <c r="H90" s="91"/>
      <c r="I90" s="50" t="s">
        <v>1239</v>
      </c>
      <c r="J90" s="16">
        <v>1</v>
      </c>
      <c r="K90" s="48" t="str">
        <f>VLOOKUP(I90,'DATA BASE'!A:B,2,FALSE)</f>
        <v>BULAN SABIT</v>
      </c>
      <c r="L90" s="48" t="s">
        <v>6</v>
      </c>
      <c r="M90" s="92" t="s">
        <v>1352</v>
      </c>
      <c r="N90" s="93"/>
      <c r="O90" s="86">
        <v>15000</v>
      </c>
      <c r="P90" s="94">
        <v>15000</v>
      </c>
      <c r="Q90" s="122" t="s">
        <v>1543</v>
      </c>
      <c r="R90" s="113"/>
      <c r="S90" s="23"/>
      <c r="T90" s="94"/>
      <c r="U90" s="17"/>
      <c r="W90"/>
      <c r="X90"/>
      <c r="Y90"/>
      <c r="Z90"/>
      <c r="AA90"/>
      <c r="AB90" s="9"/>
      <c r="AC90"/>
      <c r="AD90"/>
      <c r="AE90"/>
    </row>
    <row r="91" spans="2:31" ht="15" x14ac:dyDescent="0.25">
      <c r="B91" s="90" t="s">
        <v>1332</v>
      </c>
      <c r="C91" s="11">
        <f t="shared" si="1"/>
        <v>86</v>
      </c>
      <c r="D91" s="119" t="s">
        <v>20</v>
      </c>
      <c r="E91" s="17" t="s">
        <v>20</v>
      </c>
      <c r="F91" s="17" t="s">
        <v>1347</v>
      </c>
      <c r="G91" s="17" t="s">
        <v>1350</v>
      </c>
      <c r="H91" s="91"/>
      <c r="I91" s="50" t="s">
        <v>999</v>
      </c>
      <c r="J91" s="16">
        <v>1</v>
      </c>
      <c r="K91" s="48" t="str">
        <f>VLOOKUP(I91,'DATA BASE'!A:B,2,FALSE)</f>
        <v>BEAR FACE CREAM</v>
      </c>
      <c r="L91" s="48" t="s">
        <v>4</v>
      </c>
      <c r="M91" s="92" t="s">
        <v>1395</v>
      </c>
      <c r="N91" s="93"/>
      <c r="O91" s="86">
        <v>15000</v>
      </c>
      <c r="P91" s="94">
        <v>15000</v>
      </c>
      <c r="Q91" s="122" t="s">
        <v>1543</v>
      </c>
      <c r="R91" s="113"/>
      <c r="S91" s="23"/>
      <c r="T91" s="94"/>
      <c r="U91" s="17"/>
      <c r="W91"/>
      <c r="X91"/>
      <c r="Y91"/>
      <c r="Z91"/>
      <c r="AA91"/>
      <c r="AB91" s="9"/>
      <c r="AC91"/>
      <c r="AD91"/>
      <c r="AE91"/>
    </row>
    <row r="92" spans="2:31" ht="15" x14ac:dyDescent="0.25">
      <c r="B92" s="90" t="s">
        <v>1332</v>
      </c>
      <c r="C92" s="11">
        <f t="shared" si="1"/>
        <v>87</v>
      </c>
      <c r="D92" s="119" t="s">
        <v>20</v>
      </c>
      <c r="E92" s="17" t="s">
        <v>20</v>
      </c>
      <c r="F92" s="17" t="s">
        <v>1347</v>
      </c>
      <c r="G92" s="17" t="s">
        <v>1350</v>
      </c>
      <c r="H92" s="91"/>
      <c r="I92" s="50" t="s">
        <v>1245</v>
      </c>
      <c r="J92" s="16">
        <v>1</v>
      </c>
      <c r="K92" s="48" t="str">
        <f>VLOOKUP(I92,'DATA BASE'!A:B,2,FALSE)</f>
        <v>MOO WHITE</v>
      </c>
      <c r="L92" s="48" t="s">
        <v>9</v>
      </c>
      <c r="M92" s="92" t="s">
        <v>1395</v>
      </c>
      <c r="N92" s="93"/>
      <c r="O92" s="86">
        <v>16000</v>
      </c>
      <c r="P92" s="94">
        <v>16000</v>
      </c>
      <c r="Q92" s="122" t="s">
        <v>1543</v>
      </c>
      <c r="R92" s="113"/>
      <c r="S92" s="23"/>
      <c r="T92" s="94"/>
      <c r="U92" s="17"/>
      <c r="W92"/>
      <c r="X92"/>
      <c r="Y92"/>
      <c r="Z92"/>
      <c r="AA92"/>
      <c r="AB92" s="9"/>
      <c r="AC92"/>
      <c r="AD92"/>
      <c r="AE92"/>
    </row>
    <row r="93" spans="2:31" ht="15" x14ac:dyDescent="0.25">
      <c r="B93" s="90" t="s">
        <v>1332</v>
      </c>
      <c r="C93" s="11">
        <f t="shared" si="1"/>
        <v>88</v>
      </c>
      <c r="D93" s="119" t="s">
        <v>2086</v>
      </c>
      <c r="E93" s="17" t="s">
        <v>20</v>
      </c>
      <c r="F93" s="17" t="s">
        <v>1347</v>
      </c>
      <c r="G93" s="17" t="s">
        <v>2349</v>
      </c>
      <c r="H93" s="91"/>
      <c r="I93" s="50" t="s">
        <v>424</v>
      </c>
      <c r="J93" s="16">
        <v>2</v>
      </c>
      <c r="K93" s="48" t="str">
        <f>VLOOKUP(I93,'DATA BASE'!A:B,2,FALSE)</f>
        <v>ZIGZAG BLACK</v>
      </c>
      <c r="L93" s="48" t="s">
        <v>17</v>
      </c>
      <c r="M93" s="92" t="s">
        <v>1357</v>
      </c>
      <c r="N93" s="93">
        <v>31500</v>
      </c>
      <c r="O93" s="86">
        <v>16000</v>
      </c>
      <c r="P93" s="94">
        <v>32000</v>
      </c>
      <c r="Q93" s="122" t="s">
        <v>1543</v>
      </c>
      <c r="R93" s="113"/>
      <c r="S93" s="23"/>
      <c r="T93" s="94"/>
      <c r="U93" s="17"/>
      <c r="W93"/>
      <c r="X93"/>
      <c r="Y93"/>
      <c r="Z93"/>
      <c r="AA93"/>
      <c r="AB93" s="9"/>
      <c r="AC93"/>
      <c r="AD93"/>
      <c r="AE93"/>
    </row>
    <row r="94" spans="2:31" ht="15" x14ac:dyDescent="0.25">
      <c r="B94" s="90" t="s">
        <v>1332</v>
      </c>
      <c r="C94" s="11">
        <f t="shared" si="1"/>
        <v>89</v>
      </c>
      <c r="D94" s="119" t="s">
        <v>2086</v>
      </c>
      <c r="E94" s="17" t="s">
        <v>20</v>
      </c>
      <c r="F94" s="17" t="s">
        <v>1347</v>
      </c>
      <c r="G94" s="17" t="s">
        <v>2349</v>
      </c>
      <c r="H94" s="91"/>
      <c r="I94" s="50" t="s">
        <v>981</v>
      </c>
      <c r="J94" s="16">
        <v>2</v>
      </c>
      <c r="K94" s="48" t="str">
        <f>VLOOKUP(I94,'DATA BASE'!A:B,2,FALSE)</f>
        <v>ELMO FACE RED</v>
      </c>
      <c r="L94" s="48" t="s">
        <v>23</v>
      </c>
      <c r="M94" s="92" t="s">
        <v>1357</v>
      </c>
      <c r="N94" s="93"/>
      <c r="O94" s="86">
        <v>15000</v>
      </c>
      <c r="P94" s="94">
        <v>30000</v>
      </c>
      <c r="Q94" s="122" t="s">
        <v>1543</v>
      </c>
      <c r="R94" s="113"/>
      <c r="S94" s="23"/>
      <c r="T94" s="94"/>
      <c r="U94" s="17"/>
      <c r="W94"/>
      <c r="X94"/>
      <c r="Y94"/>
      <c r="Z94"/>
      <c r="AA94"/>
      <c r="AB94" s="9"/>
      <c r="AC94"/>
      <c r="AD94"/>
      <c r="AE94"/>
    </row>
    <row r="95" spans="2:31" ht="15" x14ac:dyDescent="0.25">
      <c r="B95" s="90" t="s">
        <v>1332</v>
      </c>
      <c r="C95" s="11">
        <f t="shared" si="1"/>
        <v>90</v>
      </c>
      <c r="D95" s="119" t="s">
        <v>2086</v>
      </c>
      <c r="E95" s="17" t="s">
        <v>20</v>
      </c>
      <c r="F95" s="17" t="s">
        <v>1347</v>
      </c>
      <c r="G95" s="17" t="s">
        <v>2349</v>
      </c>
      <c r="H95" s="91"/>
      <c r="I95" s="50" t="s">
        <v>384</v>
      </c>
      <c r="J95" s="16">
        <v>2</v>
      </c>
      <c r="K95" s="48" t="str">
        <f>VLOOKUP(I95,'DATA BASE'!A:B,2,FALSE)</f>
        <v>DAUN BAMBU TOSCA</v>
      </c>
      <c r="L95" s="48" t="s">
        <v>7</v>
      </c>
      <c r="M95" s="92" t="s">
        <v>1357</v>
      </c>
      <c r="N95" s="93"/>
      <c r="O95" s="86">
        <v>16000</v>
      </c>
      <c r="P95" s="94">
        <v>32000</v>
      </c>
      <c r="Q95" s="122" t="s">
        <v>1543</v>
      </c>
      <c r="R95" s="113"/>
      <c r="S95" s="23"/>
      <c r="T95" s="94"/>
      <c r="U95" s="17"/>
      <c r="W95"/>
      <c r="X95"/>
      <c r="Y95"/>
      <c r="Z95"/>
      <c r="AA95"/>
      <c r="AB95" s="9"/>
      <c r="AC95"/>
      <c r="AD95"/>
      <c r="AE95"/>
    </row>
    <row r="96" spans="2:31" ht="15" x14ac:dyDescent="0.25">
      <c r="B96" s="90" t="s">
        <v>1332</v>
      </c>
      <c r="C96" s="11">
        <f t="shared" si="1"/>
        <v>91</v>
      </c>
      <c r="D96" s="119" t="s">
        <v>2086</v>
      </c>
      <c r="E96" s="17" t="s">
        <v>20</v>
      </c>
      <c r="F96" s="17" t="s">
        <v>1347</v>
      </c>
      <c r="G96" s="17" t="s">
        <v>2349</v>
      </c>
      <c r="H96" s="91"/>
      <c r="I96" s="50" t="s">
        <v>173</v>
      </c>
      <c r="J96" s="16">
        <v>1</v>
      </c>
      <c r="K96" s="48" t="str">
        <f>VLOOKUP(I96,'DATA BASE'!A:B,2,FALSE)</f>
        <v>AMALFI</v>
      </c>
      <c r="L96" s="48" t="s">
        <v>7</v>
      </c>
      <c r="M96" s="92" t="s">
        <v>1357</v>
      </c>
      <c r="N96" s="93"/>
      <c r="O96" s="86">
        <v>16000</v>
      </c>
      <c r="P96" s="94">
        <v>16000</v>
      </c>
      <c r="Q96" s="122" t="s">
        <v>1543</v>
      </c>
      <c r="R96" s="113"/>
      <c r="S96" s="23"/>
      <c r="T96" s="94"/>
      <c r="U96" s="17"/>
      <c r="W96"/>
      <c r="X96"/>
      <c r="Y96"/>
      <c r="Z96"/>
      <c r="AA96"/>
      <c r="AB96" s="9"/>
      <c r="AC96"/>
      <c r="AD96"/>
      <c r="AE96"/>
    </row>
    <row r="97" spans="2:31" ht="15" x14ac:dyDescent="0.25">
      <c r="B97" s="90" t="s">
        <v>1332</v>
      </c>
      <c r="C97" s="11">
        <f t="shared" si="1"/>
        <v>92</v>
      </c>
      <c r="D97" s="119" t="s">
        <v>2086</v>
      </c>
      <c r="E97" s="17" t="s">
        <v>20</v>
      </c>
      <c r="F97" s="17" t="s">
        <v>1347</v>
      </c>
      <c r="G97" s="17" t="s">
        <v>2349</v>
      </c>
      <c r="H97" s="91"/>
      <c r="I97" s="50" t="s">
        <v>809</v>
      </c>
      <c r="J97" s="16">
        <v>1</v>
      </c>
      <c r="K97" s="48" t="str">
        <f>VLOOKUP(I97,'DATA BASE'!A:B,2,FALSE)</f>
        <v>DORAEMON WHITE</v>
      </c>
      <c r="L97" s="48" t="s">
        <v>6</v>
      </c>
      <c r="M97" s="92" t="s">
        <v>1357</v>
      </c>
      <c r="N97" s="93"/>
      <c r="O97" s="86">
        <v>15000</v>
      </c>
      <c r="P97" s="94">
        <v>15000</v>
      </c>
      <c r="Q97" s="122" t="s">
        <v>1543</v>
      </c>
      <c r="R97" s="113"/>
      <c r="S97" s="23"/>
      <c r="T97" s="94"/>
      <c r="U97" s="17"/>
      <c r="W97"/>
      <c r="X97"/>
      <c r="Y97"/>
      <c r="Z97"/>
      <c r="AA97"/>
      <c r="AB97" s="9"/>
      <c r="AC97"/>
      <c r="AD97"/>
      <c r="AE97"/>
    </row>
    <row r="98" spans="2:31" ht="15" x14ac:dyDescent="0.25">
      <c r="B98" s="90" t="s">
        <v>1332</v>
      </c>
      <c r="C98" s="11">
        <f t="shared" si="1"/>
        <v>93</v>
      </c>
      <c r="D98" s="119" t="s">
        <v>2086</v>
      </c>
      <c r="E98" s="17" t="s">
        <v>20</v>
      </c>
      <c r="F98" s="17" t="s">
        <v>1347</v>
      </c>
      <c r="G98" s="17" t="s">
        <v>2349</v>
      </c>
      <c r="H98" s="91"/>
      <c r="I98" s="50" t="s">
        <v>707</v>
      </c>
      <c r="J98" s="16">
        <v>2</v>
      </c>
      <c r="K98" s="48" t="str">
        <f>VLOOKUP(I98,'DATA BASE'!A:B,2,FALSE)</f>
        <v>KOTAK WHITE</v>
      </c>
      <c r="L98" s="48" t="s">
        <v>9</v>
      </c>
      <c r="M98" s="92" t="s">
        <v>1357</v>
      </c>
      <c r="N98" s="93"/>
      <c r="O98" s="86">
        <v>15000</v>
      </c>
      <c r="P98" s="94">
        <v>30000</v>
      </c>
      <c r="Q98" s="122" t="s">
        <v>1543</v>
      </c>
      <c r="R98" s="113"/>
      <c r="S98" s="23"/>
      <c r="T98" s="94"/>
      <c r="U98" s="17"/>
      <c r="W98"/>
      <c r="X98"/>
      <c r="Y98"/>
      <c r="Z98"/>
      <c r="AA98"/>
      <c r="AB98" s="9"/>
      <c r="AC98"/>
      <c r="AD98"/>
      <c r="AE98"/>
    </row>
    <row r="99" spans="2:31" ht="15" x14ac:dyDescent="0.25">
      <c r="B99" s="90" t="s">
        <v>1332</v>
      </c>
      <c r="C99" s="11">
        <f t="shared" si="1"/>
        <v>94</v>
      </c>
      <c r="D99" s="119" t="s">
        <v>2086</v>
      </c>
      <c r="E99" s="17" t="s">
        <v>20</v>
      </c>
      <c r="F99" s="17" t="s">
        <v>1347</v>
      </c>
      <c r="G99" s="17" t="s">
        <v>2349</v>
      </c>
      <c r="H99" s="91"/>
      <c r="I99" s="50" t="s">
        <v>1291</v>
      </c>
      <c r="J99" s="16">
        <v>1</v>
      </c>
      <c r="K99" s="48" t="str">
        <f>VLOOKUP(I99,'DATA BASE'!A:B,2,FALSE)</f>
        <v>BIG STAR YELLOW</v>
      </c>
      <c r="L99" s="48" t="s">
        <v>15</v>
      </c>
      <c r="M99" s="92" t="s">
        <v>1357</v>
      </c>
      <c r="N99" s="93"/>
      <c r="O99" s="86">
        <v>15000</v>
      </c>
      <c r="P99" s="94">
        <v>15000</v>
      </c>
      <c r="Q99" s="122" t="s">
        <v>1543</v>
      </c>
      <c r="R99" s="113"/>
      <c r="S99" s="23"/>
      <c r="T99" s="94"/>
      <c r="U99" s="17"/>
      <c r="W99"/>
      <c r="X99"/>
      <c r="Y99"/>
      <c r="Z99"/>
      <c r="AA99"/>
      <c r="AB99" s="9"/>
      <c r="AC99"/>
      <c r="AD99"/>
      <c r="AE99"/>
    </row>
    <row r="100" spans="2:31" ht="15" x14ac:dyDescent="0.25">
      <c r="B100" s="90" t="s">
        <v>1332</v>
      </c>
      <c r="C100" s="11">
        <f t="shared" si="1"/>
        <v>95</v>
      </c>
      <c r="D100" s="119" t="s">
        <v>2086</v>
      </c>
      <c r="E100" s="17" t="s">
        <v>20</v>
      </c>
      <c r="F100" s="17" t="s">
        <v>1347</v>
      </c>
      <c r="G100" s="17" t="s">
        <v>2349</v>
      </c>
      <c r="H100" s="91"/>
      <c r="I100" s="50" t="s">
        <v>931</v>
      </c>
      <c r="J100" s="16">
        <v>2</v>
      </c>
      <c r="K100" s="48" t="str">
        <f>VLOOKUP(I100,'DATA BASE'!A:B,2,FALSE)</f>
        <v>STRIPE LITTLE BLUE</v>
      </c>
      <c r="L100" s="48" t="s">
        <v>14</v>
      </c>
      <c r="M100" s="92" t="s">
        <v>1357</v>
      </c>
      <c r="N100" s="93"/>
      <c r="O100" s="86">
        <v>15000</v>
      </c>
      <c r="P100" s="94">
        <v>30000</v>
      </c>
      <c r="Q100" s="122" t="s">
        <v>1543</v>
      </c>
      <c r="R100" s="113"/>
      <c r="S100" s="23"/>
      <c r="T100" s="94"/>
      <c r="U100" s="17"/>
      <c r="W100"/>
      <c r="X100"/>
      <c r="Y100"/>
      <c r="Z100"/>
      <c r="AA100"/>
      <c r="AB100" s="9"/>
      <c r="AC100"/>
      <c r="AD100"/>
      <c r="AE100"/>
    </row>
    <row r="101" spans="2:31" ht="15" x14ac:dyDescent="0.25">
      <c r="B101" s="90" t="s">
        <v>1332</v>
      </c>
      <c r="C101" s="11">
        <f t="shared" si="1"/>
        <v>96</v>
      </c>
      <c r="D101" s="119" t="s">
        <v>2086</v>
      </c>
      <c r="E101" s="17" t="s">
        <v>20</v>
      </c>
      <c r="F101" s="17" t="s">
        <v>1347</v>
      </c>
      <c r="G101" s="17" t="s">
        <v>2349</v>
      </c>
      <c r="H101" s="91"/>
      <c r="I101" s="50" t="s">
        <v>1248</v>
      </c>
      <c r="J101" s="16">
        <v>1</v>
      </c>
      <c r="K101" s="48" t="str">
        <f>VLOOKUP(I101,'DATA BASE'!A:B,2,FALSE)</f>
        <v>FLAMINGGO SUMMER PINK</v>
      </c>
      <c r="L101" s="48" t="s">
        <v>11</v>
      </c>
      <c r="M101" s="92" t="s">
        <v>1357</v>
      </c>
      <c r="N101" s="93"/>
      <c r="O101" s="86">
        <v>16000</v>
      </c>
      <c r="P101" s="94">
        <v>16000</v>
      </c>
      <c r="Q101" s="122" t="s">
        <v>1543</v>
      </c>
      <c r="R101" s="113"/>
      <c r="S101" s="23"/>
      <c r="T101" s="94"/>
      <c r="U101" s="17"/>
      <c r="W101"/>
      <c r="X101"/>
      <c r="Y101"/>
      <c r="Z101"/>
      <c r="AA101"/>
      <c r="AB101" s="9"/>
      <c r="AC101"/>
      <c r="AD101"/>
      <c r="AE101"/>
    </row>
    <row r="102" spans="2:31" ht="15" x14ac:dyDescent="0.25">
      <c r="B102" s="90" t="s">
        <v>1332</v>
      </c>
      <c r="C102" s="11">
        <f t="shared" si="1"/>
        <v>97</v>
      </c>
      <c r="D102" s="119" t="s">
        <v>2086</v>
      </c>
      <c r="E102" s="17" t="s">
        <v>20</v>
      </c>
      <c r="F102" s="17" t="s">
        <v>1347</v>
      </c>
      <c r="G102" s="17" t="s">
        <v>2349</v>
      </c>
      <c r="H102" s="91"/>
      <c r="I102" s="50" t="s">
        <v>1252</v>
      </c>
      <c r="J102" s="16">
        <v>1</v>
      </c>
      <c r="K102" s="48" t="str">
        <f>VLOOKUP(I102,'DATA BASE'!A:B,2,FALSE)</f>
        <v>FLAMINGGO TROPICAL  TOSCA</v>
      </c>
      <c r="L102" s="48" t="s">
        <v>7</v>
      </c>
      <c r="M102" s="92" t="s">
        <v>1357</v>
      </c>
      <c r="N102" s="93"/>
      <c r="O102" s="86">
        <v>15000</v>
      </c>
      <c r="P102" s="94">
        <v>15000</v>
      </c>
      <c r="Q102" s="122" t="s">
        <v>1543</v>
      </c>
      <c r="R102" s="113"/>
      <c r="S102" s="23"/>
      <c r="T102" s="94"/>
      <c r="U102" s="17"/>
      <c r="W102"/>
      <c r="X102"/>
      <c r="Y102"/>
      <c r="Z102"/>
      <c r="AA102"/>
      <c r="AB102" s="9"/>
      <c r="AC102"/>
      <c r="AD102"/>
      <c r="AE102"/>
    </row>
    <row r="103" spans="2:31" ht="15" x14ac:dyDescent="0.25">
      <c r="B103" s="90" t="s">
        <v>1332</v>
      </c>
      <c r="C103" s="11">
        <f t="shared" si="1"/>
        <v>98</v>
      </c>
      <c r="D103" s="119" t="s">
        <v>2086</v>
      </c>
      <c r="E103" s="17" t="s">
        <v>20</v>
      </c>
      <c r="F103" s="17" t="s">
        <v>1347</v>
      </c>
      <c r="G103" s="17" t="s">
        <v>2349</v>
      </c>
      <c r="H103" s="91"/>
      <c r="I103" s="50" t="s">
        <v>1311</v>
      </c>
      <c r="J103" s="16">
        <v>2</v>
      </c>
      <c r="K103" s="48" t="str">
        <f>VLOOKUP(I103,'DATA BASE'!A:B,2,FALSE)</f>
        <v>DINO SMILE CREAM</v>
      </c>
      <c r="L103" s="48" t="s">
        <v>4</v>
      </c>
      <c r="M103" s="92" t="s">
        <v>1357</v>
      </c>
      <c r="N103" s="93"/>
      <c r="O103" s="86">
        <v>16000</v>
      </c>
      <c r="P103" s="94">
        <v>32000</v>
      </c>
      <c r="Q103" s="122" t="s">
        <v>1543</v>
      </c>
      <c r="R103" s="113"/>
      <c r="S103" s="23"/>
      <c r="T103" s="94"/>
      <c r="U103" s="17"/>
      <c r="W103"/>
      <c r="X103"/>
      <c r="Y103"/>
      <c r="Z103"/>
      <c r="AA103"/>
      <c r="AB103" s="9"/>
      <c r="AC103"/>
      <c r="AD103"/>
      <c r="AE103"/>
    </row>
    <row r="104" spans="2:31" ht="15" x14ac:dyDescent="0.25">
      <c r="B104" s="90" t="s">
        <v>1332</v>
      </c>
      <c r="C104" s="11">
        <f t="shared" si="1"/>
        <v>99</v>
      </c>
      <c r="D104" s="119" t="s">
        <v>2086</v>
      </c>
      <c r="E104" s="17" t="s">
        <v>20</v>
      </c>
      <c r="F104" s="17" t="s">
        <v>1347</v>
      </c>
      <c r="G104" s="17" t="s">
        <v>2349</v>
      </c>
      <c r="H104" s="91"/>
      <c r="I104" s="50" t="s">
        <v>1317</v>
      </c>
      <c r="J104" s="16">
        <v>1</v>
      </c>
      <c r="K104" s="48" t="str">
        <f>VLOOKUP(I104,'DATA BASE'!A:B,2,FALSE)</f>
        <v>DINO STRONAUT ABU</v>
      </c>
      <c r="L104" s="48" t="s">
        <v>8</v>
      </c>
      <c r="M104" s="92" t="s">
        <v>1357</v>
      </c>
      <c r="N104" s="93"/>
      <c r="O104" s="86">
        <v>16000</v>
      </c>
      <c r="P104" s="94">
        <v>16000</v>
      </c>
      <c r="Q104" s="122" t="s">
        <v>1543</v>
      </c>
      <c r="R104" s="113"/>
      <c r="S104" s="23"/>
      <c r="T104" s="94"/>
      <c r="U104" s="17"/>
      <c r="W104"/>
      <c r="X104"/>
      <c r="Y104"/>
      <c r="Z104"/>
      <c r="AA104"/>
      <c r="AB104" s="9"/>
      <c r="AC104"/>
      <c r="AD104"/>
      <c r="AE104"/>
    </row>
    <row r="105" spans="2:31" ht="15" x14ac:dyDescent="0.25">
      <c r="B105" s="90" t="s">
        <v>1332</v>
      </c>
      <c r="C105" s="11">
        <f t="shared" si="1"/>
        <v>100</v>
      </c>
      <c r="D105" s="119" t="s">
        <v>2086</v>
      </c>
      <c r="E105" s="17" t="s">
        <v>20</v>
      </c>
      <c r="F105" s="17" t="s">
        <v>1347</v>
      </c>
      <c r="G105" s="17" t="s">
        <v>2349</v>
      </c>
      <c r="H105" s="91"/>
      <c r="I105" s="50" t="s">
        <v>805</v>
      </c>
      <c r="J105" s="16">
        <v>1</v>
      </c>
      <c r="K105" s="48" t="str">
        <f>VLOOKUP(I105,'DATA BASE'!A:B,2,FALSE)</f>
        <v>BULAN SABIT YELLOW</v>
      </c>
      <c r="L105" s="48" t="s">
        <v>15</v>
      </c>
      <c r="M105" s="92" t="s">
        <v>1357</v>
      </c>
      <c r="N105" s="93"/>
      <c r="O105" s="86">
        <v>15000</v>
      </c>
      <c r="P105" s="94">
        <v>15000</v>
      </c>
      <c r="Q105" s="122" t="s">
        <v>1543</v>
      </c>
      <c r="R105" s="113"/>
      <c r="S105" s="23"/>
      <c r="T105" s="94"/>
      <c r="U105" s="17"/>
      <c r="W105"/>
      <c r="X105"/>
      <c r="Y105"/>
      <c r="Z105"/>
      <c r="AA105"/>
      <c r="AB105" s="9"/>
      <c r="AC105"/>
      <c r="AD105"/>
      <c r="AE105"/>
    </row>
    <row r="106" spans="2:31" ht="15" x14ac:dyDescent="0.25">
      <c r="B106" s="90" t="s">
        <v>1332</v>
      </c>
      <c r="C106" s="11">
        <f t="shared" si="1"/>
        <v>101</v>
      </c>
      <c r="D106" s="119" t="s">
        <v>2086</v>
      </c>
      <c r="E106" s="17" t="s">
        <v>20</v>
      </c>
      <c r="F106" s="17" t="s">
        <v>1347</v>
      </c>
      <c r="G106" s="17" t="s">
        <v>2349</v>
      </c>
      <c r="H106" s="91"/>
      <c r="I106" s="50" t="s">
        <v>433</v>
      </c>
      <c r="J106" s="16">
        <v>2</v>
      </c>
      <c r="K106" s="48" t="str">
        <f>VLOOKUP(I106,'DATA BASE'!A:B,2,FALSE)</f>
        <v>STRIPE LITTLE  NAVY</v>
      </c>
      <c r="L106" s="48" t="s">
        <v>6</v>
      </c>
      <c r="M106" s="92" t="s">
        <v>1357</v>
      </c>
      <c r="N106" s="93"/>
      <c r="O106" s="86">
        <v>15000</v>
      </c>
      <c r="P106" s="94">
        <v>30000</v>
      </c>
      <c r="Q106" s="122" t="s">
        <v>1543</v>
      </c>
      <c r="R106" s="113"/>
      <c r="S106" s="23"/>
      <c r="T106" s="94"/>
      <c r="U106" s="17"/>
      <c r="W106"/>
      <c r="X106"/>
      <c r="Y106"/>
      <c r="Z106"/>
      <c r="AA106"/>
      <c r="AB106" s="9"/>
      <c r="AC106"/>
      <c r="AD106"/>
      <c r="AE106"/>
    </row>
    <row r="107" spans="2:31" ht="15" x14ac:dyDescent="0.25">
      <c r="B107" s="90" t="s">
        <v>1332</v>
      </c>
      <c r="C107" s="11">
        <f t="shared" si="1"/>
        <v>102</v>
      </c>
      <c r="D107" s="119" t="s">
        <v>2086</v>
      </c>
      <c r="E107" s="17" t="s">
        <v>20</v>
      </c>
      <c r="F107" s="17" t="s">
        <v>1347</v>
      </c>
      <c r="G107" s="17" t="s">
        <v>2349</v>
      </c>
      <c r="H107" s="91"/>
      <c r="I107" s="50" t="s">
        <v>951</v>
      </c>
      <c r="J107" s="16">
        <v>1</v>
      </c>
      <c r="K107" s="48" t="str">
        <f>VLOOKUP(I107,'DATA BASE'!A:B,2,FALSE)</f>
        <v>ROSE</v>
      </c>
      <c r="L107" s="48" t="s">
        <v>4</v>
      </c>
      <c r="M107" s="92" t="s">
        <v>1357</v>
      </c>
      <c r="N107" s="93"/>
      <c r="O107" s="86">
        <v>16000</v>
      </c>
      <c r="P107" s="94">
        <v>16000</v>
      </c>
      <c r="Q107" s="122" t="s">
        <v>1543</v>
      </c>
      <c r="R107" s="113"/>
      <c r="S107" s="23"/>
      <c r="T107" s="94"/>
      <c r="U107" s="17"/>
      <c r="W107"/>
      <c r="X107"/>
      <c r="Y107"/>
      <c r="Z107"/>
      <c r="AA107"/>
      <c r="AB107" s="9"/>
      <c r="AC107"/>
      <c r="AD107"/>
      <c r="AE107"/>
    </row>
    <row r="108" spans="2:31" ht="15" x14ac:dyDescent="0.25">
      <c r="B108" s="90" t="s">
        <v>1332</v>
      </c>
      <c r="C108" s="11">
        <f t="shared" si="1"/>
        <v>103</v>
      </c>
      <c r="D108" s="119" t="s">
        <v>2086</v>
      </c>
      <c r="E108" s="17" t="s">
        <v>20</v>
      </c>
      <c r="F108" s="17" t="s">
        <v>1347</v>
      </c>
      <c r="G108" s="17" t="s">
        <v>2349</v>
      </c>
      <c r="H108" s="91"/>
      <c r="I108" s="50" t="s">
        <v>948</v>
      </c>
      <c r="J108" s="16">
        <v>1</v>
      </c>
      <c r="K108" s="48" t="str">
        <f>VLOOKUP(I108,'DATA BASE'!A:B,2,FALSE)</f>
        <v>BUNGA MELATI PINK</v>
      </c>
      <c r="L108" s="48" t="s">
        <v>11</v>
      </c>
      <c r="M108" s="92" t="s">
        <v>1357</v>
      </c>
      <c r="N108" s="93"/>
      <c r="O108" s="86">
        <v>16000</v>
      </c>
      <c r="P108" s="94">
        <v>16000</v>
      </c>
      <c r="Q108" s="122" t="s">
        <v>1543</v>
      </c>
      <c r="R108" s="113"/>
      <c r="S108" s="23"/>
      <c r="T108" s="94"/>
      <c r="U108" s="17"/>
      <c r="W108"/>
      <c r="X108"/>
      <c r="Y108"/>
      <c r="Z108"/>
      <c r="AA108"/>
      <c r="AB108" s="9"/>
      <c r="AC108"/>
      <c r="AD108"/>
      <c r="AE108"/>
    </row>
    <row r="109" spans="2:31" ht="15" x14ac:dyDescent="0.25">
      <c r="B109" s="90" t="s">
        <v>1332</v>
      </c>
      <c r="C109" s="11">
        <f t="shared" si="1"/>
        <v>104</v>
      </c>
      <c r="D109" s="119" t="s">
        <v>2086</v>
      </c>
      <c r="E109" s="17" t="s">
        <v>20</v>
      </c>
      <c r="F109" s="17" t="s">
        <v>1347</v>
      </c>
      <c r="G109" s="17" t="s">
        <v>2349</v>
      </c>
      <c r="H109" s="91"/>
      <c r="I109" s="50" t="s">
        <v>999</v>
      </c>
      <c r="J109" s="16">
        <v>1</v>
      </c>
      <c r="K109" s="48" t="str">
        <f>VLOOKUP(I109,'DATA BASE'!A:B,2,FALSE)</f>
        <v>BEAR FACE CREAM</v>
      </c>
      <c r="L109" s="48" t="s">
        <v>4</v>
      </c>
      <c r="M109" s="92" t="s">
        <v>1357</v>
      </c>
      <c r="N109" s="93"/>
      <c r="O109" s="86">
        <v>15000</v>
      </c>
      <c r="P109" s="94">
        <v>15000</v>
      </c>
      <c r="Q109" s="122" t="s">
        <v>1543</v>
      </c>
      <c r="R109" s="113"/>
      <c r="S109" s="23"/>
      <c r="T109" s="94"/>
      <c r="U109" s="17"/>
      <c r="W109"/>
      <c r="X109"/>
      <c r="Y109"/>
      <c r="Z109"/>
      <c r="AA109"/>
      <c r="AB109" s="9"/>
      <c r="AC109"/>
      <c r="AD109"/>
      <c r="AE109"/>
    </row>
    <row r="110" spans="2:31" ht="15" x14ac:dyDescent="0.25">
      <c r="B110" s="90" t="s">
        <v>1332</v>
      </c>
      <c r="C110" s="11">
        <f t="shared" si="1"/>
        <v>105</v>
      </c>
      <c r="D110" s="119" t="s">
        <v>2086</v>
      </c>
      <c r="E110" s="17" t="s">
        <v>20</v>
      </c>
      <c r="F110" s="17" t="s">
        <v>1347</v>
      </c>
      <c r="G110" s="17" t="s">
        <v>2349</v>
      </c>
      <c r="H110" s="91"/>
      <c r="I110" s="50" t="s">
        <v>1247</v>
      </c>
      <c r="J110" s="16">
        <v>1</v>
      </c>
      <c r="K110" s="48" t="str">
        <f>VLOOKUP(I110,'DATA BASE'!A:B,2,FALSE)</f>
        <v>FLAMINGGO SUMMER YELLOW</v>
      </c>
      <c r="L110" s="48" t="s">
        <v>15</v>
      </c>
      <c r="M110" s="92" t="s">
        <v>1357</v>
      </c>
      <c r="N110" s="93"/>
      <c r="O110" s="86">
        <v>16000</v>
      </c>
      <c r="P110" s="94">
        <v>16000</v>
      </c>
      <c r="Q110" s="122" t="s">
        <v>1543</v>
      </c>
      <c r="R110" s="113"/>
      <c r="S110" s="23"/>
      <c r="T110" s="94"/>
      <c r="U110" s="17"/>
      <c r="W110"/>
      <c r="X110"/>
      <c r="Y110"/>
      <c r="Z110"/>
      <c r="AA110"/>
      <c r="AB110" s="9"/>
      <c r="AC110"/>
      <c r="AD110"/>
      <c r="AE110"/>
    </row>
    <row r="111" spans="2:31" ht="15" x14ac:dyDescent="0.25">
      <c r="B111" s="90" t="s">
        <v>1332</v>
      </c>
      <c r="C111" s="11">
        <f t="shared" si="1"/>
        <v>106</v>
      </c>
      <c r="D111" s="119" t="s">
        <v>2086</v>
      </c>
      <c r="E111" s="17" t="s">
        <v>20</v>
      </c>
      <c r="F111" s="17" t="s">
        <v>1347</v>
      </c>
      <c r="G111" s="17" t="s">
        <v>2349</v>
      </c>
      <c r="H111" s="91"/>
      <c r="I111" s="50" t="s">
        <v>1325</v>
      </c>
      <c r="J111" s="16">
        <v>1</v>
      </c>
      <c r="K111" s="48" t="str">
        <f>VLOOKUP(I111,'DATA BASE'!A:B,2,FALSE)</f>
        <v>BUNGA SEPATU</v>
      </c>
      <c r="L111" s="48" t="s">
        <v>4</v>
      </c>
      <c r="M111" s="92" t="s">
        <v>1357</v>
      </c>
      <c r="N111" s="93"/>
      <c r="O111" s="86">
        <v>15000</v>
      </c>
      <c r="P111" s="94">
        <v>15000</v>
      </c>
      <c r="Q111" s="122" t="s">
        <v>1543</v>
      </c>
      <c r="R111" s="113"/>
      <c r="S111" s="23"/>
      <c r="T111" s="94"/>
      <c r="U111" s="17"/>
      <c r="W111"/>
      <c r="X111"/>
      <c r="Y111"/>
      <c r="Z111"/>
      <c r="AA111"/>
      <c r="AB111" s="9"/>
      <c r="AC111"/>
      <c r="AD111"/>
      <c r="AE111"/>
    </row>
    <row r="112" spans="2:31" ht="15" x14ac:dyDescent="0.25">
      <c r="B112" s="90" t="s">
        <v>1332</v>
      </c>
      <c r="C112" s="11">
        <f t="shared" si="1"/>
        <v>107</v>
      </c>
      <c r="D112" s="119" t="s">
        <v>2086</v>
      </c>
      <c r="E112" s="17" t="s">
        <v>20</v>
      </c>
      <c r="F112" s="17" t="s">
        <v>1347</v>
      </c>
      <c r="G112" s="17" t="s">
        <v>2349</v>
      </c>
      <c r="H112" s="91"/>
      <c r="I112" s="50" t="s">
        <v>1319</v>
      </c>
      <c r="J112" s="16">
        <v>1</v>
      </c>
      <c r="K112" s="48" t="str">
        <f>VLOOKUP(I112,'DATA BASE'!A:B,2,FALSE)</f>
        <v>CARS CHAMPION ABU</v>
      </c>
      <c r="L112" s="48" t="s">
        <v>8</v>
      </c>
      <c r="M112" s="92" t="s">
        <v>1357</v>
      </c>
      <c r="N112" s="93"/>
      <c r="O112" s="86">
        <v>16000</v>
      </c>
      <c r="P112" s="94">
        <v>16000</v>
      </c>
      <c r="Q112" s="122" t="s">
        <v>1543</v>
      </c>
      <c r="R112" s="113"/>
      <c r="S112" s="23"/>
      <c r="T112" s="94"/>
      <c r="U112" s="17"/>
      <c r="W112"/>
      <c r="X112"/>
      <c r="Y112"/>
      <c r="Z112"/>
      <c r="AA112"/>
      <c r="AB112" s="9"/>
      <c r="AC112"/>
      <c r="AD112"/>
      <c r="AE112"/>
    </row>
    <row r="113" spans="2:49" ht="15" x14ac:dyDescent="0.25">
      <c r="B113" s="90" t="s">
        <v>1332</v>
      </c>
      <c r="C113" s="11">
        <f t="shared" si="1"/>
        <v>108</v>
      </c>
      <c r="D113" s="119" t="s">
        <v>2086</v>
      </c>
      <c r="E113" s="17" t="s">
        <v>20</v>
      </c>
      <c r="F113" s="17" t="s">
        <v>1347</v>
      </c>
      <c r="G113" s="17" t="s">
        <v>2349</v>
      </c>
      <c r="H113" s="91"/>
      <c r="I113" s="50" t="s">
        <v>327</v>
      </c>
      <c r="J113" s="16">
        <v>2</v>
      </c>
      <c r="K113" s="48" t="str">
        <f>VLOOKUP(I113,'DATA BASE'!A:B,2,FALSE)</f>
        <v xml:space="preserve">LORENG </v>
      </c>
      <c r="L113" s="48" t="s">
        <v>221</v>
      </c>
      <c r="M113" s="92" t="s">
        <v>1357</v>
      </c>
      <c r="N113" s="93"/>
      <c r="O113" s="86">
        <v>16000</v>
      </c>
      <c r="P113" s="94">
        <v>32000</v>
      </c>
      <c r="Q113" s="122" t="s">
        <v>1543</v>
      </c>
      <c r="R113" s="113"/>
      <c r="S113" s="23"/>
      <c r="T113" s="94"/>
      <c r="U113" s="17"/>
      <c r="W113"/>
      <c r="X113"/>
      <c r="Y113"/>
      <c r="Z113"/>
      <c r="AA113"/>
      <c r="AB113" s="9"/>
      <c r="AC113"/>
      <c r="AD113"/>
      <c r="AE113"/>
    </row>
    <row r="114" spans="2:49" ht="15" x14ac:dyDescent="0.25">
      <c r="B114" s="90" t="s">
        <v>1332</v>
      </c>
      <c r="C114" s="11">
        <f t="shared" si="1"/>
        <v>109</v>
      </c>
      <c r="D114" s="119" t="s">
        <v>2086</v>
      </c>
      <c r="E114" s="17" t="s">
        <v>20</v>
      </c>
      <c r="F114" s="17" t="s">
        <v>1347</v>
      </c>
      <c r="G114" s="17" t="s">
        <v>2349</v>
      </c>
      <c r="H114" s="91"/>
      <c r="I114" s="50" t="s">
        <v>1012</v>
      </c>
      <c r="J114" s="16">
        <v>2</v>
      </c>
      <c r="K114" s="48" t="str">
        <f>VLOOKUP(I114,'DATA BASE'!A:B,2,FALSE)</f>
        <v>STAR ABU</v>
      </c>
      <c r="L114" s="48" t="s">
        <v>8</v>
      </c>
      <c r="M114" s="92" t="s">
        <v>1357</v>
      </c>
      <c r="N114" s="93"/>
      <c r="O114" s="86">
        <v>16000</v>
      </c>
      <c r="P114" s="94">
        <v>32000</v>
      </c>
      <c r="Q114" s="122" t="s">
        <v>1543</v>
      </c>
      <c r="R114" s="113"/>
      <c r="S114" s="23"/>
      <c r="T114" s="94"/>
      <c r="U114" s="17"/>
      <c r="W114"/>
      <c r="X114"/>
      <c r="Y114"/>
      <c r="Z114"/>
      <c r="AA114"/>
      <c r="AB114" s="9"/>
      <c r="AC114"/>
      <c r="AD114"/>
      <c r="AE114"/>
    </row>
    <row r="115" spans="2:49" ht="15" x14ac:dyDescent="0.25">
      <c r="B115" s="90" t="s">
        <v>1332</v>
      </c>
      <c r="C115" s="11">
        <f t="shared" si="1"/>
        <v>110</v>
      </c>
      <c r="D115" s="119" t="s">
        <v>2086</v>
      </c>
      <c r="E115" s="17" t="s">
        <v>20</v>
      </c>
      <c r="F115" s="17" t="s">
        <v>1347</v>
      </c>
      <c r="G115" s="17" t="s">
        <v>2349</v>
      </c>
      <c r="H115" s="91"/>
      <c r="I115" s="50" t="s">
        <v>1013</v>
      </c>
      <c r="J115" s="16">
        <v>2</v>
      </c>
      <c r="K115" s="48" t="str">
        <f>VLOOKUP(I115,'DATA BASE'!A:B,2,FALSE)</f>
        <v>STAR BLUE</v>
      </c>
      <c r="L115" s="48" t="s">
        <v>14</v>
      </c>
      <c r="M115" s="92" t="s">
        <v>1357</v>
      </c>
      <c r="N115" s="93"/>
      <c r="O115" s="86">
        <v>16000</v>
      </c>
      <c r="P115" s="94">
        <v>32000</v>
      </c>
      <c r="Q115" s="122" t="s">
        <v>1543</v>
      </c>
      <c r="R115" s="113"/>
      <c r="S115" s="23"/>
      <c r="T115" s="94"/>
      <c r="U115" s="17"/>
      <c r="W115"/>
      <c r="X115"/>
      <c r="Y115"/>
      <c r="Z115"/>
      <c r="AA115"/>
      <c r="AB115" s="9"/>
      <c r="AC115"/>
      <c r="AD115"/>
      <c r="AE115"/>
    </row>
    <row r="116" spans="2:49" ht="15" x14ac:dyDescent="0.25">
      <c r="B116" s="90" t="s">
        <v>1332</v>
      </c>
      <c r="C116" s="11">
        <f t="shared" si="1"/>
        <v>111</v>
      </c>
      <c r="D116" s="119" t="s">
        <v>2086</v>
      </c>
      <c r="E116" s="17" t="s">
        <v>20</v>
      </c>
      <c r="F116" s="17" t="s">
        <v>1347</v>
      </c>
      <c r="G116" s="17" t="s">
        <v>2349</v>
      </c>
      <c r="H116" s="91"/>
      <c r="I116" s="50" t="s">
        <v>1014</v>
      </c>
      <c r="J116" s="16">
        <v>2</v>
      </c>
      <c r="K116" s="48" t="str">
        <f>VLOOKUP(I116,'DATA BASE'!A:B,2,FALSE)</f>
        <v>STAR PINK</v>
      </c>
      <c r="L116" s="48" t="s">
        <v>11</v>
      </c>
      <c r="M116" s="92" t="s">
        <v>1357</v>
      </c>
      <c r="N116" s="93"/>
      <c r="O116" s="86">
        <v>16000</v>
      </c>
      <c r="P116" s="94">
        <v>32000</v>
      </c>
      <c r="Q116" s="122" t="s">
        <v>1543</v>
      </c>
      <c r="R116" s="113"/>
      <c r="S116" s="23"/>
      <c r="T116" s="94"/>
      <c r="U116" s="17"/>
      <c r="W116"/>
      <c r="X116"/>
      <c r="Y116"/>
      <c r="Z116"/>
      <c r="AA116"/>
      <c r="AB116" s="9"/>
      <c r="AC116"/>
      <c r="AD116"/>
      <c r="AE116"/>
    </row>
    <row r="117" spans="2:49" s="89" customFormat="1" ht="15" x14ac:dyDescent="0.25">
      <c r="B117" s="90" t="s">
        <v>1332</v>
      </c>
      <c r="C117" s="16">
        <f t="shared" si="1"/>
        <v>112</v>
      </c>
      <c r="D117" s="119" t="s">
        <v>2087</v>
      </c>
      <c r="E117" s="17" t="s">
        <v>925</v>
      </c>
      <c r="F117" s="17" t="s">
        <v>1378</v>
      </c>
      <c r="G117" s="17" t="s">
        <v>2350</v>
      </c>
      <c r="H117" s="91"/>
      <c r="I117" s="50" t="s">
        <v>632</v>
      </c>
      <c r="J117" s="16">
        <v>1</v>
      </c>
      <c r="K117" s="48" t="str">
        <f>VLOOKUP(I117,'DATA BASE'!A:B,2,FALSE)</f>
        <v>STRIPE LITTLE  BLACK</v>
      </c>
      <c r="L117" s="48" t="s">
        <v>17</v>
      </c>
      <c r="M117" s="92" t="s">
        <v>1334</v>
      </c>
      <c r="N117" s="93"/>
      <c r="O117" s="86">
        <v>17536</v>
      </c>
      <c r="P117" s="94">
        <v>17536</v>
      </c>
      <c r="Q117" s="122" t="s">
        <v>1528</v>
      </c>
      <c r="R117" s="113"/>
      <c r="S117" s="109" t="s">
        <v>1409</v>
      </c>
      <c r="T117" s="94"/>
      <c r="U117" s="90">
        <v>44107</v>
      </c>
      <c r="V117" s="95"/>
      <c r="W117"/>
      <c r="X117"/>
      <c r="Y117"/>
      <c r="Z117"/>
      <c r="AA117"/>
      <c r="AB117" s="9"/>
      <c r="AC117"/>
      <c r="AD117"/>
      <c r="AE117"/>
      <c r="AF117"/>
      <c r="AG117"/>
      <c r="AH117"/>
      <c r="AI117"/>
      <c r="AJ117"/>
      <c r="AK117"/>
      <c r="AL117"/>
      <c r="AM117"/>
      <c r="AN117"/>
      <c r="AO117"/>
      <c r="AP117"/>
      <c r="AQ117"/>
      <c r="AR117"/>
      <c r="AS117"/>
      <c r="AT117"/>
      <c r="AU117"/>
      <c r="AV117"/>
      <c r="AW117"/>
    </row>
    <row r="118" spans="2:49" s="89" customFormat="1" ht="15" x14ac:dyDescent="0.25">
      <c r="B118" s="90" t="s">
        <v>1332</v>
      </c>
      <c r="C118" s="16">
        <f t="shared" si="1"/>
        <v>113</v>
      </c>
      <c r="D118" s="119" t="s">
        <v>2087</v>
      </c>
      <c r="E118" s="17" t="s">
        <v>925</v>
      </c>
      <c r="F118" s="17" t="s">
        <v>1378</v>
      </c>
      <c r="G118" s="17" t="s">
        <v>2350</v>
      </c>
      <c r="H118" s="91"/>
      <c r="I118" s="50" t="s">
        <v>1012</v>
      </c>
      <c r="J118" s="16">
        <v>1</v>
      </c>
      <c r="K118" s="48" t="str">
        <f>VLOOKUP(I118,'DATA BASE'!A:B,2,FALSE)</f>
        <v>STAR ABU</v>
      </c>
      <c r="L118" s="48" t="s">
        <v>8</v>
      </c>
      <c r="M118" s="92" t="s">
        <v>1334</v>
      </c>
      <c r="N118" s="93"/>
      <c r="O118" s="86">
        <v>17536</v>
      </c>
      <c r="P118" s="94">
        <v>17536</v>
      </c>
      <c r="Q118" s="122" t="s">
        <v>1528</v>
      </c>
      <c r="R118" s="113"/>
      <c r="S118" s="109" t="s">
        <v>1409</v>
      </c>
      <c r="T118" s="94"/>
      <c r="U118" s="90">
        <v>44107</v>
      </c>
      <c r="V118" s="95"/>
      <c r="W118"/>
      <c r="X118"/>
      <c r="Y118"/>
      <c r="Z118"/>
      <c r="AA118"/>
      <c r="AB118" s="9"/>
      <c r="AC118"/>
      <c r="AD118"/>
      <c r="AE118"/>
      <c r="AF118"/>
      <c r="AG118"/>
      <c r="AH118"/>
      <c r="AI118"/>
      <c r="AJ118"/>
      <c r="AK118"/>
      <c r="AL118"/>
      <c r="AM118"/>
      <c r="AN118"/>
      <c r="AO118"/>
      <c r="AP118"/>
      <c r="AQ118"/>
      <c r="AR118"/>
      <c r="AS118"/>
      <c r="AT118"/>
      <c r="AU118"/>
      <c r="AV118"/>
      <c r="AW118"/>
    </row>
    <row r="119" spans="2:49" s="89" customFormat="1" ht="15" x14ac:dyDescent="0.25">
      <c r="B119" s="90" t="s">
        <v>1332</v>
      </c>
      <c r="C119" s="16">
        <f t="shared" si="1"/>
        <v>114</v>
      </c>
      <c r="D119" s="119" t="s">
        <v>2087</v>
      </c>
      <c r="E119" s="17" t="s">
        <v>925</v>
      </c>
      <c r="F119" s="17" t="s">
        <v>1378</v>
      </c>
      <c r="G119" s="17" t="s">
        <v>2350</v>
      </c>
      <c r="H119" s="91"/>
      <c r="I119" s="50" t="s">
        <v>384</v>
      </c>
      <c r="J119" s="16">
        <v>1</v>
      </c>
      <c r="K119" s="48" t="str">
        <f>VLOOKUP(I119,'DATA BASE'!A:B,2,FALSE)</f>
        <v>DAUN BAMBU TOSCA</v>
      </c>
      <c r="L119" s="48" t="s">
        <v>7</v>
      </c>
      <c r="M119" s="92" t="s">
        <v>1334</v>
      </c>
      <c r="N119" s="93"/>
      <c r="O119" s="86">
        <v>17536</v>
      </c>
      <c r="P119" s="94">
        <v>17536</v>
      </c>
      <c r="Q119" s="122" t="s">
        <v>1528</v>
      </c>
      <c r="R119" s="113"/>
      <c r="S119" s="109" t="s">
        <v>1409</v>
      </c>
      <c r="T119" s="94"/>
      <c r="U119" s="90">
        <v>44107</v>
      </c>
      <c r="V119" s="95"/>
      <c r="W119"/>
      <c r="X119"/>
      <c r="Y119"/>
      <c r="Z119"/>
      <c r="AA119"/>
      <c r="AB119" s="9"/>
      <c r="AC119"/>
      <c r="AD119"/>
      <c r="AE119"/>
      <c r="AF119"/>
      <c r="AG119"/>
      <c r="AH119"/>
      <c r="AI119"/>
      <c r="AJ119"/>
      <c r="AK119"/>
      <c r="AL119"/>
      <c r="AM119"/>
      <c r="AN119"/>
      <c r="AO119"/>
      <c r="AP119"/>
      <c r="AQ119"/>
      <c r="AR119"/>
      <c r="AS119"/>
      <c r="AT119"/>
      <c r="AU119"/>
      <c r="AV119"/>
      <c r="AW119"/>
    </row>
    <row r="120" spans="2:49" s="89" customFormat="1" ht="15" x14ac:dyDescent="0.25">
      <c r="B120" s="90" t="s">
        <v>1332</v>
      </c>
      <c r="C120" s="16">
        <f t="shared" si="1"/>
        <v>115</v>
      </c>
      <c r="D120" s="119" t="s">
        <v>2088</v>
      </c>
      <c r="E120" s="17" t="s">
        <v>925</v>
      </c>
      <c r="F120" s="17" t="s">
        <v>1378</v>
      </c>
      <c r="G120" s="17" t="s">
        <v>2351</v>
      </c>
      <c r="H120" s="91"/>
      <c r="I120" s="50" t="s">
        <v>957</v>
      </c>
      <c r="J120" s="16">
        <v>1</v>
      </c>
      <c r="K120" s="48" t="str">
        <f>VLOOKUP(I120,'DATA BASE'!A:B,2,FALSE)</f>
        <v>MINION BLUE</v>
      </c>
      <c r="L120" s="48" t="s">
        <v>14</v>
      </c>
      <c r="M120" s="92" t="s">
        <v>1335</v>
      </c>
      <c r="N120" s="93"/>
      <c r="O120" s="86">
        <v>17536.25</v>
      </c>
      <c r="P120" s="94">
        <v>17536.25</v>
      </c>
      <c r="Q120" s="122" t="s">
        <v>1528</v>
      </c>
      <c r="R120" s="113"/>
      <c r="S120" s="23" t="s">
        <v>1410</v>
      </c>
      <c r="T120" s="94"/>
      <c r="U120" s="17"/>
      <c r="W120"/>
      <c r="X120"/>
      <c r="Y120"/>
      <c r="Z120"/>
      <c r="AA120"/>
      <c r="AB120" s="9"/>
      <c r="AC120"/>
      <c r="AD120"/>
      <c r="AE120"/>
      <c r="AF120"/>
      <c r="AG120"/>
      <c r="AH120"/>
      <c r="AI120"/>
      <c r="AJ120"/>
      <c r="AK120"/>
      <c r="AL120"/>
      <c r="AM120"/>
      <c r="AN120"/>
      <c r="AO120"/>
      <c r="AP120"/>
      <c r="AQ120"/>
      <c r="AR120"/>
      <c r="AS120"/>
      <c r="AT120"/>
      <c r="AU120"/>
      <c r="AV120"/>
      <c r="AW120"/>
    </row>
    <row r="121" spans="2:49" s="89" customFormat="1" ht="15" x14ac:dyDescent="0.25">
      <c r="B121" s="90" t="s">
        <v>1332</v>
      </c>
      <c r="C121" s="16">
        <f t="shared" si="1"/>
        <v>116</v>
      </c>
      <c r="D121" s="119" t="s">
        <v>2088</v>
      </c>
      <c r="E121" s="17" t="s">
        <v>925</v>
      </c>
      <c r="F121" s="17" t="s">
        <v>1378</v>
      </c>
      <c r="G121" s="17" t="s">
        <v>2351</v>
      </c>
      <c r="H121" s="91"/>
      <c r="I121" s="50" t="s">
        <v>707</v>
      </c>
      <c r="J121" s="16">
        <v>1</v>
      </c>
      <c r="K121" s="48" t="str">
        <f>VLOOKUP(I121,'DATA BASE'!A:B,2,FALSE)</f>
        <v>KOTAK WHITE</v>
      </c>
      <c r="L121" s="48" t="s">
        <v>9</v>
      </c>
      <c r="M121" s="92" t="s">
        <v>1335</v>
      </c>
      <c r="N121" s="93"/>
      <c r="O121" s="86">
        <v>17536.25</v>
      </c>
      <c r="P121" s="94">
        <v>17536.25</v>
      </c>
      <c r="Q121" s="122" t="s">
        <v>1528</v>
      </c>
      <c r="R121" s="113"/>
      <c r="S121" s="23"/>
      <c r="T121" s="94"/>
      <c r="U121" s="17"/>
      <c r="W121"/>
      <c r="X121"/>
      <c r="Y121"/>
      <c r="Z121"/>
      <c r="AA121"/>
      <c r="AB121" s="9"/>
      <c r="AC121"/>
      <c r="AD121"/>
      <c r="AE121"/>
      <c r="AF121"/>
      <c r="AG121"/>
      <c r="AH121"/>
      <c r="AI121"/>
      <c r="AJ121"/>
      <c r="AK121"/>
      <c r="AL121"/>
      <c r="AM121"/>
      <c r="AN121"/>
      <c r="AO121"/>
      <c r="AP121"/>
      <c r="AQ121"/>
      <c r="AR121"/>
      <c r="AS121"/>
      <c r="AT121"/>
      <c r="AU121"/>
      <c r="AV121"/>
      <c r="AW121"/>
    </row>
    <row r="122" spans="2:49" s="89" customFormat="1" ht="15" x14ac:dyDescent="0.25">
      <c r="B122" s="90" t="s">
        <v>1332</v>
      </c>
      <c r="C122" s="16">
        <f t="shared" si="1"/>
        <v>117</v>
      </c>
      <c r="D122" s="119" t="s">
        <v>2088</v>
      </c>
      <c r="E122" s="17" t="s">
        <v>925</v>
      </c>
      <c r="F122" s="17" t="s">
        <v>1378</v>
      </c>
      <c r="G122" s="17" t="s">
        <v>2351</v>
      </c>
      <c r="H122" s="91"/>
      <c r="I122" s="50" t="s">
        <v>1239</v>
      </c>
      <c r="J122" s="16">
        <v>1</v>
      </c>
      <c r="K122" s="48" t="str">
        <f>VLOOKUP(I122,'DATA BASE'!A:B,2,FALSE)</f>
        <v>BULAN SABIT</v>
      </c>
      <c r="L122" s="48" t="s">
        <v>6</v>
      </c>
      <c r="M122" s="92" t="s">
        <v>1335</v>
      </c>
      <c r="N122" s="93"/>
      <c r="O122" s="86">
        <v>17536.25</v>
      </c>
      <c r="P122" s="94">
        <v>17536.25</v>
      </c>
      <c r="Q122" s="122" t="s">
        <v>1528</v>
      </c>
      <c r="R122" s="113"/>
      <c r="S122" s="23"/>
      <c r="T122" s="94"/>
      <c r="U122" s="17"/>
      <c r="W122"/>
      <c r="X122"/>
      <c r="Y122"/>
      <c r="Z122"/>
      <c r="AA122"/>
      <c r="AB122" s="9"/>
      <c r="AC122"/>
      <c r="AD122"/>
      <c r="AE122"/>
      <c r="AF122"/>
      <c r="AG122"/>
      <c r="AH122"/>
      <c r="AI122"/>
      <c r="AJ122"/>
      <c r="AK122"/>
      <c r="AL122"/>
      <c r="AM122"/>
      <c r="AN122"/>
      <c r="AO122"/>
      <c r="AP122"/>
      <c r="AQ122"/>
      <c r="AR122"/>
      <c r="AS122"/>
      <c r="AT122"/>
      <c r="AU122"/>
      <c r="AV122"/>
      <c r="AW122"/>
    </row>
    <row r="123" spans="2:49" s="89" customFormat="1" ht="15" x14ac:dyDescent="0.25">
      <c r="B123" s="90" t="s">
        <v>1332</v>
      </c>
      <c r="C123" s="16">
        <f t="shared" si="1"/>
        <v>118</v>
      </c>
      <c r="D123" s="119" t="s">
        <v>2088</v>
      </c>
      <c r="E123" s="17" t="s">
        <v>925</v>
      </c>
      <c r="F123" s="17" t="s">
        <v>1378</v>
      </c>
      <c r="G123" s="17" t="s">
        <v>2351</v>
      </c>
      <c r="H123" s="91"/>
      <c r="I123" s="50" t="s">
        <v>931</v>
      </c>
      <c r="J123" s="16">
        <v>1</v>
      </c>
      <c r="K123" s="48" t="str">
        <f>VLOOKUP(I123,'DATA BASE'!A:B,2,FALSE)</f>
        <v>STRIPE LITTLE BLUE</v>
      </c>
      <c r="L123" s="48" t="s">
        <v>14</v>
      </c>
      <c r="M123" s="92" t="s">
        <v>1335</v>
      </c>
      <c r="N123" s="93"/>
      <c r="O123" s="86">
        <v>17536.25</v>
      </c>
      <c r="P123" s="94">
        <v>17536.25</v>
      </c>
      <c r="Q123" s="122" t="s">
        <v>1528</v>
      </c>
      <c r="R123" s="113"/>
      <c r="S123" s="23"/>
      <c r="T123" s="94"/>
      <c r="U123" s="17"/>
      <c r="W123"/>
      <c r="X123"/>
      <c r="Y123"/>
      <c r="Z123"/>
      <c r="AA123"/>
      <c r="AB123" s="9"/>
      <c r="AC123"/>
      <c r="AD123"/>
      <c r="AE123"/>
      <c r="AF123"/>
      <c r="AG123"/>
      <c r="AH123"/>
      <c r="AI123"/>
      <c r="AJ123"/>
      <c r="AK123"/>
      <c r="AL123"/>
      <c r="AM123"/>
      <c r="AN123"/>
      <c r="AO123"/>
      <c r="AP123"/>
      <c r="AQ123"/>
      <c r="AR123"/>
      <c r="AS123"/>
      <c r="AT123"/>
      <c r="AU123"/>
      <c r="AV123"/>
      <c r="AW123"/>
    </row>
    <row r="124" spans="2:49" s="89" customFormat="1" ht="15" x14ac:dyDescent="0.25">
      <c r="B124" s="90" t="s">
        <v>1332</v>
      </c>
      <c r="C124" s="16">
        <f t="shared" si="1"/>
        <v>119</v>
      </c>
      <c r="D124" s="119" t="s">
        <v>2089</v>
      </c>
      <c r="E124" s="17" t="s">
        <v>925</v>
      </c>
      <c r="F124" s="17" t="s">
        <v>1378</v>
      </c>
      <c r="G124" s="17" t="s">
        <v>2352</v>
      </c>
      <c r="H124" s="91"/>
      <c r="I124" s="50" t="s">
        <v>1013</v>
      </c>
      <c r="J124" s="16">
        <v>1</v>
      </c>
      <c r="K124" s="48" t="str">
        <f>VLOOKUP(I124,'DATA BASE'!A:B,2,FALSE)</f>
        <v>STAR BLUE</v>
      </c>
      <c r="L124" s="48" t="s">
        <v>14</v>
      </c>
      <c r="M124" s="92" t="s">
        <v>1336</v>
      </c>
      <c r="N124" s="93"/>
      <c r="O124" s="86">
        <v>17536.285714285714</v>
      </c>
      <c r="P124" s="94">
        <v>17536.285714285714</v>
      </c>
      <c r="Q124" s="122" t="s">
        <v>1528</v>
      </c>
      <c r="R124" s="113"/>
      <c r="S124" s="23"/>
      <c r="T124" s="94"/>
      <c r="U124" s="17"/>
      <c r="W124"/>
      <c r="X124"/>
      <c r="Y124"/>
      <c r="Z124"/>
      <c r="AA124"/>
      <c r="AB124" s="9"/>
      <c r="AC124"/>
      <c r="AD124"/>
      <c r="AE124"/>
      <c r="AF124"/>
      <c r="AG124"/>
      <c r="AH124"/>
      <c r="AI124"/>
      <c r="AJ124"/>
      <c r="AK124"/>
      <c r="AL124"/>
      <c r="AM124"/>
      <c r="AN124"/>
      <c r="AO124"/>
      <c r="AP124"/>
      <c r="AQ124"/>
      <c r="AR124"/>
      <c r="AS124"/>
      <c r="AT124"/>
      <c r="AU124"/>
      <c r="AV124"/>
      <c r="AW124"/>
    </row>
    <row r="125" spans="2:49" s="89" customFormat="1" ht="15" x14ac:dyDescent="0.25">
      <c r="B125" s="90" t="s">
        <v>1332</v>
      </c>
      <c r="C125" s="16">
        <f t="shared" si="1"/>
        <v>120</v>
      </c>
      <c r="D125" s="119" t="s">
        <v>2089</v>
      </c>
      <c r="E125" s="17" t="s">
        <v>925</v>
      </c>
      <c r="F125" s="17" t="s">
        <v>1378</v>
      </c>
      <c r="G125" s="17" t="s">
        <v>2352</v>
      </c>
      <c r="H125" s="91"/>
      <c r="I125" s="50" t="s">
        <v>1239</v>
      </c>
      <c r="J125" s="16">
        <v>1</v>
      </c>
      <c r="K125" s="48" t="str">
        <f>VLOOKUP(I125,'DATA BASE'!A:B,2,FALSE)</f>
        <v>BULAN SABIT</v>
      </c>
      <c r="L125" s="48" t="s">
        <v>6</v>
      </c>
      <c r="M125" s="92" t="s">
        <v>1336</v>
      </c>
      <c r="N125" s="93"/>
      <c r="O125" s="86">
        <v>17536.285714285714</v>
      </c>
      <c r="P125" s="94">
        <v>17536.285714285714</v>
      </c>
      <c r="Q125" s="122" t="s">
        <v>1528</v>
      </c>
      <c r="R125" s="113"/>
      <c r="S125" s="23"/>
      <c r="T125" s="94"/>
      <c r="U125" s="17"/>
      <c r="W125"/>
      <c r="X125"/>
      <c r="Y125"/>
      <c r="Z125"/>
      <c r="AA125"/>
      <c r="AB125" s="9"/>
      <c r="AC125"/>
      <c r="AD125"/>
      <c r="AE125"/>
      <c r="AF125"/>
      <c r="AG125"/>
      <c r="AH125"/>
      <c r="AI125"/>
      <c r="AJ125"/>
      <c r="AK125"/>
      <c r="AL125"/>
      <c r="AM125"/>
      <c r="AN125"/>
      <c r="AO125"/>
      <c r="AP125"/>
      <c r="AQ125"/>
      <c r="AR125"/>
      <c r="AS125"/>
      <c r="AT125"/>
      <c r="AU125"/>
      <c r="AV125"/>
      <c r="AW125"/>
    </row>
    <row r="126" spans="2:49" s="89" customFormat="1" ht="15" x14ac:dyDescent="0.25">
      <c r="B126" s="90" t="s">
        <v>1332</v>
      </c>
      <c r="C126" s="16">
        <f t="shared" si="1"/>
        <v>121</v>
      </c>
      <c r="D126" s="119" t="s">
        <v>2089</v>
      </c>
      <c r="E126" s="17" t="s">
        <v>925</v>
      </c>
      <c r="F126" s="17" t="s">
        <v>1378</v>
      </c>
      <c r="G126" s="17" t="s">
        <v>2352</v>
      </c>
      <c r="H126" s="91"/>
      <c r="I126" s="50" t="s">
        <v>1012</v>
      </c>
      <c r="J126" s="16">
        <v>1</v>
      </c>
      <c r="K126" s="48" t="str">
        <f>VLOOKUP(I126,'DATA BASE'!A:B,2,FALSE)</f>
        <v>STAR ABU</v>
      </c>
      <c r="L126" s="48" t="s">
        <v>8</v>
      </c>
      <c r="M126" s="92" t="s">
        <v>1336</v>
      </c>
      <c r="N126" s="93"/>
      <c r="O126" s="86">
        <v>17536.285714285714</v>
      </c>
      <c r="P126" s="94">
        <v>17536.285714285714</v>
      </c>
      <c r="Q126" s="122" t="s">
        <v>1528</v>
      </c>
      <c r="R126" s="113"/>
      <c r="S126" s="23"/>
      <c r="T126" s="94"/>
      <c r="U126" s="17"/>
      <c r="W126"/>
      <c r="X126"/>
      <c r="Y126"/>
      <c r="Z126"/>
      <c r="AA126"/>
      <c r="AB126" s="9"/>
      <c r="AC126"/>
      <c r="AD126"/>
      <c r="AE126"/>
      <c r="AF126"/>
      <c r="AG126"/>
      <c r="AH126"/>
      <c r="AI126"/>
      <c r="AJ126"/>
      <c r="AK126"/>
      <c r="AL126"/>
      <c r="AM126"/>
      <c r="AN126"/>
      <c r="AO126"/>
      <c r="AP126"/>
      <c r="AQ126"/>
      <c r="AR126"/>
      <c r="AS126"/>
      <c r="AT126"/>
      <c r="AU126"/>
      <c r="AV126"/>
      <c r="AW126"/>
    </row>
    <row r="127" spans="2:49" s="89" customFormat="1" ht="15" x14ac:dyDescent="0.25">
      <c r="B127" s="90" t="s">
        <v>1332</v>
      </c>
      <c r="C127" s="16">
        <f t="shared" si="1"/>
        <v>122</v>
      </c>
      <c r="D127" s="119" t="s">
        <v>2089</v>
      </c>
      <c r="E127" s="17" t="s">
        <v>925</v>
      </c>
      <c r="F127" s="17" t="s">
        <v>1378</v>
      </c>
      <c r="G127" s="17" t="s">
        <v>2352</v>
      </c>
      <c r="H127" s="91"/>
      <c r="I127" s="50" t="s">
        <v>805</v>
      </c>
      <c r="J127" s="16">
        <v>1</v>
      </c>
      <c r="K127" s="48" t="str">
        <f>VLOOKUP(I127,'DATA BASE'!A:B,2,FALSE)</f>
        <v>BULAN SABIT YELLOW</v>
      </c>
      <c r="L127" s="48" t="s">
        <v>15</v>
      </c>
      <c r="M127" s="92" t="s">
        <v>1336</v>
      </c>
      <c r="N127" s="93"/>
      <c r="O127" s="86">
        <v>17536.285714285714</v>
      </c>
      <c r="P127" s="94">
        <v>17536.285714285714</v>
      </c>
      <c r="Q127" s="122" t="s">
        <v>1528</v>
      </c>
      <c r="R127" s="113"/>
      <c r="S127" s="23"/>
      <c r="T127" s="94"/>
      <c r="U127" s="17"/>
      <c r="W127"/>
      <c r="X127"/>
      <c r="Y127"/>
      <c r="Z127"/>
      <c r="AA127"/>
      <c r="AB127" s="9"/>
      <c r="AC127"/>
      <c r="AD127"/>
      <c r="AE127"/>
      <c r="AF127"/>
      <c r="AG127"/>
      <c r="AH127"/>
      <c r="AI127"/>
      <c r="AJ127"/>
      <c r="AK127"/>
      <c r="AL127"/>
      <c r="AM127"/>
      <c r="AN127"/>
      <c r="AO127"/>
      <c r="AP127"/>
      <c r="AQ127"/>
      <c r="AR127"/>
      <c r="AS127"/>
      <c r="AT127"/>
      <c r="AU127"/>
      <c r="AV127"/>
      <c r="AW127"/>
    </row>
    <row r="128" spans="2:49" s="89" customFormat="1" ht="15" x14ac:dyDescent="0.25">
      <c r="B128" s="90" t="s">
        <v>1332</v>
      </c>
      <c r="C128" s="16">
        <f t="shared" si="1"/>
        <v>123</v>
      </c>
      <c r="D128" s="119" t="s">
        <v>2089</v>
      </c>
      <c r="E128" s="17" t="s">
        <v>925</v>
      </c>
      <c r="F128" s="17" t="s">
        <v>1378</v>
      </c>
      <c r="G128" s="17" t="s">
        <v>2352</v>
      </c>
      <c r="H128" s="91"/>
      <c r="I128" s="50" t="s">
        <v>1325</v>
      </c>
      <c r="J128" s="16">
        <v>1</v>
      </c>
      <c r="K128" s="48" t="str">
        <f>VLOOKUP(I128,'DATA BASE'!A:B,2,FALSE)</f>
        <v>BUNGA SEPATU</v>
      </c>
      <c r="L128" s="48" t="s">
        <v>4</v>
      </c>
      <c r="M128" s="92" t="s">
        <v>1336</v>
      </c>
      <c r="N128" s="93"/>
      <c r="O128" s="86">
        <v>17536.285714285714</v>
      </c>
      <c r="P128" s="94">
        <v>17536.285714285714</v>
      </c>
      <c r="Q128" s="122" t="s">
        <v>1528</v>
      </c>
      <c r="R128" s="113"/>
      <c r="S128" s="23"/>
      <c r="T128" s="94"/>
      <c r="U128" s="17"/>
      <c r="W128"/>
      <c r="X128"/>
      <c r="Y128"/>
      <c r="Z128"/>
      <c r="AA128"/>
      <c r="AB128" s="9"/>
      <c r="AC128"/>
      <c r="AD128"/>
      <c r="AE128"/>
      <c r="AF128"/>
      <c r="AG128"/>
      <c r="AH128"/>
      <c r="AI128"/>
      <c r="AJ128"/>
      <c r="AK128"/>
      <c r="AL128"/>
      <c r="AM128"/>
      <c r="AN128"/>
      <c r="AO128"/>
      <c r="AP128"/>
      <c r="AQ128"/>
      <c r="AR128"/>
      <c r="AS128"/>
      <c r="AT128"/>
      <c r="AU128"/>
      <c r="AV128"/>
      <c r="AW128"/>
    </row>
    <row r="129" spans="2:49" s="89" customFormat="1" ht="15" x14ac:dyDescent="0.25">
      <c r="B129" s="90" t="s">
        <v>1332</v>
      </c>
      <c r="C129" s="16">
        <f t="shared" si="1"/>
        <v>124</v>
      </c>
      <c r="D129" s="119" t="s">
        <v>2089</v>
      </c>
      <c r="E129" s="17" t="s">
        <v>925</v>
      </c>
      <c r="F129" s="17" t="s">
        <v>1378</v>
      </c>
      <c r="G129" s="17" t="s">
        <v>2352</v>
      </c>
      <c r="H129" s="91"/>
      <c r="I129" s="50" t="s">
        <v>327</v>
      </c>
      <c r="J129" s="16">
        <v>1</v>
      </c>
      <c r="K129" s="48" t="str">
        <f>VLOOKUP(I129,'DATA BASE'!A:B,2,FALSE)</f>
        <v xml:space="preserve">LORENG </v>
      </c>
      <c r="L129" s="48" t="s">
        <v>221</v>
      </c>
      <c r="M129" s="92" t="s">
        <v>1336</v>
      </c>
      <c r="N129" s="93"/>
      <c r="O129" s="86">
        <v>17536.285714285714</v>
      </c>
      <c r="P129" s="94">
        <v>17536.285714285714</v>
      </c>
      <c r="Q129" s="122" t="s">
        <v>1528</v>
      </c>
      <c r="R129" s="113"/>
      <c r="S129" s="23"/>
      <c r="T129" s="94"/>
      <c r="U129" s="17"/>
      <c r="W129"/>
      <c r="X129"/>
      <c r="Y129"/>
      <c r="Z129"/>
      <c r="AA129"/>
      <c r="AB129" s="9"/>
      <c r="AC129"/>
      <c r="AD129"/>
      <c r="AE129"/>
      <c r="AF129"/>
      <c r="AG129"/>
      <c r="AH129"/>
      <c r="AI129"/>
      <c r="AJ129"/>
      <c r="AK129"/>
      <c r="AL129"/>
      <c r="AM129"/>
      <c r="AN129"/>
      <c r="AO129"/>
      <c r="AP129"/>
      <c r="AQ129"/>
      <c r="AR129"/>
      <c r="AS129"/>
      <c r="AT129"/>
      <c r="AU129"/>
      <c r="AV129"/>
      <c r="AW129"/>
    </row>
    <row r="130" spans="2:49" s="89" customFormat="1" ht="15" x14ac:dyDescent="0.25">
      <c r="B130" s="90" t="s">
        <v>1332</v>
      </c>
      <c r="C130" s="16">
        <f t="shared" si="1"/>
        <v>125</v>
      </c>
      <c r="D130" s="119" t="s">
        <v>2089</v>
      </c>
      <c r="E130" s="17" t="s">
        <v>925</v>
      </c>
      <c r="F130" s="17" t="s">
        <v>1378</v>
      </c>
      <c r="G130" s="17" t="s">
        <v>2352</v>
      </c>
      <c r="H130" s="91"/>
      <c r="I130" s="50" t="s">
        <v>1291</v>
      </c>
      <c r="J130" s="16">
        <v>1</v>
      </c>
      <c r="K130" s="48" t="str">
        <f>VLOOKUP(I130,'DATA BASE'!A:B,2,FALSE)</f>
        <v>BIG STAR YELLOW</v>
      </c>
      <c r="L130" s="48" t="s">
        <v>15</v>
      </c>
      <c r="M130" s="92" t="s">
        <v>1336</v>
      </c>
      <c r="N130" s="93"/>
      <c r="O130" s="86">
        <v>17536.285714285714</v>
      </c>
      <c r="P130" s="94">
        <v>17536.285714285714</v>
      </c>
      <c r="Q130" s="122" t="s">
        <v>1528</v>
      </c>
      <c r="R130" s="113"/>
      <c r="S130" s="23"/>
      <c r="T130" s="94"/>
      <c r="U130" s="17"/>
      <c r="W130"/>
      <c r="X130"/>
      <c r="Y130"/>
      <c r="Z130"/>
      <c r="AA130"/>
      <c r="AB130" s="9"/>
      <c r="AC130"/>
      <c r="AD130"/>
      <c r="AE130"/>
      <c r="AF130"/>
      <c r="AG130"/>
      <c r="AH130"/>
      <c r="AI130"/>
      <c r="AJ130"/>
      <c r="AK130"/>
      <c r="AL130"/>
      <c r="AM130"/>
      <c r="AN130"/>
      <c r="AO130"/>
      <c r="AP130"/>
      <c r="AQ130"/>
      <c r="AR130"/>
      <c r="AS130"/>
      <c r="AT130"/>
      <c r="AU130"/>
      <c r="AV130"/>
      <c r="AW130"/>
    </row>
    <row r="131" spans="2:49" s="89" customFormat="1" ht="15" x14ac:dyDescent="0.25">
      <c r="B131" s="90" t="s">
        <v>1332</v>
      </c>
      <c r="C131" s="16">
        <f t="shared" si="1"/>
        <v>126</v>
      </c>
      <c r="D131" s="119" t="s">
        <v>1337</v>
      </c>
      <c r="E131" s="17" t="s">
        <v>925</v>
      </c>
      <c r="F131" s="17" t="s">
        <v>1378</v>
      </c>
      <c r="G131" s="17" t="s">
        <v>2353</v>
      </c>
      <c r="H131" s="91"/>
      <c r="I131" s="50" t="s">
        <v>1242</v>
      </c>
      <c r="J131" s="16">
        <v>1</v>
      </c>
      <c r="K131" s="48" t="str">
        <f>VLOOKUP(I131,'DATA BASE'!A:B,2,FALSE)</f>
        <v>MOO PINK</v>
      </c>
      <c r="L131" s="48" t="s">
        <v>1244</v>
      </c>
      <c r="M131" s="92" t="s">
        <v>1391</v>
      </c>
      <c r="N131" s="93"/>
      <c r="O131" s="86">
        <v>17536.285714285714</v>
      </c>
      <c r="P131" s="94">
        <v>17536.285714285714</v>
      </c>
      <c r="Q131" s="122" t="s">
        <v>1528</v>
      </c>
      <c r="R131" s="113"/>
      <c r="S131" s="23"/>
      <c r="T131" s="94"/>
      <c r="U131" s="17"/>
      <c r="W131"/>
      <c r="X131"/>
      <c r="Y131"/>
      <c r="Z131"/>
      <c r="AA131"/>
      <c r="AB131" s="9"/>
      <c r="AC131"/>
      <c r="AD131"/>
      <c r="AE131"/>
      <c r="AF131"/>
      <c r="AG131"/>
      <c r="AH131"/>
      <c r="AI131"/>
      <c r="AJ131"/>
      <c r="AK131"/>
      <c r="AL131"/>
      <c r="AM131"/>
      <c r="AN131"/>
      <c r="AO131"/>
      <c r="AP131"/>
      <c r="AQ131"/>
      <c r="AR131"/>
      <c r="AS131"/>
      <c r="AT131"/>
      <c r="AU131"/>
      <c r="AV131"/>
      <c r="AW131"/>
    </row>
    <row r="132" spans="2:49" s="89" customFormat="1" ht="15" x14ac:dyDescent="0.25">
      <c r="B132" s="90" t="s">
        <v>1332</v>
      </c>
      <c r="C132" s="16">
        <f t="shared" si="1"/>
        <v>127</v>
      </c>
      <c r="D132" s="119" t="s">
        <v>1337</v>
      </c>
      <c r="E132" s="17" t="s">
        <v>925</v>
      </c>
      <c r="F132" s="17" t="s">
        <v>1378</v>
      </c>
      <c r="G132" s="17" t="s">
        <v>2353</v>
      </c>
      <c r="H132" s="91"/>
      <c r="I132" s="50" t="s">
        <v>1326</v>
      </c>
      <c r="J132" s="16">
        <v>1</v>
      </c>
      <c r="K132" s="48" t="str">
        <f>VLOOKUP(I132,'DATA BASE'!A:B,2,FALSE)</f>
        <v>DAUN PISANG KECIL</v>
      </c>
      <c r="L132" s="48" t="s">
        <v>202</v>
      </c>
      <c r="M132" s="92" t="s">
        <v>1391</v>
      </c>
      <c r="N132" s="93"/>
      <c r="O132" s="86">
        <v>17536.285714285714</v>
      </c>
      <c r="P132" s="94">
        <v>17536.285714285714</v>
      </c>
      <c r="Q132" s="122" t="s">
        <v>1528</v>
      </c>
      <c r="R132" s="113"/>
      <c r="S132" s="23"/>
      <c r="T132" s="94"/>
      <c r="U132" s="17"/>
      <c r="W132"/>
      <c r="X132"/>
      <c r="Y132"/>
      <c r="Z132"/>
      <c r="AA132"/>
      <c r="AB132" s="9"/>
      <c r="AC132"/>
      <c r="AD132"/>
      <c r="AE132"/>
      <c r="AF132"/>
      <c r="AG132"/>
      <c r="AH132"/>
      <c r="AI132"/>
      <c r="AJ132"/>
      <c r="AK132"/>
      <c r="AL132"/>
      <c r="AM132"/>
      <c r="AN132"/>
      <c r="AO132"/>
      <c r="AP132"/>
      <c r="AQ132"/>
      <c r="AR132"/>
      <c r="AS132"/>
      <c r="AT132"/>
      <c r="AU132"/>
      <c r="AV132"/>
      <c r="AW132"/>
    </row>
    <row r="133" spans="2:49" s="89" customFormat="1" ht="15" x14ac:dyDescent="0.25">
      <c r="B133" s="90" t="s">
        <v>1332</v>
      </c>
      <c r="C133" s="16">
        <f t="shared" si="1"/>
        <v>128</v>
      </c>
      <c r="D133" s="119" t="s">
        <v>1337</v>
      </c>
      <c r="E133" s="17" t="s">
        <v>925</v>
      </c>
      <c r="F133" s="17" t="s">
        <v>1378</v>
      </c>
      <c r="G133" s="17" t="s">
        <v>2353</v>
      </c>
      <c r="H133" s="91"/>
      <c r="I133" s="50" t="s">
        <v>1328</v>
      </c>
      <c r="J133" s="16">
        <v>1</v>
      </c>
      <c r="K133" s="48" t="str">
        <f>VLOOKUP(I133,'DATA BASE'!A:B,2,FALSE)</f>
        <v>LEAF MAROON</v>
      </c>
      <c r="L133" s="48" t="s">
        <v>27</v>
      </c>
      <c r="M133" s="92" t="s">
        <v>1391</v>
      </c>
      <c r="N133" s="93"/>
      <c r="O133" s="86">
        <v>17536.285714285714</v>
      </c>
      <c r="P133" s="94">
        <v>17536.285714285714</v>
      </c>
      <c r="Q133" s="122" t="s">
        <v>1528</v>
      </c>
      <c r="R133" s="113"/>
      <c r="S133" s="23"/>
      <c r="T133" s="94"/>
      <c r="U133" s="17"/>
      <c r="W133"/>
      <c r="X133"/>
      <c r="Y133"/>
      <c r="Z133"/>
      <c r="AA133"/>
      <c r="AB133" s="9"/>
      <c r="AC133"/>
      <c r="AD133"/>
      <c r="AE133"/>
      <c r="AF133"/>
      <c r="AG133"/>
      <c r="AH133"/>
      <c r="AI133"/>
      <c r="AJ133"/>
      <c r="AK133"/>
      <c r="AL133"/>
      <c r="AM133"/>
      <c r="AN133"/>
      <c r="AO133"/>
      <c r="AP133"/>
      <c r="AQ133"/>
      <c r="AR133"/>
      <c r="AS133"/>
      <c r="AT133"/>
      <c r="AU133"/>
      <c r="AV133"/>
      <c r="AW133"/>
    </row>
    <row r="134" spans="2:49" s="89" customFormat="1" ht="15" x14ac:dyDescent="0.25">
      <c r="B134" s="90" t="s">
        <v>1332</v>
      </c>
      <c r="C134" s="16">
        <f t="shared" si="1"/>
        <v>129</v>
      </c>
      <c r="D134" s="119" t="s">
        <v>1337</v>
      </c>
      <c r="E134" s="17" t="s">
        <v>925</v>
      </c>
      <c r="F134" s="17" t="s">
        <v>1378</v>
      </c>
      <c r="G134" s="17" t="s">
        <v>2353</v>
      </c>
      <c r="H134" s="91"/>
      <c r="I134" s="50" t="s">
        <v>1325</v>
      </c>
      <c r="J134" s="16">
        <v>1</v>
      </c>
      <c r="K134" s="48" t="str">
        <f>VLOOKUP(I134,'DATA BASE'!A:B,2,FALSE)</f>
        <v>BUNGA SEPATU</v>
      </c>
      <c r="L134" s="48" t="s">
        <v>4</v>
      </c>
      <c r="M134" s="92" t="s">
        <v>1391</v>
      </c>
      <c r="N134" s="93"/>
      <c r="O134" s="86">
        <v>17536.285714285714</v>
      </c>
      <c r="P134" s="94">
        <v>17536.285714285714</v>
      </c>
      <c r="Q134" s="122" t="s">
        <v>1528</v>
      </c>
      <c r="R134" s="113"/>
      <c r="S134" s="23"/>
      <c r="T134" s="94"/>
      <c r="U134" s="17"/>
      <c r="W134"/>
      <c r="X134"/>
      <c r="Y134"/>
      <c r="Z134"/>
      <c r="AA134"/>
      <c r="AB134" s="9"/>
      <c r="AC134"/>
      <c r="AD134"/>
      <c r="AE134"/>
      <c r="AF134"/>
      <c r="AG134"/>
      <c r="AH134"/>
      <c r="AI134"/>
      <c r="AJ134"/>
      <c r="AK134"/>
      <c r="AL134"/>
      <c r="AM134"/>
      <c r="AN134"/>
      <c r="AO134"/>
      <c r="AP134"/>
      <c r="AQ134"/>
      <c r="AR134"/>
      <c r="AS134"/>
      <c r="AT134"/>
      <c r="AU134"/>
      <c r="AV134"/>
      <c r="AW134"/>
    </row>
    <row r="135" spans="2:49" s="89" customFormat="1" ht="15" x14ac:dyDescent="0.25">
      <c r="B135" s="90" t="s">
        <v>1332</v>
      </c>
      <c r="C135" s="16">
        <f t="shared" si="1"/>
        <v>130</v>
      </c>
      <c r="D135" s="119" t="s">
        <v>1337</v>
      </c>
      <c r="E135" s="17" t="s">
        <v>925</v>
      </c>
      <c r="F135" s="17" t="s">
        <v>1378</v>
      </c>
      <c r="G135" s="17" t="s">
        <v>2353</v>
      </c>
      <c r="H135" s="91"/>
      <c r="I135" s="50" t="s">
        <v>183</v>
      </c>
      <c r="J135" s="16">
        <v>1</v>
      </c>
      <c r="K135" s="48" t="str">
        <f>VLOOKUP(I135,'DATA BASE'!A:B,2,FALSE)</f>
        <v>PIXEL ORANGE</v>
      </c>
      <c r="L135" s="48" t="s">
        <v>17</v>
      </c>
      <c r="M135" s="92" t="s">
        <v>1391</v>
      </c>
      <c r="N135" s="93"/>
      <c r="O135" s="86">
        <v>17536.285714285714</v>
      </c>
      <c r="P135" s="94">
        <v>17536.285714285714</v>
      </c>
      <c r="Q135" s="122" t="s">
        <v>1528</v>
      </c>
      <c r="R135" s="113"/>
      <c r="S135" s="23"/>
      <c r="T135" s="94"/>
      <c r="U135" s="17"/>
      <c r="W135"/>
      <c r="X135"/>
      <c r="Y135"/>
      <c r="Z135"/>
      <c r="AA135"/>
      <c r="AB135" s="9"/>
      <c r="AC135"/>
      <c r="AD135"/>
      <c r="AE135"/>
      <c r="AF135"/>
      <c r="AG135"/>
      <c r="AH135"/>
      <c r="AI135"/>
      <c r="AJ135"/>
      <c r="AK135"/>
      <c r="AL135"/>
      <c r="AM135"/>
      <c r="AN135"/>
      <c r="AO135"/>
      <c r="AP135"/>
      <c r="AQ135"/>
      <c r="AR135"/>
      <c r="AS135"/>
      <c r="AT135"/>
      <c r="AU135"/>
      <c r="AV135"/>
      <c r="AW135"/>
    </row>
    <row r="136" spans="2:49" s="89" customFormat="1" ht="15" x14ac:dyDescent="0.25">
      <c r="B136" s="90" t="s">
        <v>1332</v>
      </c>
      <c r="C136" s="16">
        <f t="shared" ref="C136:C199" si="2">SUM(C135)+1</f>
        <v>131</v>
      </c>
      <c r="D136" s="119" t="s">
        <v>1337</v>
      </c>
      <c r="E136" s="17" t="s">
        <v>925</v>
      </c>
      <c r="F136" s="17" t="s">
        <v>1378</v>
      </c>
      <c r="G136" s="17" t="s">
        <v>2353</v>
      </c>
      <c r="H136" s="91"/>
      <c r="I136" s="50" t="s">
        <v>384</v>
      </c>
      <c r="J136" s="16">
        <v>1</v>
      </c>
      <c r="K136" s="48" t="str">
        <f>VLOOKUP(I136,'DATA BASE'!A:B,2,FALSE)</f>
        <v>DAUN BAMBU TOSCA</v>
      </c>
      <c r="L136" s="48" t="s">
        <v>7</v>
      </c>
      <c r="M136" s="92" t="s">
        <v>1391</v>
      </c>
      <c r="N136" s="93"/>
      <c r="O136" s="86">
        <v>17536.285714285714</v>
      </c>
      <c r="P136" s="94">
        <v>17536.285714285714</v>
      </c>
      <c r="Q136" s="122" t="s">
        <v>1528</v>
      </c>
      <c r="R136" s="113"/>
      <c r="S136" s="23"/>
      <c r="T136" s="94"/>
      <c r="U136" s="17"/>
      <c r="W136"/>
      <c r="X136"/>
      <c r="Y136"/>
      <c r="Z136"/>
      <c r="AA136"/>
      <c r="AB136" s="9"/>
      <c r="AC136"/>
      <c r="AD136"/>
      <c r="AE136"/>
      <c r="AF136"/>
      <c r="AG136"/>
      <c r="AH136"/>
      <c r="AI136"/>
      <c r="AJ136"/>
      <c r="AK136"/>
      <c r="AL136"/>
      <c r="AM136"/>
      <c r="AN136"/>
      <c r="AO136"/>
      <c r="AP136"/>
      <c r="AQ136"/>
      <c r="AR136"/>
      <c r="AS136"/>
      <c r="AT136"/>
      <c r="AU136"/>
      <c r="AV136"/>
      <c r="AW136"/>
    </row>
    <row r="137" spans="2:49" s="89" customFormat="1" ht="15" x14ac:dyDescent="0.25">
      <c r="B137" s="90" t="s">
        <v>1332</v>
      </c>
      <c r="C137" s="16">
        <f t="shared" si="2"/>
        <v>132</v>
      </c>
      <c r="D137" s="119" t="s">
        <v>1337</v>
      </c>
      <c r="E137" s="17" t="s">
        <v>925</v>
      </c>
      <c r="F137" s="17" t="s">
        <v>1378</v>
      </c>
      <c r="G137" s="17" t="s">
        <v>2353</v>
      </c>
      <c r="H137" s="91"/>
      <c r="I137" s="50" t="s">
        <v>951</v>
      </c>
      <c r="J137" s="16">
        <v>1</v>
      </c>
      <c r="K137" s="48" t="str">
        <f>VLOOKUP(I137,'DATA BASE'!A:B,2,FALSE)</f>
        <v>ROSE</v>
      </c>
      <c r="L137" s="48" t="s">
        <v>4</v>
      </c>
      <c r="M137" s="92" t="s">
        <v>1391</v>
      </c>
      <c r="N137" s="93"/>
      <c r="O137" s="86">
        <v>17536.285714285714</v>
      </c>
      <c r="P137" s="94">
        <v>17536.285714285714</v>
      </c>
      <c r="Q137" s="122" t="s">
        <v>1528</v>
      </c>
      <c r="R137" s="113"/>
      <c r="S137" s="23"/>
      <c r="T137" s="94"/>
      <c r="U137" s="17"/>
      <c r="W137"/>
      <c r="X137"/>
      <c r="Y137"/>
      <c r="Z137"/>
      <c r="AA137"/>
      <c r="AB137" s="9"/>
      <c r="AC137"/>
      <c r="AD137"/>
      <c r="AE137"/>
      <c r="AF137"/>
      <c r="AG137"/>
      <c r="AH137"/>
      <c r="AI137"/>
      <c r="AJ137"/>
      <c r="AK137"/>
      <c r="AL137"/>
      <c r="AM137"/>
      <c r="AN137"/>
      <c r="AO137"/>
      <c r="AP137"/>
      <c r="AQ137"/>
      <c r="AR137"/>
      <c r="AS137"/>
      <c r="AT137"/>
      <c r="AU137"/>
      <c r="AV137"/>
      <c r="AW137"/>
    </row>
    <row r="138" spans="2:49" s="89" customFormat="1" ht="15" x14ac:dyDescent="0.25">
      <c r="B138" s="90" t="s">
        <v>1332</v>
      </c>
      <c r="C138" s="16">
        <f t="shared" si="2"/>
        <v>133</v>
      </c>
      <c r="D138" s="119" t="s">
        <v>2090</v>
      </c>
      <c r="E138" s="17" t="s">
        <v>925</v>
      </c>
      <c r="F138" s="17" t="s">
        <v>1378</v>
      </c>
      <c r="G138" s="17" t="s">
        <v>2354</v>
      </c>
      <c r="H138" s="91"/>
      <c r="I138" s="50" t="s">
        <v>1242</v>
      </c>
      <c r="J138" s="16">
        <v>1</v>
      </c>
      <c r="K138" s="48" t="str">
        <f>VLOOKUP(I138,'DATA BASE'!A:B,2,FALSE)</f>
        <v>MOO PINK</v>
      </c>
      <c r="L138" s="48" t="s">
        <v>1244</v>
      </c>
      <c r="M138" s="92" t="s">
        <v>1338</v>
      </c>
      <c r="N138" s="93"/>
      <c r="O138" s="86">
        <v>17536.25</v>
      </c>
      <c r="P138" s="94">
        <v>17536.25</v>
      </c>
      <c r="Q138" s="122" t="s">
        <v>1528</v>
      </c>
      <c r="R138" s="113"/>
      <c r="S138" s="23"/>
      <c r="T138" s="94"/>
      <c r="U138" s="17"/>
      <c r="W138"/>
      <c r="X138"/>
      <c r="Y138"/>
      <c r="Z138"/>
      <c r="AA138"/>
      <c r="AB138" s="9"/>
      <c r="AC138"/>
      <c r="AD138"/>
      <c r="AE138" s="143"/>
      <c r="AF138"/>
      <c r="AG138"/>
      <c r="AH138"/>
      <c r="AI138"/>
      <c r="AJ138"/>
      <c r="AK138"/>
      <c r="AL138"/>
      <c r="AM138"/>
      <c r="AN138"/>
      <c r="AO138"/>
      <c r="AP138"/>
      <c r="AQ138"/>
      <c r="AR138"/>
      <c r="AS138"/>
      <c r="AT138"/>
      <c r="AU138"/>
      <c r="AV138"/>
      <c r="AW138"/>
    </row>
    <row r="139" spans="2:49" s="89" customFormat="1" ht="15" x14ac:dyDescent="0.25">
      <c r="B139" s="90" t="s">
        <v>1332</v>
      </c>
      <c r="C139" s="16">
        <f t="shared" si="2"/>
        <v>134</v>
      </c>
      <c r="D139" s="119" t="s">
        <v>2090</v>
      </c>
      <c r="E139" s="17" t="s">
        <v>925</v>
      </c>
      <c r="F139" s="17" t="s">
        <v>1378</v>
      </c>
      <c r="G139" s="17" t="s">
        <v>2354</v>
      </c>
      <c r="H139" s="91"/>
      <c r="I139" s="50" t="s">
        <v>1239</v>
      </c>
      <c r="J139" s="16">
        <v>1</v>
      </c>
      <c r="K139" s="48" t="str">
        <f>VLOOKUP(I139,'DATA BASE'!A:B,2,FALSE)</f>
        <v>BULAN SABIT</v>
      </c>
      <c r="L139" s="48" t="s">
        <v>6</v>
      </c>
      <c r="M139" s="92" t="s">
        <v>1338</v>
      </c>
      <c r="N139" s="93"/>
      <c r="O139" s="86">
        <v>17536.25</v>
      </c>
      <c r="P139" s="94">
        <v>17536.25</v>
      </c>
      <c r="Q139" s="122" t="s">
        <v>1528</v>
      </c>
      <c r="R139" s="113"/>
      <c r="S139" s="23"/>
      <c r="T139" s="94"/>
      <c r="U139" s="17"/>
      <c r="W139"/>
      <c r="X139"/>
      <c r="Y139"/>
      <c r="Z139"/>
      <c r="AA139"/>
      <c r="AB139" s="9"/>
      <c r="AC139"/>
      <c r="AD139"/>
      <c r="AE139" s="143"/>
      <c r="AF139"/>
      <c r="AG139"/>
      <c r="AH139"/>
      <c r="AI139"/>
      <c r="AJ139"/>
      <c r="AK139"/>
      <c r="AL139"/>
      <c r="AM139"/>
      <c r="AN139"/>
      <c r="AO139"/>
      <c r="AP139"/>
      <c r="AQ139"/>
      <c r="AR139"/>
      <c r="AS139"/>
      <c r="AT139"/>
      <c r="AU139"/>
      <c r="AV139"/>
      <c r="AW139"/>
    </row>
    <row r="140" spans="2:49" s="89" customFormat="1" ht="15" x14ac:dyDescent="0.25">
      <c r="B140" s="90" t="s">
        <v>1332</v>
      </c>
      <c r="C140" s="16">
        <f t="shared" si="2"/>
        <v>135</v>
      </c>
      <c r="D140" s="119" t="s">
        <v>2090</v>
      </c>
      <c r="E140" s="17" t="s">
        <v>925</v>
      </c>
      <c r="F140" s="17" t="s">
        <v>1378</v>
      </c>
      <c r="G140" s="17" t="s">
        <v>2354</v>
      </c>
      <c r="H140" s="91"/>
      <c r="I140" s="50" t="s">
        <v>981</v>
      </c>
      <c r="J140" s="16">
        <v>1</v>
      </c>
      <c r="K140" s="48" t="str">
        <f>VLOOKUP(I140,'DATA BASE'!A:B,2,FALSE)</f>
        <v>ELMO FACE RED</v>
      </c>
      <c r="L140" s="48" t="s">
        <v>23</v>
      </c>
      <c r="M140" s="92" t="s">
        <v>1338</v>
      </c>
      <c r="N140" s="93"/>
      <c r="O140" s="86">
        <v>17536.25</v>
      </c>
      <c r="P140" s="94">
        <v>17536.25</v>
      </c>
      <c r="Q140" s="122" t="s">
        <v>1528</v>
      </c>
      <c r="R140" s="113"/>
      <c r="S140" s="23"/>
      <c r="T140" s="94"/>
      <c r="U140" s="17"/>
      <c r="W140"/>
      <c r="X140"/>
      <c r="Y140"/>
      <c r="Z140"/>
      <c r="AA140"/>
      <c r="AB140" s="9"/>
      <c r="AC140"/>
      <c r="AD140"/>
      <c r="AE140" s="143"/>
      <c r="AF140"/>
      <c r="AG140"/>
      <c r="AH140"/>
      <c r="AI140"/>
      <c r="AJ140"/>
      <c r="AK140"/>
      <c r="AL140"/>
      <c r="AM140"/>
      <c r="AN140"/>
      <c r="AO140"/>
      <c r="AP140"/>
      <c r="AQ140"/>
      <c r="AR140"/>
      <c r="AS140"/>
      <c r="AT140"/>
      <c r="AU140"/>
      <c r="AV140"/>
      <c r="AW140"/>
    </row>
    <row r="141" spans="2:49" s="89" customFormat="1" ht="15" x14ac:dyDescent="0.25">
      <c r="B141" s="90" t="s">
        <v>1332</v>
      </c>
      <c r="C141" s="16">
        <f t="shared" si="2"/>
        <v>136</v>
      </c>
      <c r="D141" s="119" t="s">
        <v>2090</v>
      </c>
      <c r="E141" s="17" t="s">
        <v>925</v>
      </c>
      <c r="F141" s="17" t="s">
        <v>1378</v>
      </c>
      <c r="G141" s="17" t="s">
        <v>2354</v>
      </c>
      <c r="H141" s="91"/>
      <c r="I141" s="50" t="s">
        <v>327</v>
      </c>
      <c r="J141" s="16">
        <v>1</v>
      </c>
      <c r="K141" s="48" t="str">
        <f>VLOOKUP(I141,'DATA BASE'!A:B,2,FALSE)</f>
        <v xml:space="preserve">LORENG </v>
      </c>
      <c r="L141" s="48" t="s">
        <v>221</v>
      </c>
      <c r="M141" s="92" t="s">
        <v>1338</v>
      </c>
      <c r="N141" s="93"/>
      <c r="O141" s="86">
        <v>17536.25</v>
      </c>
      <c r="P141" s="94">
        <v>17536.25</v>
      </c>
      <c r="Q141" s="122" t="s">
        <v>1528</v>
      </c>
      <c r="R141" s="113"/>
      <c r="S141" s="23"/>
      <c r="T141" s="94"/>
      <c r="U141" s="17"/>
      <c r="W141"/>
      <c r="X141"/>
      <c r="Y141"/>
      <c r="Z141"/>
      <c r="AA141"/>
      <c r="AB141" s="9"/>
      <c r="AC141"/>
      <c r="AD141"/>
      <c r="AE141" s="143"/>
      <c r="AF141"/>
      <c r="AG141"/>
      <c r="AH141"/>
      <c r="AI141"/>
      <c r="AJ141"/>
      <c r="AK141"/>
      <c r="AL141"/>
      <c r="AM141"/>
      <c r="AN141"/>
      <c r="AO141"/>
      <c r="AP141"/>
      <c r="AQ141"/>
      <c r="AR141"/>
      <c r="AS141"/>
      <c r="AT141"/>
      <c r="AU141"/>
      <c r="AV141"/>
      <c r="AW141"/>
    </row>
    <row r="142" spans="2:49" s="89" customFormat="1" ht="15" x14ac:dyDescent="0.25">
      <c r="B142" s="90" t="s">
        <v>1332</v>
      </c>
      <c r="C142" s="16">
        <f t="shared" si="2"/>
        <v>137</v>
      </c>
      <c r="D142" s="119" t="s">
        <v>2091</v>
      </c>
      <c r="E142" s="17" t="s">
        <v>925</v>
      </c>
      <c r="F142" s="17" t="s">
        <v>1378</v>
      </c>
      <c r="G142" s="17" t="s">
        <v>2355</v>
      </c>
      <c r="H142" s="91"/>
      <c r="I142" s="50" t="s">
        <v>1248</v>
      </c>
      <c r="J142" s="16">
        <v>1</v>
      </c>
      <c r="K142" s="48" t="str">
        <f>VLOOKUP(I142,'DATA BASE'!A:B,2,FALSE)</f>
        <v>FLAMINGGO SUMMER PINK</v>
      </c>
      <c r="L142" s="48" t="s">
        <v>11</v>
      </c>
      <c r="M142" s="92" t="s">
        <v>1339</v>
      </c>
      <c r="N142" s="93"/>
      <c r="O142" s="86">
        <v>17536.25</v>
      </c>
      <c r="P142" s="94">
        <v>17536.25</v>
      </c>
      <c r="Q142" s="122" t="s">
        <v>1528</v>
      </c>
      <c r="R142" s="113"/>
      <c r="S142" s="23"/>
      <c r="T142" s="94"/>
      <c r="U142" s="17"/>
      <c r="W142"/>
      <c r="X142"/>
      <c r="Y142"/>
      <c r="Z142"/>
      <c r="AA142"/>
      <c r="AB142" s="9"/>
      <c r="AC142"/>
      <c r="AD142"/>
      <c r="AE142" s="143"/>
      <c r="AF142"/>
      <c r="AG142"/>
      <c r="AH142"/>
      <c r="AI142"/>
      <c r="AJ142"/>
      <c r="AK142"/>
      <c r="AL142"/>
      <c r="AM142"/>
      <c r="AN142"/>
      <c r="AO142"/>
      <c r="AP142"/>
      <c r="AQ142"/>
      <c r="AR142"/>
      <c r="AS142"/>
      <c r="AT142"/>
      <c r="AU142"/>
      <c r="AV142"/>
      <c r="AW142"/>
    </row>
    <row r="143" spans="2:49" s="89" customFormat="1" ht="15" x14ac:dyDescent="0.25">
      <c r="B143" s="90" t="s">
        <v>1332</v>
      </c>
      <c r="C143" s="16">
        <f t="shared" si="2"/>
        <v>138</v>
      </c>
      <c r="D143" s="119" t="s">
        <v>2091</v>
      </c>
      <c r="E143" s="17" t="s">
        <v>925</v>
      </c>
      <c r="F143" s="17" t="s">
        <v>1378</v>
      </c>
      <c r="G143" s="17" t="s">
        <v>2355</v>
      </c>
      <c r="H143" s="91"/>
      <c r="I143" s="50" t="s">
        <v>1247</v>
      </c>
      <c r="J143" s="16">
        <v>1</v>
      </c>
      <c r="K143" s="48" t="str">
        <f>VLOOKUP(I143,'DATA BASE'!A:B,2,FALSE)</f>
        <v>FLAMINGGO SUMMER YELLOW</v>
      </c>
      <c r="L143" s="48" t="s">
        <v>15</v>
      </c>
      <c r="M143" s="92" t="s">
        <v>1339</v>
      </c>
      <c r="N143" s="93"/>
      <c r="O143" s="86">
        <v>17536.25</v>
      </c>
      <c r="P143" s="94">
        <v>17536.25</v>
      </c>
      <c r="Q143" s="122" t="s">
        <v>1528</v>
      </c>
      <c r="R143" s="113"/>
      <c r="S143" s="23"/>
      <c r="T143" s="94"/>
      <c r="U143" s="17"/>
      <c r="W143"/>
      <c r="X143"/>
      <c r="Y143"/>
      <c r="Z143"/>
      <c r="AA143"/>
      <c r="AB143" s="9"/>
      <c r="AC143"/>
      <c r="AD143"/>
      <c r="AE143" s="143"/>
      <c r="AF143"/>
      <c r="AG143"/>
      <c r="AH143"/>
      <c r="AI143"/>
      <c r="AJ143"/>
      <c r="AK143"/>
      <c r="AL143"/>
      <c r="AM143"/>
      <c r="AN143"/>
      <c r="AO143"/>
      <c r="AP143"/>
      <c r="AQ143"/>
      <c r="AR143"/>
      <c r="AS143"/>
      <c r="AT143"/>
      <c r="AU143"/>
      <c r="AV143"/>
      <c r="AW143"/>
    </row>
    <row r="144" spans="2:49" s="89" customFormat="1" ht="15" x14ac:dyDescent="0.25">
      <c r="B144" s="90" t="s">
        <v>1332</v>
      </c>
      <c r="C144" s="16">
        <f t="shared" si="2"/>
        <v>139</v>
      </c>
      <c r="D144" s="119" t="s">
        <v>2091</v>
      </c>
      <c r="E144" s="17" t="s">
        <v>925</v>
      </c>
      <c r="F144" s="17" t="s">
        <v>1378</v>
      </c>
      <c r="G144" s="17" t="s">
        <v>2355</v>
      </c>
      <c r="H144" s="91"/>
      <c r="I144" s="50" t="s">
        <v>173</v>
      </c>
      <c r="J144" s="16">
        <v>1</v>
      </c>
      <c r="K144" s="48" t="str">
        <f>VLOOKUP(I144,'DATA BASE'!A:B,2,FALSE)</f>
        <v>AMALFI</v>
      </c>
      <c r="L144" s="48" t="s">
        <v>7</v>
      </c>
      <c r="M144" s="92" t="s">
        <v>1339</v>
      </c>
      <c r="N144" s="93"/>
      <c r="O144" s="86">
        <v>17536.25</v>
      </c>
      <c r="P144" s="94">
        <v>17536.25</v>
      </c>
      <c r="Q144" s="122" t="s">
        <v>1528</v>
      </c>
      <c r="R144" s="113"/>
      <c r="S144" s="23"/>
      <c r="T144" s="94"/>
      <c r="U144" s="17"/>
      <c r="W144"/>
      <c r="X144"/>
      <c r="Y144"/>
      <c r="Z144"/>
      <c r="AA144"/>
      <c r="AB144" s="9"/>
      <c r="AC144"/>
      <c r="AD144"/>
      <c r="AE144" s="143"/>
      <c r="AF144"/>
      <c r="AG144"/>
      <c r="AH144"/>
      <c r="AI144"/>
      <c r="AJ144"/>
      <c r="AK144"/>
      <c r="AL144"/>
      <c r="AM144"/>
      <c r="AN144"/>
      <c r="AO144"/>
      <c r="AP144"/>
      <c r="AQ144"/>
      <c r="AR144"/>
      <c r="AS144"/>
      <c r="AT144"/>
      <c r="AU144"/>
      <c r="AV144"/>
      <c r="AW144"/>
    </row>
    <row r="145" spans="2:49" s="89" customFormat="1" ht="15" x14ac:dyDescent="0.25">
      <c r="B145" s="90" t="s">
        <v>1332</v>
      </c>
      <c r="C145" s="16">
        <f t="shared" si="2"/>
        <v>140</v>
      </c>
      <c r="D145" s="119" t="s">
        <v>2091</v>
      </c>
      <c r="E145" s="17" t="s">
        <v>925</v>
      </c>
      <c r="F145" s="17" t="s">
        <v>1378</v>
      </c>
      <c r="G145" s="17" t="s">
        <v>2355</v>
      </c>
      <c r="H145" s="91"/>
      <c r="I145" s="50" t="s">
        <v>1021</v>
      </c>
      <c r="J145" s="16">
        <v>1</v>
      </c>
      <c r="K145" s="48" t="str">
        <f>VLOOKUP(I145,'DATA BASE'!A:B,2,FALSE)</f>
        <v>LIFTOFF SPACE</v>
      </c>
      <c r="L145" s="48" t="s">
        <v>6</v>
      </c>
      <c r="M145" s="92" t="s">
        <v>1339</v>
      </c>
      <c r="N145" s="93"/>
      <c r="O145" s="86">
        <v>17536.25</v>
      </c>
      <c r="P145" s="94">
        <v>17536.25</v>
      </c>
      <c r="Q145" s="122" t="s">
        <v>1528</v>
      </c>
      <c r="R145" s="113"/>
      <c r="S145" s="23"/>
      <c r="T145" s="94"/>
      <c r="U145" s="17"/>
      <c r="W145"/>
      <c r="X145"/>
      <c r="Y145"/>
      <c r="Z145"/>
      <c r="AA145"/>
      <c r="AB145" s="9"/>
      <c r="AC145"/>
      <c r="AD145"/>
      <c r="AE145" s="143"/>
      <c r="AF145"/>
      <c r="AG145"/>
      <c r="AH145"/>
      <c r="AI145"/>
      <c r="AJ145"/>
      <c r="AK145"/>
      <c r="AL145"/>
      <c r="AM145"/>
      <c r="AN145"/>
      <c r="AO145"/>
      <c r="AP145"/>
      <c r="AQ145"/>
      <c r="AR145"/>
      <c r="AS145"/>
      <c r="AT145"/>
      <c r="AU145"/>
      <c r="AV145"/>
      <c r="AW145"/>
    </row>
    <row r="146" spans="2:49" s="89" customFormat="1" ht="15" x14ac:dyDescent="0.25">
      <c r="B146" s="90" t="s">
        <v>1332</v>
      </c>
      <c r="C146" s="16">
        <f t="shared" si="2"/>
        <v>141</v>
      </c>
      <c r="D146" s="119" t="s">
        <v>2092</v>
      </c>
      <c r="E146" s="17" t="s">
        <v>925</v>
      </c>
      <c r="F146" s="17" t="s">
        <v>1378</v>
      </c>
      <c r="G146" s="17" t="s">
        <v>2356</v>
      </c>
      <c r="H146" s="91"/>
      <c r="I146" s="50" t="s">
        <v>683</v>
      </c>
      <c r="J146" s="16">
        <v>1</v>
      </c>
      <c r="K146" s="48" t="str">
        <f>VLOOKUP(I146,'DATA BASE'!A:B,2,FALSE)</f>
        <v>BEAR FACE</v>
      </c>
      <c r="L146" s="48" t="s">
        <v>6</v>
      </c>
      <c r="M146" s="96">
        <v>8825112055106250</v>
      </c>
      <c r="N146" s="97"/>
      <c r="O146" s="86">
        <v>17536</v>
      </c>
      <c r="P146" s="94">
        <v>17536</v>
      </c>
      <c r="Q146" s="122" t="s">
        <v>1528</v>
      </c>
      <c r="R146" s="113"/>
      <c r="S146" s="23"/>
      <c r="T146" s="94"/>
      <c r="U146" s="17"/>
      <c r="W146"/>
      <c r="X146"/>
      <c r="Y146"/>
      <c r="Z146"/>
      <c r="AA146"/>
      <c r="AB146" s="9"/>
      <c r="AC146"/>
      <c r="AD146"/>
      <c r="AE146" s="143"/>
      <c r="AF146"/>
      <c r="AG146"/>
      <c r="AH146"/>
      <c r="AI146"/>
      <c r="AJ146"/>
      <c r="AK146"/>
      <c r="AL146"/>
      <c r="AM146"/>
      <c r="AN146"/>
      <c r="AO146"/>
      <c r="AP146"/>
      <c r="AQ146"/>
      <c r="AR146"/>
      <c r="AS146"/>
      <c r="AT146"/>
      <c r="AU146"/>
      <c r="AV146"/>
      <c r="AW146"/>
    </row>
    <row r="147" spans="2:49" s="89" customFormat="1" ht="15" x14ac:dyDescent="0.25">
      <c r="B147" s="90" t="s">
        <v>1332</v>
      </c>
      <c r="C147" s="16">
        <f t="shared" si="2"/>
        <v>142</v>
      </c>
      <c r="D147" s="119" t="s">
        <v>2092</v>
      </c>
      <c r="E147" s="17" t="s">
        <v>925</v>
      </c>
      <c r="F147" s="17" t="s">
        <v>1378</v>
      </c>
      <c r="G147" s="17" t="s">
        <v>2356</v>
      </c>
      <c r="H147" s="91"/>
      <c r="I147" s="50" t="s">
        <v>999</v>
      </c>
      <c r="J147" s="16">
        <v>1</v>
      </c>
      <c r="K147" s="48" t="str">
        <f>VLOOKUP(I147,'DATA BASE'!A:B,2,FALSE)</f>
        <v>BEAR FACE CREAM</v>
      </c>
      <c r="L147" s="48" t="s">
        <v>4</v>
      </c>
      <c r="M147" s="96">
        <v>8825112055106250</v>
      </c>
      <c r="N147" s="97"/>
      <c r="O147" s="86">
        <v>17536</v>
      </c>
      <c r="P147" s="94">
        <v>17536</v>
      </c>
      <c r="Q147" s="122" t="s">
        <v>1528</v>
      </c>
      <c r="R147" s="113"/>
      <c r="S147" s="23"/>
      <c r="T147" s="94"/>
      <c r="U147" s="17"/>
      <c r="W147"/>
      <c r="X147"/>
      <c r="Y147"/>
      <c r="Z147"/>
      <c r="AA147"/>
      <c r="AB147" s="9"/>
      <c r="AC147"/>
      <c r="AD147"/>
      <c r="AE147" s="143"/>
      <c r="AF147"/>
      <c r="AG147"/>
      <c r="AH147"/>
      <c r="AI147"/>
      <c r="AJ147"/>
      <c r="AK147"/>
      <c r="AL147"/>
      <c r="AM147"/>
      <c r="AN147"/>
      <c r="AO147"/>
      <c r="AP147"/>
      <c r="AQ147"/>
      <c r="AR147"/>
      <c r="AS147"/>
      <c r="AT147"/>
      <c r="AU147"/>
      <c r="AV147"/>
      <c r="AW147"/>
    </row>
    <row r="148" spans="2:49" s="89" customFormat="1" ht="15" x14ac:dyDescent="0.25">
      <c r="B148" s="90" t="s">
        <v>1332</v>
      </c>
      <c r="C148" s="16">
        <f t="shared" si="2"/>
        <v>143</v>
      </c>
      <c r="D148" s="119" t="s">
        <v>2092</v>
      </c>
      <c r="E148" s="17" t="s">
        <v>925</v>
      </c>
      <c r="F148" s="17" t="s">
        <v>1378</v>
      </c>
      <c r="G148" s="17" t="s">
        <v>2356</v>
      </c>
      <c r="H148" s="91"/>
      <c r="I148" s="50" t="s">
        <v>1307</v>
      </c>
      <c r="J148" s="16">
        <v>1</v>
      </c>
      <c r="K148" s="48" t="str">
        <f>VLOOKUP(I148,'DATA BASE'!A:B,2,FALSE)</f>
        <v>SHEEP ABU</v>
      </c>
      <c r="L148" s="48" t="s">
        <v>8</v>
      </c>
      <c r="M148" s="96">
        <v>8825112055106250</v>
      </c>
      <c r="N148" s="97"/>
      <c r="O148" s="86">
        <v>17536</v>
      </c>
      <c r="P148" s="94">
        <v>17536</v>
      </c>
      <c r="Q148" s="122" t="s">
        <v>1528</v>
      </c>
      <c r="R148" s="113"/>
      <c r="S148" s="23"/>
      <c r="T148" s="94"/>
      <c r="U148" s="17"/>
      <c r="W148"/>
      <c r="X148"/>
      <c r="Y148"/>
      <c r="Z148"/>
      <c r="AA148"/>
      <c r="AB148" s="9"/>
      <c r="AC148"/>
      <c r="AD148"/>
      <c r="AE148" s="143"/>
      <c r="AF148"/>
      <c r="AG148"/>
      <c r="AH148"/>
      <c r="AI148"/>
      <c r="AJ148"/>
      <c r="AK148"/>
      <c r="AL148"/>
      <c r="AM148"/>
      <c r="AN148"/>
      <c r="AO148"/>
      <c r="AP148"/>
      <c r="AQ148"/>
      <c r="AR148"/>
      <c r="AS148"/>
      <c r="AT148"/>
      <c r="AU148"/>
      <c r="AV148"/>
      <c r="AW148"/>
    </row>
    <row r="149" spans="2:49" s="89" customFormat="1" ht="15" x14ac:dyDescent="0.25">
      <c r="B149" s="90" t="s">
        <v>1332</v>
      </c>
      <c r="C149" s="16">
        <f t="shared" si="2"/>
        <v>144</v>
      </c>
      <c r="D149" s="119" t="s">
        <v>2093</v>
      </c>
      <c r="E149" s="17" t="s">
        <v>925</v>
      </c>
      <c r="F149" s="17" t="s">
        <v>1378</v>
      </c>
      <c r="G149" s="17" t="s">
        <v>2357</v>
      </c>
      <c r="H149" s="91"/>
      <c r="I149" s="50" t="s">
        <v>978</v>
      </c>
      <c r="J149" s="16">
        <v>1</v>
      </c>
      <c r="K149" s="48" t="str">
        <f>VLOOKUP(I149,'DATA BASE'!A:B,2,FALSE)</f>
        <v>MICKEY FLASH NAVY</v>
      </c>
      <c r="L149" s="48" t="s">
        <v>6</v>
      </c>
      <c r="M149" s="92" t="s">
        <v>1394</v>
      </c>
      <c r="N149" s="93"/>
      <c r="O149" s="86">
        <v>17536.2</v>
      </c>
      <c r="P149" s="94">
        <v>17536.2</v>
      </c>
      <c r="Q149" s="122" t="s">
        <v>1528</v>
      </c>
      <c r="R149" s="113"/>
      <c r="S149" s="23"/>
      <c r="T149" s="94"/>
      <c r="U149" s="17"/>
      <c r="W149"/>
      <c r="X149"/>
      <c r="Y149"/>
      <c r="Z149"/>
      <c r="AA149"/>
      <c r="AB149" s="9"/>
      <c r="AC149"/>
      <c r="AD149"/>
      <c r="AE149" s="143"/>
      <c r="AF149"/>
      <c r="AG149"/>
      <c r="AH149"/>
      <c r="AI149"/>
      <c r="AJ149"/>
      <c r="AK149"/>
      <c r="AL149"/>
      <c r="AM149"/>
      <c r="AN149"/>
      <c r="AO149"/>
      <c r="AP149"/>
      <c r="AQ149"/>
      <c r="AR149"/>
      <c r="AS149"/>
      <c r="AT149"/>
      <c r="AU149"/>
      <c r="AV149"/>
      <c r="AW149"/>
    </row>
    <row r="150" spans="2:49" s="89" customFormat="1" ht="15" x14ac:dyDescent="0.25">
      <c r="B150" s="90" t="s">
        <v>1332</v>
      </c>
      <c r="C150" s="16">
        <f t="shared" si="2"/>
        <v>145</v>
      </c>
      <c r="D150" s="119" t="s">
        <v>2093</v>
      </c>
      <c r="E150" s="17" t="s">
        <v>925</v>
      </c>
      <c r="F150" s="17" t="s">
        <v>1378</v>
      </c>
      <c r="G150" s="17" t="s">
        <v>2357</v>
      </c>
      <c r="H150" s="91"/>
      <c r="I150" s="50" t="s">
        <v>258</v>
      </c>
      <c r="J150" s="16">
        <v>1</v>
      </c>
      <c r="K150" s="48" t="str">
        <f>VLOOKUP(I150,'DATA BASE'!A:B,2,FALSE)</f>
        <v>DAUN MINT</v>
      </c>
      <c r="L150" s="48" t="s">
        <v>7</v>
      </c>
      <c r="M150" s="92" t="s">
        <v>1394</v>
      </c>
      <c r="N150" s="93"/>
      <c r="O150" s="86">
        <v>17536.2</v>
      </c>
      <c r="P150" s="94">
        <v>17536.2</v>
      </c>
      <c r="Q150" s="122" t="s">
        <v>1528</v>
      </c>
      <c r="R150" s="113"/>
      <c r="S150" s="23"/>
      <c r="T150" s="94"/>
      <c r="U150" s="17"/>
      <c r="W150"/>
      <c r="X150"/>
      <c r="Y150"/>
      <c r="Z150"/>
      <c r="AA150"/>
      <c r="AB150" s="9"/>
      <c r="AC150"/>
      <c r="AD150"/>
      <c r="AE150" s="143"/>
      <c r="AF150"/>
      <c r="AG150"/>
      <c r="AH150"/>
      <c r="AI150"/>
      <c r="AJ150"/>
      <c r="AK150"/>
      <c r="AL150"/>
      <c r="AM150"/>
      <c r="AN150"/>
      <c r="AO150"/>
      <c r="AP150"/>
      <c r="AQ150"/>
      <c r="AR150"/>
      <c r="AS150"/>
      <c r="AT150"/>
      <c r="AU150"/>
      <c r="AV150"/>
      <c r="AW150"/>
    </row>
    <row r="151" spans="2:49" s="89" customFormat="1" ht="15" x14ac:dyDescent="0.25">
      <c r="B151" s="90" t="s">
        <v>1332</v>
      </c>
      <c r="C151" s="16">
        <f t="shared" si="2"/>
        <v>146</v>
      </c>
      <c r="D151" s="119" t="s">
        <v>2093</v>
      </c>
      <c r="E151" s="17" t="s">
        <v>925</v>
      </c>
      <c r="F151" s="17" t="s">
        <v>1378</v>
      </c>
      <c r="G151" s="17" t="s">
        <v>2357</v>
      </c>
      <c r="H151" s="91"/>
      <c r="I151" s="50" t="s">
        <v>1248</v>
      </c>
      <c r="J151" s="16">
        <v>1</v>
      </c>
      <c r="K151" s="48" t="str">
        <f>VLOOKUP(I151,'DATA BASE'!A:B,2,FALSE)</f>
        <v>FLAMINGGO SUMMER PINK</v>
      </c>
      <c r="L151" s="48" t="s">
        <v>11</v>
      </c>
      <c r="M151" s="92" t="s">
        <v>1394</v>
      </c>
      <c r="N151" s="93"/>
      <c r="O151" s="86">
        <v>17536.2</v>
      </c>
      <c r="P151" s="94">
        <v>17536.2</v>
      </c>
      <c r="Q151" s="122" t="s">
        <v>1528</v>
      </c>
      <c r="R151" s="113"/>
      <c r="S151" s="23"/>
      <c r="T151" s="94"/>
      <c r="U151" s="17"/>
      <c r="W151"/>
      <c r="X151"/>
      <c r="Y151"/>
      <c r="Z151"/>
      <c r="AA151"/>
      <c r="AB151" s="9"/>
      <c r="AC151"/>
      <c r="AD151"/>
      <c r="AE151" s="143"/>
      <c r="AF151"/>
      <c r="AG151"/>
      <c r="AH151"/>
      <c r="AI151"/>
      <c r="AJ151"/>
      <c r="AK151"/>
      <c r="AL151"/>
      <c r="AM151"/>
      <c r="AN151"/>
      <c r="AO151"/>
      <c r="AP151"/>
      <c r="AQ151"/>
      <c r="AR151"/>
      <c r="AS151"/>
      <c r="AT151"/>
      <c r="AU151"/>
      <c r="AV151"/>
      <c r="AW151"/>
    </row>
    <row r="152" spans="2:49" s="89" customFormat="1" ht="15" x14ac:dyDescent="0.25">
      <c r="B152" s="90" t="s">
        <v>1332</v>
      </c>
      <c r="C152" s="16">
        <f t="shared" si="2"/>
        <v>147</v>
      </c>
      <c r="D152" s="119" t="s">
        <v>2093</v>
      </c>
      <c r="E152" s="17" t="s">
        <v>925</v>
      </c>
      <c r="F152" s="17" t="s">
        <v>1378</v>
      </c>
      <c r="G152" s="17" t="s">
        <v>2357</v>
      </c>
      <c r="H152" s="91"/>
      <c r="I152" s="50" t="s">
        <v>1317</v>
      </c>
      <c r="J152" s="16">
        <v>1</v>
      </c>
      <c r="K152" s="48" t="str">
        <f>VLOOKUP(I152,'DATA BASE'!A:B,2,FALSE)</f>
        <v>DINO STRONAUT ABU</v>
      </c>
      <c r="L152" s="48" t="s">
        <v>8</v>
      </c>
      <c r="M152" s="92" t="s">
        <v>1394</v>
      </c>
      <c r="N152" s="93"/>
      <c r="O152" s="86">
        <v>17536.2</v>
      </c>
      <c r="P152" s="94">
        <v>17536.2</v>
      </c>
      <c r="Q152" s="122" t="s">
        <v>1528</v>
      </c>
      <c r="R152" s="113"/>
      <c r="S152" s="23"/>
      <c r="T152" s="94"/>
      <c r="U152" s="17"/>
      <c r="W152"/>
      <c r="X152"/>
      <c r="Y152"/>
      <c r="Z152"/>
      <c r="AA152"/>
      <c r="AB152" s="9"/>
      <c r="AC152"/>
      <c r="AD152"/>
      <c r="AE152" s="143"/>
      <c r="AF152"/>
      <c r="AG152"/>
      <c r="AH152"/>
      <c r="AI152"/>
      <c r="AJ152"/>
      <c r="AK152"/>
      <c r="AL152"/>
      <c r="AM152"/>
      <c r="AN152"/>
      <c r="AO152"/>
      <c r="AP152"/>
      <c r="AQ152"/>
      <c r="AR152"/>
      <c r="AS152"/>
      <c r="AT152"/>
      <c r="AU152"/>
      <c r="AV152"/>
      <c r="AW152"/>
    </row>
    <row r="153" spans="2:49" s="89" customFormat="1" ht="15" x14ac:dyDescent="0.25">
      <c r="B153" s="90" t="s">
        <v>1332</v>
      </c>
      <c r="C153" s="16">
        <f t="shared" si="2"/>
        <v>148</v>
      </c>
      <c r="D153" s="119" t="s">
        <v>2093</v>
      </c>
      <c r="E153" s="17" t="s">
        <v>925</v>
      </c>
      <c r="F153" s="17" t="s">
        <v>1378</v>
      </c>
      <c r="G153" s="17" t="s">
        <v>2357</v>
      </c>
      <c r="H153" s="91"/>
      <c r="I153" s="50" t="s">
        <v>950</v>
      </c>
      <c r="J153" s="16">
        <v>1</v>
      </c>
      <c r="K153" s="48" t="str">
        <f>VLOOKUP(I153,'DATA BASE'!A:B,2,FALSE)</f>
        <v>POWER PUFF GIRL</v>
      </c>
      <c r="L153" s="48" t="s">
        <v>7</v>
      </c>
      <c r="M153" s="92" t="s">
        <v>1394</v>
      </c>
      <c r="N153" s="93"/>
      <c r="O153" s="86">
        <v>17536.2</v>
      </c>
      <c r="P153" s="94">
        <v>17536.2</v>
      </c>
      <c r="Q153" s="122" t="s">
        <v>1528</v>
      </c>
      <c r="R153" s="113"/>
      <c r="S153" s="23"/>
      <c r="T153" s="94"/>
      <c r="U153" s="17"/>
      <c r="W153"/>
      <c r="X153"/>
      <c r="Y153"/>
      <c r="Z153"/>
      <c r="AA153"/>
      <c r="AB153" s="9"/>
      <c r="AC153"/>
      <c r="AD153"/>
      <c r="AE153" s="143"/>
      <c r="AF153"/>
      <c r="AG153"/>
      <c r="AH153"/>
      <c r="AI153"/>
      <c r="AJ153"/>
      <c r="AK153"/>
      <c r="AL153"/>
      <c r="AM153"/>
      <c r="AN153"/>
      <c r="AO153"/>
      <c r="AP153"/>
      <c r="AQ153"/>
      <c r="AR153"/>
      <c r="AS153"/>
      <c r="AT153"/>
      <c r="AU153"/>
      <c r="AV153"/>
      <c r="AW153"/>
    </row>
    <row r="154" spans="2:49" s="89" customFormat="1" ht="15" x14ac:dyDescent="0.25">
      <c r="B154" s="90" t="s">
        <v>1332</v>
      </c>
      <c r="C154" s="16">
        <f t="shared" si="2"/>
        <v>149</v>
      </c>
      <c r="D154" s="119" t="s">
        <v>2094</v>
      </c>
      <c r="E154" s="17" t="s">
        <v>925</v>
      </c>
      <c r="F154" s="17" t="s">
        <v>1378</v>
      </c>
      <c r="G154" s="17" t="s">
        <v>2358</v>
      </c>
      <c r="H154" s="91"/>
      <c r="I154" s="50" t="s">
        <v>1239</v>
      </c>
      <c r="J154" s="16">
        <v>1</v>
      </c>
      <c r="K154" s="48" t="str">
        <f>VLOOKUP(I154,'DATA BASE'!A:B,2,FALSE)</f>
        <v>BULAN SABIT</v>
      </c>
      <c r="L154" s="48" t="s">
        <v>6</v>
      </c>
      <c r="M154" s="92" t="s">
        <v>1394</v>
      </c>
      <c r="N154" s="93"/>
      <c r="O154" s="86">
        <v>17536.2</v>
      </c>
      <c r="P154" s="94">
        <v>17536.2</v>
      </c>
      <c r="Q154" s="122" t="s">
        <v>1528</v>
      </c>
      <c r="R154" s="113"/>
      <c r="S154" s="23"/>
      <c r="T154" s="94"/>
      <c r="U154" s="17"/>
      <c r="W154"/>
      <c r="X154"/>
      <c r="Y154"/>
      <c r="Z154"/>
      <c r="AA154"/>
      <c r="AB154" s="9"/>
      <c r="AC154"/>
      <c r="AD154"/>
      <c r="AE154" s="143"/>
      <c r="AF154"/>
      <c r="AG154"/>
      <c r="AH154"/>
      <c r="AI154"/>
      <c r="AJ154"/>
      <c r="AK154"/>
      <c r="AL154"/>
      <c r="AM154"/>
      <c r="AN154"/>
      <c r="AO154"/>
      <c r="AP154"/>
      <c r="AQ154"/>
      <c r="AR154"/>
      <c r="AS154"/>
      <c r="AT154"/>
      <c r="AU154"/>
      <c r="AV154"/>
      <c r="AW154"/>
    </row>
    <row r="155" spans="2:49" s="89" customFormat="1" ht="15" x14ac:dyDescent="0.25">
      <c r="B155" s="90" t="s">
        <v>1332</v>
      </c>
      <c r="C155" s="16">
        <f t="shared" si="2"/>
        <v>150</v>
      </c>
      <c r="D155" s="119" t="s">
        <v>2095</v>
      </c>
      <c r="E155" s="17" t="s">
        <v>926</v>
      </c>
      <c r="F155" s="17" t="s">
        <v>1378</v>
      </c>
      <c r="G155" s="17" t="s">
        <v>2359</v>
      </c>
      <c r="H155" s="91"/>
      <c r="I155" s="50" t="s">
        <v>707</v>
      </c>
      <c r="J155" s="16">
        <v>1</v>
      </c>
      <c r="K155" s="48" t="str">
        <f>VLOOKUP(I155,'DATA BASE'!A:B,2,FALSE)</f>
        <v>KOTAK WHITE</v>
      </c>
      <c r="L155" s="48" t="s">
        <v>9</v>
      </c>
      <c r="M155" s="92" t="s">
        <v>1356</v>
      </c>
      <c r="N155" s="93"/>
      <c r="O155" s="86">
        <v>17478</v>
      </c>
      <c r="P155" s="94">
        <v>17478</v>
      </c>
      <c r="Q155" s="122" t="s">
        <v>1528</v>
      </c>
      <c r="R155" s="113"/>
      <c r="S155" s="23"/>
      <c r="T155" s="94"/>
      <c r="U155" s="17"/>
      <c r="W155"/>
      <c r="X155"/>
      <c r="Y155"/>
      <c r="Z155"/>
      <c r="AA155"/>
      <c r="AB155" s="9"/>
      <c r="AC155"/>
      <c r="AD155"/>
      <c r="AE155" s="143"/>
      <c r="AF155"/>
      <c r="AG155"/>
      <c r="AH155"/>
      <c r="AI155"/>
      <c r="AJ155"/>
      <c r="AK155"/>
      <c r="AL155"/>
      <c r="AM155"/>
      <c r="AN155"/>
      <c r="AO155"/>
      <c r="AP155"/>
      <c r="AQ155"/>
      <c r="AR155"/>
      <c r="AS155"/>
      <c r="AT155"/>
      <c r="AU155"/>
      <c r="AV155"/>
      <c r="AW155"/>
    </row>
    <row r="156" spans="2:49" s="89" customFormat="1" ht="15" x14ac:dyDescent="0.25">
      <c r="B156" s="90" t="s">
        <v>1332</v>
      </c>
      <c r="C156" s="16">
        <f t="shared" si="2"/>
        <v>151</v>
      </c>
      <c r="D156" s="119" t="s">
        <v>2095</v>
      </c>
      <c r="E156" s="17" t="s">
        <v>926</v>
      </c>
      <c r="F156" s="17" t="s">
        <v>1378</v>
      </c>
      <c r="G156" s="17" t="s">
        <v>2359</v>
      </c>
      <c r="H156" s="91"/>
      <c r="I156" s="50" t="s">
        <v>1239</v>
      </c>
      <c r="J156" s="16">
        <v>1</v>
      </c>
      <c r="K156" s="48" t="str">
        <f>VLOOKUP(I156,'DATA BASE'!A:B,2,FALSE)</f>
        <v>BULAN SABIT</v>
      </c>
      <c r="L156" s="48" t="s">
        <v>6</v>
      </c>
      <c r="M156" s="92" t="s">
        <v>1356</v>
      </c>
      <c r="N156" s="93"/>
      <c r="O156" s="86">
        <v>17478</v>
      </c>
      <c r="P156" s="94">
        <v>17478</v>
      </c>
      <c r="Q156" s="122" t="s">
        <v>1528</v>
      </c>
      <c r="R156" s="113"/>
      <c r="S156" s="23"/>
      <c r="T156" s="94"/>
      <c r="U156" s="17"/>
      <c r="W156"/>
      <c r="X156"/>
      <c r="Y156"/>
      <c r="Z156"/>
      <c r="AA156"/>
      <c r="AB156" s="9"/>
      <c r="AC156"/>
      <c r="AD156"/>
      <c r="AE156" s="143"/>
      <c r="AF156"/>
      <c r="AG156"/>
      <c r="AH156"/>
      <c r="AI156"/>
      <c r="AJ156"/>
      <c r="AK156"/>
      <c r="AL156"/>
      <c r="AM156"/>
      <c r="AN156"/>
      <c r="AO156"/>
      <c r="AP156"/>
      <c r="AQ156"/>
      <c r="AR156"/>
      <c r="AS156"/>
      <c r="AT156"/>
      <c r="AU156"/>
      <c r="AV156"/>
      <c r="AW156"/>
    </row>
    <row r="157" spans="2:49" s="89" customFormat="1" ht="15" x14ac:dyDescent="0.25">
      <c r="B157" s="90" t="s">
        <v>1332</v>
      </c>
      <c r="C157" s="16">
        <f t="shared" si="2"/>
        <v>152</v>
      </c>
      <c r="D157" s="119" t="s">
        <v>2095</v>
      </c>
      <c r="E157" s="17" t="s">
        <v>926</v>
      </c>
      <c r="F157" s="17" t="s">
        <v>1378</v>
      </c>
      <c r="G157" s="17" t="s">
        <v>2359</v>
      </c>
      <c r="H157" s="91"/>
      <c r="I157" s="50" t="s">
        <v>1307</v>
      </c>
      <c r="J157" s="16">
        <v>1</v>
      </c>
      <c r="K157" s="48" t="str">
        <f>VLOOKUP(I157,'DATA BASE'!A:B,2,FALSE)</f>
        <v>SHEEP ABU</v>
      </c>
      <c r="L157" s="48" t="s">
        <v>8</v>
      </c>
      <c r="M157" s="92" t="s">
        <v>1356</v>
      </c>
      <c r="N157" s="93"/>
      <c r="O157" s="86">
        <v>17478</v>
      </c>
      <c r="P157" s="94">
        <v>17478</v>
      </c>
      <c r="Q157" s="122" t="s">
        <v>1528</v>
      </c>
      <c r="R157" s="113"/>
      <c r="S157" s="23"/>
      <c r="T157" s="94"/>
      <c r="U157" s="17"/>
      <c r="W157"/>
      <c r="X157"/>
      <c r="Y157"/>
      <c r="Z157"/>
      <c r="AA157"/>
      <c r="AB157" s="9"/>
      <c r="AC157"/>
      <c r="AD157"/>
      <c r="AE157" s="143"/>
      <c r="AF157"/>
      <c r="AG157"/>
      <c r="AH157"/>
      <c r="AI157"/>
      <c r="AJ157"/>
      <c r="AK157"/>
      <c r="AL157"/>
      <c r="AM157"/>
      <c r="AN157"/>
      <c r="AO157"/>
      <c r="AP157"/>
      <c r="AQ157"/>
      <c r="AR157"/>
      <c r="AS157"/>
      <c r="AT157"/>
      <c r="AU157"/>
      <c r="AV157"/>
      <c r="AW157"/>
    </row>
    <row r="158" spans="2:49" s="89" customFormat="1" ht="15" x14ac:dyDescent="0.25">
      <c r="B158" s="90" t="s">
        <v>1332</v>
      </c>
      <c r="C158" s="16">
        <f t="shared" si="2"/>
        <v>153</v>
      </c>
      <c r="D158" s="119" t="s">
        <v>2095</v>
      </c>
      <c r="E158" s="17" t="s">
        <v>926</v>
      </c>
      <c r="F158" s="17" t="s">
        <v>1378</v>
      </c>
      <c r="G158" s="17" t="s">
        <v>2359</v>
      </c>
      <c r="H158" s="91"/>
      <c r="I158" s="50" t="s">
        <v>1021</v>
      </c>
      <c r="J158" s="16">
        <v>1</v>
      </c>
      <c r="K158" s="48" t="str">
        <f>VLOOKUP(I158,'DATA BASE'!A:B,2,FALSE)</f>
        <v>LIFTOFF SPACE</v>
      </c>
      <c r="L158" s="48" t="s">
        <v>6</v>
      </c>
      <c r="M158" s="92" t="s">
        <v>1356</v>
      </c>
      <c r="N158" s="93"/>
      <c r="O158" s="86">
        <v>17478</v>
      </c>
      <c r="P158" s="94">
        <v>17478</v>
      </c>
      <c r="Q158" s="122" t="s">
        <v>1528</v>
      </c>
      <c r="R158" s="113"/>
      <c r="S158" s="23"/>
      <c r="T158" s="94"/>
      <c r="U158" s="17"/>
      <c r="W158"/>
      <c r="X158"/>
      <c r="Y158"/>
      <c r="Z158"/>
      <c r="AA158"/>
      <c r="AB158" s="9"/>
      <c r="AC158"/>
      <c r="AD158"/>
      <c r="AE158" s="143"/>
      <c r="AF158"/>
      <c r="AG158"/>
      <c r="AH158"/>
      <c r="AI158"/>
      <c r="AJ158"/>
      <c r="AK158"/>
      <c r="AL158"/>
      <c r="AM158"/>
      <c r="AN158"/>
      <c r="AO158"/>
      <c r="AP158"/>
      <c r="AQ158"/>
      <c r="AR158"/>
      <c r="AS158"/>
      <c r="AT158"/>
      <c r="AU158"/>
      <c r="AV158"/>
      <c r="AW158"/>
    </row>
    <row r="159" spans="2:49" s="89" customFormat="1" ht="15" x14ac:dyDescent="0.25">
      <c r="B159" s="90" t="s">
        <v>1361</v>
      </c>
      <c r="C159" s="16">
        <f t="shared" si="2"/>
        <v>154</v>
      </c>
      <c r="D159" s="119" t="s">
        <v>2096</v>
      </c>
      <c r="E159" s="17" t="s">
        <v>926</v>
      </c>
      <c r="F159" s="17" t="s">
        <v>2801</v>
      </c>
      <c r="G159" s="17" t="s">
        <v>2360</v>
      </c>
      <c r="H159" s="91"/>
      <c r="I159" s="50" t="s">
        <v>545</v>
      </c>
      <c r="J159" s="16">
        <v>1</v>
      </c>
      <c r="K159" s="48" t="str">
        <f>VLOOKUP(I159,'DATA BASE'!A:B,2,FALSE)</f>
        <v>DORAEMON CATUR BLUE</v>
      </c>
      <c r="L159" s="48" t="s">
        <v>14</v>
      </c>
      <c r="M159" s="92" t="s">
        <v>1340</v>
      </c>
      <c r="N159" s="93">
        <v>34000</v>
      </c>
      <c r="O159" s="86">
        <v>18000</v>
      </c>
      <c r="P159" s="94">
        <v>18000</v>
      </c>
      <c r="Q159" s="122" t="s">
        <v>1543</v>
      </c>
      <c r="R159" s="113"/>
      <c r="S159" s="23"/>
      <c r="T159" s="94"/>
      <c r="U159" s="17"/>
      <c r="W159"/>
      <c r="X159"/>
      <c r="Y159"/>
      <c r="Z159"/>
      <c r="AA159"/>
      <c r="AB159" s="9"/>
      <c r="AC159"/>
      <c r="AD159"/>
      <c r="AE159" s="143"/>
      <c r="AF159"/>
      <c r="AG159"/>
      <c r="AH159"/>
      <c r="AI159"/>
      <c r="AJ159"/>
      <c r="AK159"/>
      <c r="AL159"/>
      <c r="AM159"/>
      <c r="AN159"/>
      <c r="AO159"/>
      <c r="AP159"/>
      <c r="AQ159"/>
      <c r="AR159"/>
      <c r="AS159"/>
      <c r="AT159"/>
      <c r="AU159"/>
      <c r="AV159"/>
      <c r="AW159"/>
    </row>
    <row r="160" spans="2:49" s="89" customFormat="1" ht="15" x14ac:dyDescent="0.25">
      <c r="B160" s="90" t="s">
        <v>1361</v>
      </c>
      <c r="C160" s="16">
        <f t="shared" si="2"/>
        <v>155</v>
      </c>
      <c r="D160" s="119" t="s">
        <v>2096</v>
      </c>
      <c r="E160" s="17" t="s">
        <v>926</v>
      </c>
      <c r="F160" s="17" t="s">
        <v>2801</v>
      </c>
      <c r="G160" s="17" t="s">
        <v>2360</v>
      </c>
      <c r="H160" s="91"/>
      <c r="I160" s="50" t="s">
        <v>1015</v>
      </c>
      <c r="J160" s="16">
        <v>1</v>
      </c>
      <c r="K160" s="48" t="str">
        <f>VLOOKUP(I160,'DATA BASE'!A:B,2,FALSE)</f>
        <v>ELMO FACE BLACK</v>
      </c>
      <c r="L160" s="48" t="s">
        <v>17</v>
      </c>
      <c r="M160" s="92" t="s">
        <v>1340</v>
      </c>
      <c r="N160" s="93"/>
      <c r="O160" s="86">
        <v>18000</v>
      </c>
      <c r="P160" s="94">
        <v>18000</v>
      </c>
      <c r="Q160" s="122" t="s">
        <v>1543</v>
      </c>
      <c r="R160" s="113"/>
      <c r="S160" s="23"/>
      <c r="T160" s="94"/>
      <c r="U160" s="17"/>
      <c r="W160"/>
      <c r="X160"/>
      <c r="Y160"/>
      <c r="Z160"/>
      <c r="AA160"/>
      <c r="AB160" s="9"/>
      <c r="AC160"/>
      <c r="AD160"/>
      <c r="AE160" s="143"/>
      <c r="AF160"/>
      <c r="AG160"/>
      <c r="AH160"/>
      <c r="AI160"/>
      <c r="AJ160"/>
      <c r="AK160"/>
      <c r="AL160"/>
      <c r="AM160"/>
      <c r="AN160"/>
      <c r="AO160"/>
      <c r="AP160"/>
      <c r="AQ160"/>
      <c r="AR160"/>
      <c r="AS160"/>
      <c r="AT160"/>
      <c r="AU160"/>
      <c r="AV160"/>
      <c r="AW160"/>
    </row>
    <row r="161" spans="2:49" s="89" customFormat="1" ht="15" x14ac:dyDescent="0.25">
      <c r="B161" s="90" t="s">
        <v>1361</v>
      </c>
      <c r="C161" s="16">
        <f t="shared" si="2"/>
        <v>156</v>
      </c>
      <c r="D161" s="119" t="s">
        <v>2096</v>
      </c>
      <c r="E161" s="17" t="s">
        <v>926</v>
      </c>
      <c r="F161" s="17" t="s">
        <v>2801</v>
      </c>
      <c r="G161" s="17" t="s">
        <v>2360</v>
      </c>
      <c r="H161" s="91"/>
      <c r="I161" s="50" t="s">
        <v>770</v>
      </c>
      <c r="J161" s="16">
        <v>1</v>
      </c>
      <c r="K161" s="48" t="str">
        <f>VLOOKUP(I161,'DATA BASE'!A:B,2,FALSE)</f>
        <v>OWL NAVY</v>
      </c>
      <c r="L161" s="48" t="s">
        <v>6</v>
      </c>
      <c r="M161" s="92" t="s">
        <v>1340</v>
      </c>
      <c r="N161" s="93"/>
      <c r="O161" s="86">
        <v>18000</v>
      </c>
      <c r="P161" s="94">
        <v>18000</v>
      </c>
      <c r="Q161" s="122" t="s">
        <v>1543</v>
      </c>
      <c r="R161" s="113"/>
      <c r="S161" s="23"/>
      <c r="T161" s="94"/>
      <c r="U161" s="17"/>
      <c r="W161"/>
      <c r="X161"/>
      <c r="Y161"/>
      <c r="Z161"/>
      <c r="AA161"/>
      <c r="AB161" s="9"/>
      <c r="AC161"/>
      <c r="AD161"/>
      <c r="AE161" s="143"/>
      <c r="AF161"/>
      <c r="AG161"/>
      <c r="AH161"/>
      <c r="AI161"/>
      <c r="AJ161"/>
      <c r="AK161"/>
      <c r="AL161"/>
      <c r="AM161"/>
      <c r="AN161"/>
      <c r="AO161"/>
      <c r="AP161"/>
      <c r="AQ161"/>
      <c r="AR161"/>
      <c r="AS161"/>
      <c r="AT161"/>
      <c r="AU161"/>
      <c r="AV161"/>
      <c r="AW161"/>
    </row>
    <row r="162" spans="2:49" s="89" customFormat="1" ht="15" x14ac:dyDescent="0.25">
      <c r="B162" s="90" t="s">
        <v>1361</v>
      </c>
      <c r="C162" s="16">
        <f t="shared" si="2"/>
        <v>157</v>
      </c>
      <c r="D162" s="119" t="s">
        <v>2097</v>
      </c>
      <c r="E162" s="17" t="s">
        <v>926</v>
      </c>
      <c r="F162" s="17" t="s">
        <v>2801</v>
      </c>
      <c r="G162" s="17" t="s">
        <v>2361</v>
      </c>
      <c r="H162" s="91"/>
      <c r="I162" s="50" t="s">
        <v>1021</v>
      </c>
      <c r="J162" s="16">
        <v>1</v>
      </c>
      <c r="K162" s="48" t="str">
        <f>VLOOKUP(I162,'DATA BASE'!A:B,2,FALSE)</f>
        <v>LIFTOFF SPACE</v>
      </c>
      <c r="L162" s="48" t="s">
        <v>6</v>
      </c>
      <c r="M162" s="92" t="s">
        <v>1376</v>
      </c>
      <c r="N162" s="93">
        <v>29000</v>
      </c>
      <c r="O162" s="86">
        <v>18000</v>
      </c>
      <c r="P162" s="94">
        <v>18000</v>
      </c>
      <c r="Q162" s="122" t="s">
        <v>1543</v>
      </c>
      <c r="R162" s="113"/>
      <c r="S162" s="23"/>
      <c r="T162" s="94"/>
      <c r="U162" s="17"/>
      <c r="W162"/>
      <c r="X162"/>
      <c r="Y162"/>
      <c r="Z162"/>
      <c r="AA162"/>
      <c r="AB162" s="9"/>
      <c r="AC162"/>
      <c r="AD162"/>
      <c r="AE162" s="143"/>
      <c r="AF162"/>
      <c r="AG162"/>
      <c r="AH162"/>
      <c r="AI162"/>
      <c r="AJ162"/>
      <c r="AK162"/>
      <c r="AL162"/>
      <c r="AM162"/>
      <c r="AN162"/>
      <c r="AO162"/>
      <c r="AP162"/>
      <c r="AQ162"/>
      <c r="AR162"/>
      <c r="AS162"/>
      <c r="AT162"/>
      <c r="AU162"/>
      <c r="AV162"/>
      <c r="AW162"/>
    </row>
    <row r="163" spans="2:49" s="89" customFormat="1" ht="15" x14ac:dyDescent="0.25">
      <c r="B163" s="90" t="s">
        <v>1361</v>
      </c>
      <c r="C163" s="16">
        <f t="shared" si="2"/>
        <v>158</v>
      </c>
      <c r="D163" s="119" t="s">
        <v>2097</v>
      </c>
      <c r="E163" s="17" t="s">
        <v>926</v>
      </c>
      <c r="F163" s="17" t="s">
        <v>2801</v>
      </c>
      <c r="G163" s="17" t="s">
        <v>2361</v>
      </c>
      <c r="H163" s="91"/>
      <c r="I163" s="50" t="s">
        <v>1252</v>
      </c>
      <c r="J163" s="16">
        <v>1</v>
      </c>
      <c r="K163" s="48" t="str">
        <f>VLOOKUP(I163,'DATA BASE'!A:B,2,FALSE)</f>
        <v>FLAMINGGO TROPICAL  TOSCA</v>
      </c>
      <c r="L163" s="48" t="s">
        <v>7</v>
      </c>
      <c r="M163" s="92" t="s">
        <v>1376</v>
      </c>
      <c r="N163" s="93"/>
      <c r="O163" s="86">
        <v>18000</v>
      </c>
      <c r="P163" s="94">
        <v>18000</v>
      </c>
      <c r="Q163" s="122" t="s">
        <v>1543</v>
      </c>
      <c r="R163" s="113"/>
      <c r="S163" s="23"/>
      <c r="T163" s="94"/>
      <c r="U163" s="17"/>
      <c r="W163"/>
      <c r="X163"/>
      <c r="Y163"/>
      <c r="Z163"/>
      <c r="AA163"/>
      <c r="AB163" s="9"/>
      <c r="AC163"/>
      <c r="AD163"/>
      <c r="AE163" s="143"/>
      <c r="AF163"/>
      <c r="AG163"/>
      <c r="AH163"/>
      <c r="AI163"/>
      <c r="AJ163"/>
      <c r="AK163"/>
      <c r="AL163"/>
      <c r="AM163"/>
      <c r="AN163"/>
      <c r="AO163"/>
      <c r="AP163"/>
      <c r="AQ163"/>
      <c r="AR163"/>
      <c r="AS163"/>
      <c r="AT163"/>
      <c r="AU163"/>
      <c r="AV163"/>
      <c r="AW163"/>
    </row>
    <row r="164" spans="2:49" ht="15" x14ac:dyDescent="0.25">
      <c r="B164" s="90" t="s">
        <v>1361</v>
      </c>
      <c r="C164" s="11">
        <f t="shared" si="2"/>
        <v>159</v>
      </c>
      <c r="D164" s="119" t="s">
        <v>2097</v>
      </c>
      <c r="E164" s="17" t="s">
        <v>926</v>
      </c>
      <c r="F164" s="17" t="s">
        <v>2801</v>
      </c>
      <c r="G164" s="17" t="s">
        <v>2361</v>
      </c>
      <c r="H164" s="91"/>
      <c r="I164" s="50" t="s">
        <v>386</v>
      </c>
      <c r="J164" s="16">
        <v>1</v>
      </c>
      <c r="K164" s="48" t="str">
        <f>VLOOKUP(I164,'DATA BASE'!A:B,2,FALSE)</f>
        <v>ROCKET EARTH NAVY</v>
      </c>
      <c r="L164" s="48" t="s">
        <v>6</v>
      </c>
      <c r="M164" s="92" t="s">
        <v>1376</v>
      </c>
      <c r="N164" s="93"/>
      <c r="O164" s="86">
        <v>18000</v>
      </c>
      <c r="P164" s="94">
        <v>18000</v>
      </c>
      <c r="Q164" s="122" t="s">
        <v>1543</v>
      </c>
      <c r="R164" s="113"/>
      <c r="S164" s="23"/>
      <c r="T164" s="94"/>
      <c r="U164" s="17"/>
      <c r="W164"/>
      <c r="X164"/>
      <c r="Y164"/>
      <c r="Z164"/>
      <c r="AA164"/>
      <c r="AB164" s="9"/>
      <c r="AC164"/>
      <c r="AD164"/>
      <c r="AE164" s="143"/>
      <c r="AF164"/>
      <c r="AG164"/>
      <c r="AH164"/>
      <c r="AI164"/>
      <c r="AJ164"/>
      <c r="AK164"/>
      <c r="AL164"/>
      <c r="AM164"/>
      <c r="AN164"/>
      <c r="AO164"/>
      <c r="AP164"/>
      <c r="AQ164"/>
      <c r="AR164"/>
      <c r="AS164"/>
      <c r="AT164"/>
      <c r="AU164"/>
      <c r="AV164"/>
      <c r="AW164"/>
    </row>
    <row r="165" spans="2:49" ht="15" x14ac:dyDescent="0.25">
      <c r="B165" s="90" t="s">
        <v>1361</v>
      </c>
      <c r="C165" s="11">
        <f t="shared" si="2"/>
        <v>160</v>
      </c>
      <c r="D165" s="119" t="s">
        <v>2097</v>
      </c>
      <c r="E165" s="17" t="s">
        <v>926</v>
      </c>
      <c r="F165" s="17" t="s">
        <v>2801</v>
      </c>
      <c r="G165" s="17" t="s">
        <v>2361</v>
      </c>
      <c r="H165" s="91"/>
      <c r="I165" s="50" t="s">
        <v>958</v>
      </c>
      <c r="J165" s="16">
        <v>1</v>
      </c>
      <c r="K165" s="48" t="str">
        <f>VLOOKUP(I165,'DATA BASE'!A:B,2,FALSE)</f>
        <v>ROSE STRIPE</v>
      </c>
      <c r="L165" s="48" t="s">
        <v>9</v>
      </c>
      <c r="M165" s="92" t="s">
        <v>1376</v>
      </c>
      <c r="N165" s="93"/>
      <c r="O165" s="86">
        <v>18000</v>
      </c>
      <c r="P165" s="94">
        <v>18000</v>
      </c>
      <c r="Q165" s="122" t="s">
        <v>1543</v>
      </c>
      <c r="R165" s="113"/>
      <c r="S165" s="23"/>
      <c r="T165" s="94"/>
      <c r="U165" s="17"/>
      <c r="W165"/>
      <c r="X165"/>
      <c r="Y165"/>
      <c r="Z165"/>
      <c r="AA165"/>
      <c r="AB165" s="9"/>
      <c r="AC165"/>
      <c r="AD165"/>
      <c r="AE165" s="143"/>
      <c r="AF165"/>
      <c r="AG165"/>
      <c r="AH165"/>
      <c r="AI165"/>
      <c r="AJ165"/>
      <c r="AK165"/>
      <c r="AL165"/>
      <c r="AM165"/>
      <c r="AN165"/>
      <c r="AO165"/>
      <c r="AP165"/>
      <c r="AQ165"/>
      <c r="AR165"/>
      <c r="AS165"/>
      <c r="AT165"/>
      <c r="AU165"/>
      <c r="AV165"/>
      <c r="AW165"/>
    </row>
    <row r="166" spans="2:49" ht="15" x14ac:dyDescent="0.25">
      <c r="B166" s="90" t="s">
        <v>1361</v>
      </c>
      <c r="C166" s="11">
        <f t="shared" si="2"/>
        <v>161</v>
      </c>
      <c r="D166" s="119" t="s">
        <v>2097</v>
      </c>
      <c r="E166" s="17" t="s">
        <v>926</v>
      </c>
      <c r="F166" s="17" t="s">
        <v>2801</v>
      </c>
      <c r="G166" s="17" t="s">
        <v>2361</v>
      </c>
      <c r="H166" s="91"/>
      <c r="I166" s="50" t="s">
        <v>433</v>
      </c>
      <c r="J166" s="16">
        <v>1</v>
      </c>
      <c r="K166" s="48" t="str">
        <f>VLOOKUP(I166,'DATA BASE'!A:B,2,FALSE)</f>
        <v>STRIPE LITTLE  NAVY</v>
      </c>
      <c r="L166" s="48" t="s">
        <v>6</v>
      </c>
      <c r="M166" s="92" t="s">
        <v>1376</v>
      </c>
      <c r="N166" s="93"/>
      <c r="O166" s="86">
        <v>18000</v>
      </c>
      <c r="P166" s="94">
        <v>18000</v>
      </c>
      <c r="Q166" s="122" t="s">
        <v>1543</v>
      </c>
      <c r="R166" s="113"/>
      <c r="S166" s="23"/>
      <c r="T166" s="94"/>
      <c r="U166" s="17"/>
      <c r="W166"/>
      <c r="X166"/>
      <c r="Y166"/>
      <c r="Z166"/>
      <c r="AA166"/>
      <c r="AB166" s="9"/>
      <c r="AC166"/>
      <c r="AD166"/>
      <c r="AE166" s="143"/>
      <c r="AF166"/>
      <c r="AG166"/>
      <c r="AH166"/>
      <c r="AI166"/>
      <c r="AJ166"/>
      <c r="AK166"/>
      <c r="AL166"/>
      <c r="AM166"/>
      <c r="AN166"/>
      <c r="AO166"/>
      <c r="AP166"/>
      <c r="AQ166"/>
      <c r="AR166"/>
      <c r="AS166"/>
      <c r="AT166"/>
      <c r="AU166"/>
      <c r="AV166"/>
      <c r="AW166"/>
    </row>
    <row r="167" spans="2:49" ht="15" x14ac:dyDescent="0.25">
      <c r="B167" s="90" t="s">
        <v>1361</v>
      </c>
      <c r="C167" s="11">
        <f t="shared" si="2"/>
        <v>162</v>
      </c>
      <c r="D167" s="119" t="s">
        <v>2097</v>
      </c>
      <c r="E167" s="17" t="s">
        <v>926</v>
      </c>
      <c r="F167" s="17" t="s">
        <v>2801</v>
      </c>
      <c r="G167" s="17" t="s">
        <v>2361</v>
      </c>
      <c r="H167" s="91"/>
      <c r="I167" s="50" t="s">
        <v>999</v>
      </c>
      <c r="J167" s="16">
        <v>1</v>
      </c>
      <c r="K167" s="48" t="str">
        <f>VLOOKUP(I167,'DATA BASE'!A:B,2,FALSE)</f>
        <v>BEAR FACE CREAM</v>
      </c>
      <c r="L167" s="48" t="s">
        <v>4</v>
      </c>
      <c r="M167" s="92" t="s">
        <v>1376</v>
      </c>
      <c r="N167" s="93"/>
      <c r="O167" s="86">
        <v>18000</v>
      </c>
      <c r="P167" s="94">
        <v>18000</v>
      </c>
      <c r="Q167" s="122" t="s">
        <v>1543</v>
      </c>
      <c r="R167" s="113"/>
      <c r="S167" s="23"/>
      <c r="T167" s="94"/>
      <c r="U167" s="17"/>
      <c r="W167"/>
      <c r="X167"/>
      <c r="Y167"/>
      <c r="Z167"/>
      <c r="AA167"/>
      <c r="AB167" s="9"/>
      <c r="AC167"/>
      <c r="AD167"/>
      <c r="AE167" s="143"/>
      <c r="AF167"/>
      <c r="AG167"/>
      <c r="AH167"/>
      <c r="AI167"/>
      <c r="AJ167"/>
      <c r="AK167"/>
      <c r="AL167"/>
      <c r="AM167"/>
      <c r="AN167"/>
      <c r="AO167"/>
      <c r="AP167"/>
      <c r="AQ167"/>
      <c r="AR167"/>
      <c r="AS167"/>
      <c r="AT167"/>
      <c r="AU167"/>
      <c r="AV167"/>
      <c r="AW167"/>
    </row>
    <row r="168" spans="2:49" ht="15" x14ac:dyDescent="0.25">
      <c r="B168" s="90" t="s">
        <v>1361</v>
      </c>
      <c r="C168" s="11">
        <f t="shared" si="2"/>
        <v>163</v>
      </c>
      <c r="D168" s="119" t="s">
        <v>1362</v>
      </c>
      <c r="E168" s="17" t="s">
        <v>926</v>
      </c>
      <c r="F168" s="17" t="s">
        <v>1333</v>
      </c>
      <c r="G168" s="17" t="s">
        <v>2362</v>
      </c>
      <c r="H168" s="91"/>
      <c r="I168" s="50" t="s">
        <v>384</v>
      </c>
      <c r="J168" s="16">
        <v>1</v>
      </c>
      <c r="K168" s="48" t="str">
        <f>VLOOKUP(I168,'DATA BASE'!A:B,2,FALSE)</f>
        <v>DAUN BAMBU TOSCA</v>
      </c>
      <c r="L168" s="48" t="s">
        <v>7</v>
      </c>
      <c r="M168" s="92" t="s">
        <v>1340</v>
      </c>
      <c r="N168" s="93">
        <v>15000</v>
      </c>
      <c r="O168" s="86">
        <v>18000</v>
      </c>
      <c r="P168" s="94">
        <v>18000</v>
      </c>
      <c r="Q168" s="122" t="s">
        <v>1543</v>
      </c>
      <c r="R168" s="113"/>
      <c r="S168" s="23"/>
      <c r="T168" s="94"/>
      <c r="U168" s="17"/>
      <c r="W168"/>
      <c r="X168"/>
      <c r="Y168"/>
      <c r="Z168"/>
      <c r="AA168"/>
      <c r="AB168" s="9"/>
      <c r="AC168"/>
      <c r="AD168"/>
      <c r="AE168" s="143"/>
      <c r="AF168"/>
      <c r="AG168"/>
      <c r="AH168"/>
      <c r="AI168"/>
      <c r="AJ168"/>
      <c r="AK168"/>
      <c r="AL168"/>
      <c r="AM168"/>
      <c r="AN168"/>
      <c r="AO168"/>
      <c r="AP168"/>
      <c r="AQ168"/>
      <c r="AR168"/>
      <c r="AS168"/>
      <c r="AT168"/>
      <c r="AU168"/>
      <c r="AV168"/>
      <c r="AW168"/>
    </row>
    <row r="169" spans="2:49" ht="15" x14ac:dyDescent="0.25">
      <c r="B169" s="90" t="s">
        <v>1361</v>
      </c>
      <c r="C169" s="11">
        <f t="shared" si="2"/>
        <v>164</v>
      </c>
      <c r="D169" s="119" t="s">
        <v>1362</v>
      </c>
      <c r="E169" s="17" t="s">
        <v>926</v>
      </c>
      <c r="F169" s="17" t="s">
        <v>1333</v>
      </c>
      <c r="G169" s="17" t="s">
        <v>2362</v>
      </c>
      <c r="H169" s="91"/>
      <c r="I169" s="50" t="s">
        <v>1294</v>
      </c>
      <c r="J169" s="16">
        <v>1</v>
      </c>
      <c r="K169" s="48" t="str">
        <f>VLOOKUP(I169,'DATA BASE'!A:B,2,FALSE)</f>
        <v>BABY PANDA BLUE</v>
      </c>
      <c r="L169" s="48" t="s">
        <v>14</v>
      </c>
      <c r="M169" s="92" t="s">
        <v>1340</v>
      </c>
      <c r="N169" s="93"/>
      <c r="O169" s="86">
        <v>18000</v>
      </c>
      <c r="P169" s="94">
        <v>18000</v>
      </c>
      <c r="Q169" s="122" t="s">
        <v>1543</v>
      </c>
      <c r="R169" s="113"/>
      <c r="S169" s="23"/>
      <c r="T169" s="94"/>
      <c r="U169" s="17"/>
      <c r="W169"/>
      <c r="X169"/>
      <c r="Y169"/>
      <c r="Z169"/>
      <c r="AA169"/>
      <c r="AB169" s="9"/>
      <c r="AC169"/>
      <c r="AD169"/>
      <c r="AE169" s="143"/>
      <c r="AF169"/>
      <c r="AG169"/>
      <c r="AH169"/>
      <c r="AI169"/>
      <c r="AJ169"/>
      <c r="AK169"/>
      <c r="AL169"/>
      <c r="AM169"/>
      <c r="AN169"/>
      <c r="AO169"/>
      <c r="AP169"/>
      <c r="AQ169"/>
      <c r="AR169"/>
      <c r="AS169"/>
      <c r="AT169"/>
      <c r="AU169"/>
      <c r="AV169"/>
      <c r="AW169"/>
    </row>
    <row r="170" spans="2:49" ht="15" x14ac:dyDescent="0.25">
      <c r="B170" s="90" t="s">
        <v>1361</v>
      </c>
      <c r="C170" s="11">
        <f t="shared" si="2"/>
        <v>165</v>
      </c>
      <c r="D170" s="119" t="s">
        <v>1362</v>
      </c>
      <c r="E170" s="17" t="s">
        <v>926</v>
      </c>
      <c r="F170" s="17" t="s">
        <v>1333</v>
      </c>
      <c r="G170" s="17" t="s">
        <v>2362</v>
      </c>
      <c r="H170" s="91"/>
      <c r="I170" s="50" t="s">
        <v>327</v>
      </c>
      <c r="J170" s="16">
        <v>1</v>
      </c>
      <c r="K170" s="48" t="str">
        <f>VLOOKUP(I170,'DATA BASE'!A:B,2,FALSE)</f>
        <v xml:space="preserve">LORENG </v>
      </c>
      <c r="L170" s="48" t="s">
        <v>221</v>
      </c>
      <c r="M170" s="92" t="s">
        <v>1340</v>
      </c>
      <c r="N170" s="93"/>
      <c r="O170" s="86">
        <v>18000</v>
      </c>
      <c r="P170" s="94">
        <v>18000</v>
      </c>
      <c r="Q170" s="122" t="s">
        <v>1543</v>
      </c>
      <c r="R170" s="113"/>
      <c r="S170" s="23"/>
      <c r="T170" s="94"/>
      <c r="U170" s="17"/>
      <c r="W170"/>
      <c r="X170"/>
      <c r="Y170"/>
      <c r="Z170"/>
      <c r="AA170"/>
      <c r="AB170" s="9"/>
      <c r="AC170"/>
      <c r="AD170"/>
      <c r="AE170" s="143"/>
      <c r="AF170"/>
      <c r="AG170"/>
      <c r="AH170"/>
      <c r="AI170"/>
      <c r="AJ170"/>
      <c r="AK170"/>
      <c r="AL170"/>
      <c r="AM170"/>
      <c r="AN170"/>
      <c r="AO170"/>
      <c r="AP170"/>
      <c r="AQ170"/>
      <c r="AR170"/>
      <c r="AS170"/>
      <c r="AT170"/>
      <c r="AU170"/>
      <c r="AV170"/>
      <c r="AW170"/>
    </row>
    <row r="171" spans="2:49" ht="15" x14ac:dyDescent="0.25">
      <c r="B171" s="90" t="s">
        <v>1361</v>
      </c>
      <c r="C171" s="11">
        <f t="shared" si="2"/>
        <v>166</v>
      </c>
      <c r="D171" s="119" t="s">
        <v>1362</v>
      </c>
      <c r="E171" s="17" t="s">
        <v>926</v>
      </c>
      <c r="F171" s="17" t="s">
        <v>1333</v>
      </c>
      <c r="G171" s="17" t="s">
        <v>2362</v>
      </c>
      <c r="H171" s="91"/>
      <c r="I171" s="50" t="s">
        <v>536</v>
      </c>
      <c r="J171" s="16">
        <v>1</v>
      </c>
      <c r="K171" s="48" t="str">
        <f>VLOOKUP(I171,'DATA BASE'!A:B,2,FALSE)</f>
        <v>KOTAK NAVY</v>
      </c>
      <c r="L171" s="48" t="s">
        <v>6</v>
      </c>
      <c r="M171" s="92" t="s">
        <v>1340</v>
      </c>
      <c r="N171" s="93"/>
      <c r="O171" s="86">
        <v>18000</v>
      </c>
      <c r="P171" s="94">
        <v>18000</v>
      </c>
      <c r="Q171" s="122" t="s">
        <v>1543</v>
      </c>
      <c r="R171" s="113"/>
      <c r="S171" s="23"/>
      <c r="T171" s="94"/>
      <c r="U171" s="17"/>
      <c r="W171"/>
      <c r="X171"/>
      <c r="Y171"/>
      <c r="Z171"/>
      <c r="AA171"/>
      <c r="AB171" s="9"/>
      <c r="AC171"/>
      <c r="AD171"/>
      <c r="AE171" s="143"/>
      <c r="AF171"/>
      <c r="AG171"/>
      <c r="AH171"/>
      <c r="AI171"/>
      <c r="AJ171"/>
      <c r="AK171"/>
      <c r="AL171"/>
      <c r="AM171"/>
      <c r="AN171"/>
      <c r="AO171"/>
      <c r="AP171"/>
      <c r="AQ171"/>
      <c r="AR171"/>
      <c r="AS171"/>
      <c r="AT171"/>
      <c r="AU171"/>
      <c r="AV171"/>
      <c r="AW171"/>
    </row>
    <row r="172" spans="2:49" ht="15" x14ac:dyDescent="0.25">
      <c r="B172" s="90" t="s">
        <v>1361</v>
      </c>
      <c r="C172" s="11">
        <f t="shared" si="2"/>
        <v>167</v>
      </c>
      <c r="D172" s="119" t="s">
        <v>1362</v>
      </c>
      <c r="E172" s="17" t="s">
        <v>926</v>
      </c>
      <c r="F172" s="17" t="s">
        <v>1333</v>
      </c>
      <c r="G172" s="17" t="s">
        <v>2362</v>
      </c>
      <c r="H172" s="91"/>
      <c r="I172" s="50" t="s">
        <v>1325</v>
      </c>
      <c r="J172" s="16">
        <v>1</v>
      </c>
      <c r="K172" s="48" t="str">
        <f>VLOOKUP(I172,'DATA BASE'!A:B,2,FALSE)</f>
        <v>BUNGA SEPATU</v>
      </c>
      <c r="L172" s="48" t="s">
        <v>4</v>
      </c>
      <c r="M172" s="92" t="s">
        <v>1340</v>
      </c>
      <c r="N172" s="93"/>
      <c r="O172" s="86">
        <v>18000</v>
      </c>
      <c r="P172" s="94">
        <v>18000</v>
      </c>
      <c r="Q172" s="122" t="s">
        <v>1543</v>
      </c>
      <c r="R172" s="113"/>
      <c r="S172" s="23"/>
      <c r="T172" s="94"/>
      <c r="U172" s="17"/>
      <c r="W172"/>
      <c r="X172"/>
      <c r="Y172"/>
      <c r="Z172"/>
      <c r="AA172"/>
      <c r="AB172" s="9"/>
      <c r="AC172"/>
      <c r="AD172"/>
      <c r="AE172" s="143"/>
      <c r="AF172"/>
      <c r="AG172"/>
      <c r="AH172"/>
      <c r="AI172"/>
      <c r="AJ172"/>
      <c r="AK172"/>
      <c r="AL172"/>
      <c r="AM172"/>
      <c r="AN172"/>
      <c r="AO172"/>
      <c r="AP172"/>
      <c r="AQ172"/>
      <c r="AR172"/>
      <c r="AS172"/>
      <c r="AT172"/>
      <c r="AU172"/>
      <c r="AV172"/>
      <c r="AW172"/>
    </row>
    <row r="173" spans="2:49" ht="15" x14ac:dyDescent="0.25">
      <c r="B173" s="90" t="s">
        <v>1361</v>
      </c>
      <c r="C173" s="11">
        <f t="shared" si="2"/>
        <v>168</v>
      </c>
      <c r="D173" s="119" t="s">
        <v>1362</v>
      </c>
      <c r="E173" s="17" t="s">
        <v>926</v>
      </c>
      <c r="F173" s="17" t="s">
        <v>1333</v>
      </c>
      <c r="G173" s="17" t="s">
        <v>2362</v>
      </c>
      <c r="H173" s="91"/>
      <c r="I173" s="50" t="s">
        <v>173</v>
      </c>
      <c r="J173" s="16">
        <v>1</v>
      </c>
      <c r="K173" s="48" t="str">
        <f>VLOOKUP(I173,'DATA BASE'!A:B,2,FALSE)</f>
        <v>AMALFI</v>
      </c>
      <c r="L173" s="48" t="s">
        <v>7</v>
      </c>
      <c r="M173" s="92" t="s">
        <v>1340</v>
      </c>
      <c r="N173" s="93"/>
      <c r="O173" s="86">
        <v>18000</v>
      </c>
      <c r="P173" s="94">
        <v>18000</v>
      </c>
      <c r="Q173" s="122" t="s">
        <v>1543</v>
      </c>
      <c r="R173" s="113"/>
      <c r="S173" s="23"/>
      <c r="T173" s="94"/>
      <c r="U173" s="17"/>
      <c r="W173"/>
      <c r="X173"/>
      <c r="Y173"/>
      <c r="Z173"/>
      <c r="AA173"/>
      <c r="AB173" s="9"/>
      <c r="AC173"/>
      <c r="AD173"/>
      <c r="AE173" s="143"/>
      <c r="AF173"/>
      <c r="AG173"/>
      <c r="AH173"/>
      <c r="AI173"/>
      <c r="AJ173"/>
      <c r="AK173"/>
      <c r="AL173"/>
      <c r="AM173"/>
      <c r="AN173"/>
      <c r="AO173"/>
      <c r="AP173"/>
      <c r="AQ173"/>
      <c r="AR173"/>
      <c r="AS173"/>
      <c r="AT173"/>
      <c r="AU173"/>
      <c r="AV173"/>
      <c r="AW173"/>
    </row>
    <row r="174" spans="2:49" ht="15" x14ac:dyDescent="0.25">
      <c r="B174" s="90" t="s">
        <v>1361</v>
      </c>
      <c r="C174" s="11">
        <f t="shared" si="2"/>
        <v>169</v>
      </c>
      <c r="D174" s="119" t="s">
        <v>1362</v>
      </c>
      <c r="E174" s="17" t="s">
        <v>926</v>
      </c>
      <c r="F174" s="17" t="s">
        <v>1333</v>
      </c>
      <c r="G174" s="17" t="s">
        <v>2362</v>
      </c>
      <c r="H174" s="91"/>
      <c r="I174" s="50" t="s">
        <v>1015</v>
      </c>
      <c r="J174" s="16">
        <v>1</v>
      </c>
      <c r="K174" s="48" t="str">
        <f>VLOOKUP(I174,'DATA BASE'!A:B,2,FALSE)</f>
        <v>ELMO FACE BLACK</v>
      </c>
      <c r="L174" s="48" t="s">
        <v>17</v>
      </c>
      <c r="M174" s="92" t="s">
        <v>1340</v>
      </c>
      <c r="N174" s="93"/>
      <c r="O174" s="86">
        <v>18000</v>
      </c>
      <c r="P174" s="94">
        <v>18000</v>
      </c>
      <c r="Q174" s="122" t="s">
        <v>1543</v>
      </c>
      <c r="R174" s="113"/>
      <c r="S174" s="23"/>
      <c r="T174" s="94"/>
      <c r="U174" s="17"/>
      <c r="W174"/>
      <c r="X174"/>
      <c r="Y174"/>
      <c r="Z174"/>
      <c r="AA174"/>
      <c r="AB174" s="9"/>
      <c r="AC174"/>
      <c r="AD174"/>
      <c r="AE174" s="143"/>
      <c r="AF174"/>
      <c r="AG174"/>
      <c r="AH174"/>
      <c r="AI174"/>
      <c r="AJ174"/>
      <c r="AK174"/>
      <c r="AL174"/>
      <c r="AM174"/>
      <c r="AN174"/>
      <c r="AO174"/>
      <c r="AP174"/>
      <c r="AQ174"/>
      <c r="AR174"/>
      <c r="AS174"/>
      <c r="AT174"/>
      <c r="AU174"/>
      <c r="AV174"/>
      <c r="AW174"/>
    </row>
    <row r="175" spans="2:49" ht="15" x14ac:dyDescent="0.25">
      <c r="B175" s="90" t="s">
        <v>1361</v>
      </c>
      <c r="C175" s="11">
        <f t="shared" si="2"/>
        <v>170</v>
      </c>
      <c r="D175" s="119" t="s">
        <v>2098</v>
      </c>
      <c r="E175" s="17" t="s">
        <v>925</v>
      </c>
      <c r="F175" s="17" t="s">
        <v>1333</v>
      </c>
      <c r="G175" s="17" t="s">
        <v>2363</v>
      </c>
      <c r="H175" s="91"/>
      <c r="I175" s="50" t="s">
        <v>683</v>
      </c>
      <c r="J175" s="16">
        <v>1</v>
      </c>
      <c r="K175" s="48" t="str">
        <f>VLOOKUP(I175,'DATA BASE'!A:B,2,FALSE)</f>
        <v>BEAR FACE</v>
      </c>
      <c r="L175" s="48" t="s">
        <v>6</v>
      </c>
      <c r="M175" s="92" t="s">
        <v>1354</v>
      </c>
      <c r="N175" s="93">
        <v>14000</v>
      </c>
      <c r="O175" s="86">
        <v>17500</v>
      </c>
      <c r="P175" s="94">
        <v>17500</v>
      </c>
      <c r="Q175" s="122" t="s">
        <v>1543</v>
      </c>
      <c r="R175" s="113"/>
      <c r="S175" s="23"/>
      <c r="T175" s="94"/>
      <c r="U175" s="17"/>
      <c r="W175"/>
      <c r="X175"/>
      <c r="Y175"/>
      <c r="Z175"/>
      <c r="AA175"/>
      <c r="AB175" s="9"/>
      <c r="AC175"/>
      <c r="AD175"/>
      <c r="AE175" s="143"/>
      <c r="AF175"/>
      <c r="AG175"/>
      <c r="AH175"/>
      <c r="AI175"/>
      <c r="AJ175"/>
      <c r="AK175"/>
      <c r="AL175"/>
      <c r="AM175"/>
      <c r="AN175"/>
      <c r="AO175"/>
      <c r="AP175"/>
      <c r="AQ175"/>
      <c r="AR175"/>
      <c r="AS175"/>
      <c r="AT175"/>
      <c r="AU175"/>
      <c r="AV175"/>
      <c r="AW175"/>
    </row>
    <row r="176" spans="2:49" ht="15" x14ac:dyDescent="0.25">
      <c r="B176" s="90" t="s">
        <v>1361</v>
      </c>
      <c r="C176" s="11">
        <f t="shared" si="2"/>
        <v>171</v>
      </c>
      <c r="D176" s="119" t="s">
        <v>2098</v>
      </c>
      <c r="E176" s="17" t="s">
        <v>925</v>
      </c>
      <c r="F176" s="17" t="s">
        <v>1333</v>
      </c>
      <c r="G176" s="17" t="s">
        <v>2363</v>
      </c>
      <c r="H176" s="91"/>
      <c r="I176" s="50" t="s">
        <v>1239</v>
      </c>
      <c r="J176" s="16">
        <v>1</v>
      </c>
      <c r="K176" s="48" t="str">
        <f>VLOOKUP(I176,'DATA BASE'!A:B,2,FALSE)</f>
        <v>BULAN SABIT</v>
      </c>
      <c r="L176" s="48" t="s">
        <v>6</v>
      </c>
      <c r="M176" s="92" t="s">
        <v>1354</v>
      </c>
      <c r="N176" s="93"/>
      <c r="O176" s="86">
        <v>17500</v>
      </c>
      <c r="P176" s="94">
        <v>17500</v>
      </c>
      <c r="Q176" s="122" t="s">
        <v>1543</v>
      </c>
      <c r="R176" s="113"/>
      <c r="S176" s="23"/>
      <c r="T176" s="94"/>
      <c r="U176" s="17"/>
      <c r="W176"/>
      <c r="X176"/>
      <c r="Y176"/>
      <c r="Z176"/>
      <c r="AA176"/>
      <c r="AB176" s="9"/>
      <c r="AC176"/>
      <c r="AD176"/>
      <c r="AE176" s="143"/>
      <c r="AF176"/>
      <c r="AG176"/>
      <c r="AH176"/>
      <c r="AI176"/>
      <c r="AJ176"/>
      <c r="AK176"/>
      <c r="AL176"/>
      <c r="AM176"/>
      <c r="AN176"/>
      <c r="AO176"/>
      <c r="AP176"/>
      <c r="AQ176"/>
      <c r="AR176"/>
      <c r="AS176"/>
      <c r="AT176"/>
      <c r="AU176"/>
      <c r="AV176"/>
      <c r="AW176"/>
    </row>
    <row r="177" spans="2:49" ht="15" x14ac:dyDescent="0.25">
      <c r="B177" s="90" t="s">
        <v>1361</v>
      </c>
      <c r="C177" s="11">
        <f t="shared" si="2"/>
        <v>172</v>
      </c>
      <c r="D177" s="119" t="s">
        <v>2098</v>
      </c>
      <c r="E177" s="17" t="s">
        <v>925</v>
      </c>
      <c r="F177" s="17" t="s">
        <v>1333</v>
      </c>
      <c r="G177" s="17" t="s">
        <v>2363</v>
      </c>
      <c r="H177" s="91"/>
      <c r="I177" s="50" t="s">
        <v>1021</v>
      </c>
      <c r="J177" s="16">
        <v>1</v>
      </c>
      <c r="K177" s="48" t="str">
        <f>VLOOKUP(I177,'DATA BASE'!A:B,2,FALSE)</f>
        <v>LIFTOFF SPACE</v>
      </c>
      <c r="L177" s="48" t="s">
        <v>6</v>
      </c>
      <c r="M177" s="92" t="s">
        <v>1354</v>
      </c>
      <c r="N177" s="93"/>
      <c r="O177" s="86">
        <v>17500</v>
      </c>
      <c r="P177" s="94">
        <v>17500</v>
      </c>
      <c r="Q177" s="122" t="s">
        <v>1543</v>
      </c>
      <c r="R177" s="113"/>
      <c r="S177" s="23"/>
      <c r="T177" s="94"/>
      <c r="U177" s="17"/>
      <c r="W177"/>
      <c r="X177"/>
      <c r="Y177"/>
      <c r="Z177"/>
      <c r="AA177"/>
      <c r="AB177" s="9"/>
      <c r="AC177"/>
      <c r="AD177"/>
      <c r="AE177" s="143"/>
      <c r="AF177"/>
      <c r="AG177"/>
      <c r="AH177"/>
      <c r="AI177"/>
      <c r="AJ177"/>
      <c r="AK177"/>
      <c r="AL177"/>
      <c r="AM177"/>
      <c r="AN177"/>
      <c r="AO177"/>
      <c r="AP177"/>
      <c r="AQ177"/>
      <c r="AR177"/>
      <c r="AS177"/>
      <c r="AT177"/>
      <c r="AU177"/>
      <c r="AV177"/>
      <c r="AW177"/>
    </row>
    <row r="178" spans="2:49" ht="15" x14ac:dyDescent="0.25">
      <c r="B178" s="90" t="s">
        <v>1361</v>
      </c>
      <c r="C178" s="11">
        <f t="shared" si="2"/>
        <v>173</v>
      </c>
      <c r="D178" s="119" t="s">
        <v>2098</v>
      </c>
      <c r="E178" s="17" t="s">
        <v>925</v>
      </c>
      <c r="F178" s="17" t="s">
        <v>1333</v>
      </c>
      <c r="G178" s="17" t="s">
        <v>2363</v>
      </c>
      <c r="H178" s="91"/>
      <c r="I178" s="50" t="s">
        <v>1329</v>
      </c>
      <c r="J178" s="16">
        <v>1</v>
      </c>
      <c r="K178" s="48" t="str">
        <f>VLOOKUP(I178,'DATA BASE'!A:B,2,FALSE)</f>
        <v>LEAF ARMY</v>
      </c>
      <c r="L178" s="48" t="s">
        <v>980</v>
      </c>
      <c r="M178" s="92" t="s">
        <v>1354</v>
      </c>
      <c r="N178" s="93"/>
      <c r="O178" s="86">
        <v>17500</v>
      </c>
      <c r="P178" s="94">
        <v>17500</v>
      </c>
      <c r="Q178" s="122" t="s">
        <v>1543</v>
      </c>
      <c r="R178" s="113"/>
      <c r="S178" s="23"/>
      <c r="T178" s="94"/>
      <c r="U178" s="17"/>
      <c r="W178"/>
      <c r="X178"/>
      <c r="Y178"/>
      <c r="Z178"/>
      <c r="AA178"/>
      <c r="AB178" s="9"/>
      <c r="AC178"/>
      <c r="AD178"/>
      <c r="AE178" s="143"/>
      <c r="AF178"/>
      <c r="AG178"/>
      <c r="AH178"/>
      <c r="AI178"/>
      <c r="AJ178"/>
      <c r="AK178"/>
      <c r="AL178"/>
      <c r="AM178"/>
      <c r="AN178"/>
      <c r="AO178"/>
      <c r="AP178"/>
      <c r="AQ178"/>
      <c r="AR178"/>
      <c r="AS178"/>
      <c r="AT178"/>
      <c r="AU178"/>
      <c r="AV178"/>
      <c r="AW178"/>
    </row>
    <row r="179" spans="2:49" ht="15" x14ac:dyDescent="0.25">
      <c r="B179" s="90" t="s">
        <v>1361</v>
      </c>
      <c r="C179" s="11">
        <f t="shared" si="2"/>
        <v>174</v>
      </c>
      <c r="D179" s="119" t="s">
        <v>2098</v>
      </c>
      <c r="E179" s="17" t="s">
        <v>925</v>
      </c>
      <c r="F179" s="17" t="s">
        <v>1333</v>
      </c>
      <c r="G179" s="17" t="s">
        <v>2363</v>
      </c>
      <c r="H179" s="91"/>
      <c r="I179" s="50" t="s">
        <v>1328</v>
      </c>
      <c r="J179" s="16">
        <v>1</v>
      </c>
      <c r="K179" s="48" t="str">
        <f>VLOOKUP(I179,'DATA BASE'!A:B,2,FALSE)</f>
        <v>LEAF MAROON</v>
      </c>
      <c r="L179" s="48" t="s">
        <v>27</v>
      </c>
      <c r="M179" s="92" t="s">
        <v>1354</v>
      </c>
      <c r="N179" s="93"/>
      <c r="O179" s="86">
        <v>17500</v>
      </c>
      <c r="P179" s="94">
        <v>17500</v>
      </c>
      <c r="Q179" s="122" t="s">
        <v>1543</v>
      </c>
      <c r="R179" s="113"/>
      <c r="S179" s="23"/>
      <c r="T179" s="94"/>
      <c r="U179" s="17"/>
      <c r="W179"/>
      <c r="X179"/>
      <c r="Y179"/>
      <c r="Z179"/>
      <c r="AA179"/>
      <c r="AB179" s="9"/>
      <c r="AC179"/>
      <c r="AD179"/>
      <c r="AE179" s="143"/>
      <c r="AF179"/>
      <c r="AG179"/>
      <c r="AH179"/>
      <c r="AI179"/>
      <c r="AJ179"/>
      <c r="AK179"/>
      <c r="AL179"/>
      <c r="AM179"/>
      <c r="AN179"/>
      <c r="AO179"/>
      <c r="AP179"/>
      <c r="AQ179"/>
      <c r="AR179"/>
      <c r="AS179"/>
      <c r="AT179"/>
      <c r="AU179"/>
      <c r="AV179"/>
      <c r="AW179"/>
    </row>
    <row r="180" spans="2:49" ht="15" x14ac:dyDescent="0.25">
      <c r="B180" s="90" t="s">
        <v>1361</v>
      </c>
      <c r="C180" s="11">
        <f t="shared" si="2"/>
        <v>175</v>
      </c>
      <c r="D180" s="119" t="s">
        <v>2098</v>
      </c>
      <c r="E180" s="17" t="s">
        <v>925</v>
      </c>
      <c r="F180" s="17" t="s">
        <v>1333</v>
      </c>
      <c r="G180" s="17" t="s">
        <v>2363</v>
      </c>
      <c r="H180" s="91"/>
      <c r="I180" s="50" t="s">
        <v>433</v>
      </c>
      <c r="J180" s="16">
        <v>2</v>
      </c>
      <c r="K180" s="48" t="str">
        <f>VLOOKUP(I180,'DATA BASE'!A:B,2,FALSE)</f>
        <v>STRIPE LITTLE  NAVY</v>
      </c>
      <c r="L180" s="48" t="s">
        <v>6</v>
      </c>
      <c r="M180" s="92" t="s">
        <v>1354</v>
      </c>
      <c r="N180" s="93"/>
      <c r="O180" s="86">
        <v>17500</v>
      </c>
      <c r="P180" s="94">
        <v>35000</v>
      </c>
      <c r="Q180" s="122" t="s">
        <v>1543</v>
      </c>
      <c r="R180" s="113"/>
      <c r="S180" s="23"/>
      <c r="T180" s="94"/>
      <c r="U180" s="17"/>
      <c r="W180"/>
      <c r="X180"/>
      <c r="Y180"/>
      <c r="Z180"/>
      <c r="AA180"/>
      <c r="AB180" s="9"/>
      <c r="AC180"/>
      <c r="AD180"/>
      <c r="AE180" s="143"/>
      <c r="AF180"/>
      <c r="AG180"/>
      <c r="AH180"/>
      <c r="AI180"/>
      <c r="AJ180"/>
      <c r="AK180"/>
      <c r="AL180"/>
      <c r="AM180"/>
      <c r="AN180"/>
      <c r="AO180"/>
      <c r="AP180"/>
      <c r="AQ180"/>
      <c r="AR180"/>
      <c r="AS180"/>
      <c r="AT180"/>
      <c r="AU180"/>
      <c r="AV180"/>
      <c r="AW180"/>
    </row>
    <row r="181" spans="2:49" ht="15" x14ac:dyDescent="0.25">
      <c r="B181" s="90" t="s">
        <v>1361</v>
      </c>
      <c r="C181" s="11">
        <f t="shared" si="2"/>
        <v>176</v>
      </c>
      <c r="D181" s="119" t="s">
        <v>2098</v>
      </c>
      <c r="E181" s="17" t="s">
        <v>925</v>
      </c>
      <c r="F181" s="17" t="s">
        <v>1333</v>
      </c>
      <c r="G181" s="17" t="s">
        <v>2363</v>
      </c>
      <c r="H181" s="91"/>
      <c r="I181" s="50" t="s">
        <v>1292</v>
      </c>
      <c r="J181" s="16">
        <v>2</v>
      </c>
      <c r="K181" s="48" t="str">
        <f>VLOOKUP(I181,'DATA BASE'!A:B,2,FALSE)</f>
        <v>LOVE AMORE YELLOW</v>
      </c>
      <c r="L181" s="48" t="s">
        <v>15</v>
      </c>
      <c r="M181" s="92" t="s">
        <v>1354</v>
      </c>
      <c r="N181" s="93"/>
      <c r="O181" s="86">
        <v>17500</v>
      </c>
      <c r="P181" s="94">
        <v>35000</v>
      </c>
      <c r="Q181" s="122" t="s">
        <v>1543</v>
      </c>
      <c r="R181" s="113"/>
      <c r="S181" s="23"/>
      <c r="T181" s="94"/>
      <c r="U181" s="17"/>
      <c r="W181"/>
      <c r="X181"/>
      <c r="Y181"/>
      <c r="Z181"/>
      <c r="AA181"/>
      <c r="AB181" s="9"/>
      <c r="AC181"/>
      <c r="AD181"/>
      <c r="AE181" s="143"/>
      <c r="AF181"/>
      <c r="AG181"/>
      <c r="AH181"/>
      <c r="AI181"/>
      <c r="AJ181"/>
      <c r="AK181"/>
      <c r="AL181"/>
      <c r="AM181"/>
      <c r="AN181"/>
      <c r="AO181"/>
      <c r="AP181"/>
      <c r="AQ181"/>
      <c r="AR181"/>
      <c r="AS181"/>
      <c r="AT181"/>
      <c r="AU181"/>
      <c r="AV181"/>
      <c r="AW181"/>
    </row>
    <row r="182" spans="2:49" ht="15" x14ac:dyDescent="0.25">
      <c r="B182" s="90" t="s">
        <v>1361</v>
      </c>
      <c r="C182" s="11">
        <f t="shared" si="2"/>
        <v>177</v>
      </c>
      <c r="D182" s="119" t="s">
        <v>2098</v>
      </c>
      <c r="E182" s="17" t="s">
        <v>925</v>
      </c>
      <c r="F182" s="17" t="s">
        <v>1333</v>
      </c>
      <c r="G182" s="17" t="s">
        <v>2363</v>
      </c>
      <c r="H182" s="91"/>
      <c r="I182" s="50" t="s">
        <v>424</v>
      </c>
      <c r="J182" s="16">
        <v>2</v>
      </c>
      <c r="K182" s="48" t="str">
        <f>VLOOKUP(I182,'DATA BASE'!A:B,2,FALSE)</f>
        <v>ZIGZAG BLACK</v>
      </c>
      <c r="L182" s="48" t="s">
        <v>17</v>
      </c>
      <c r="M182" s="92" t="s">
        <v>1354</v>
      </c>
      <c r="N182" s="93"/>
      <c r="O182" s="86">
        <v>17500</v>
      </c>
      <c r="P182" s="94">
        <v>35000</v>
      </c>
      <c r="Q182" s="122" t="s">
        <v>1543</v>
      </c>
      <c r="R182" s="113"/>
      <c r="S182" s="23"/>
      <c r="T182" s="94"/>
      <c r="U182" s="17"/>
      <c r="W182"/>
      <c r="X182"/>
      <c r="Y182"/>
      <c r="Z182"/>
      <c r="AA182"/>
      <c r="AB182" s="9"/>
      <c r="AC182"/>
      <c r="AD182"/>
      <c r="AE182" s="143"/>
      <c r="AF182"/>
      <c r="AG182"/>
      <c r="AH182"/>
      <c r="AI182"/>
      <c r="AJ182"/>
      <c r="AK182"/>
      <c r="AL182"/>
      <c r="AM182"/>
      <c r="AN182"/>
      <c r="AO182"/>
      <c r="AP182"/>
      <c r="AQ182"/>
      <c r="AR182"/>
      <c r="AS182"/>
      <c r="AT182"/>
      <c r="AU182"/>
      <c r="AV182"/>
      <c r="AW182"/>
    </row>
    <row r="183" spans="2:49" ht="15" x14ac:dyDescent="0.25">
      <c r="B183" s="90" t="s">
        <v>1361</v>
      </c>
      <c r="C183" s="11">
        <f t="shared" si="2"/>
        <v>178</v>
      </c>
      <c r="D183" s="119" t="s">
        <v>2098</v>
      </c>
      <c r="E183" s="17" t="s">
        <v>925</v>
      </c>
      <c r="F183" s="17" t="s">
        <v>1333</v>
      </c>
      <c r="G183" s="17" t="s">
        <v>2363</v>
      </c>
      <c r="H183" s="91"/>
      <c r="I183" s="50" t="s">
        <v>1291</v>
      </c>
      <c r="J183" s="16">
        <v>3</v>
      </c>
      <c r="K183" s="48" t="str">
        <f>VLOOKUP(I183,'DATA BASE'!A:B,2,FALSE)</f>
        <v>BIG STAR YELLOW</v>
      </c>
      <c r="L183" s="48" t="s">
        <v>15</v>
      </c>
      <c r="M183" s="92" t="s">
        <v>1354</v>
      </c>
      <c r="N183" s="93"/>
      <c r="O183" s="86">
        <v>17500</v>
      </c>
      <c r="P183" s="94">
        <v>52500</v>
      </c>
      <c r="Q183" s="122" t="s">
        <v>1543</v>
      </c>
      <c r="R183" s="113"/>
      <c r="S183" s="23"/>
      <c r="T183" s="94"/>
      <c r="U183" s="17"/>
      <c r="W183"/>
      <c r="X183"/>
      <c r="Y183"/>
      <c r="Z183"/>
      <c r="AA183"/>
      <c r="AB183" s="9"/>
      <c r="AC183"/>
      <c r="AD183"/>
      <c r="AE183" s="143"/>
      <c r="AF183"/>
      <c r="AG183"/>
      <c r="AH183"/>
      <c r="AI183"/>
      <c r="AJ183"/>
      <c r="AK183"/>
      <c r="AL183"/>
      <c r="AM183"/>
      <c r="AN183"/>
      <c r="AO183"/>
      <c r="AP183"/>
      <c r="AQ183"/>
      <c r="AR183"/>
      <c r="AS183"/>
      <c r="AT183"/>
      <c r="AU183"/>
      <c r="AV183"/>
      <c r="AW183"/>
    </row>
    <row r="184" spans="2:49" ht="15" x14ac:dyDescent="0.25">
      <c r="B184" s="98" t="s">
        <v>1361</v>
      </c>
      <c r="C184" s="11">
        <f t="shared" si="2"/>
        <v>179</v>
      </c>
      <c r="D184" s="169" t="s">
        <v>2099</v>
      </c>
      <c r="E184" s="50" t="s">
        <v>925</v>
      </c>
      <c r="F184" s="50" t="s">
        <v>1333</v>
      </c>
      <c r="G184" s="17" t="s">
        <v>2364</v>
      </c>
      <c r="H184" s="99"/>
      <c r="I184" s="50" t="s">
        <v>809</v>
      </c>
      <c r="J184" s="43">
        <v>1</v>
      </c>
      <c r="K184" s="48" t="str">
        <f>VLOOKUP(I184,'DATA BASE'!A:B,2,FALSE)</f>
        <v>DORAEMON WHITE</v>
      </c>
      <c r="L184" s="100" t="s">
        <v>6</v>
      </c>
      <c r="M184" s="92" t="s">
        <v>1354</v>
      </c>
      <c r="N184" s="93">
        <v>48000</v>
      </c>
      <c r="O184" s="86">
        <v>16500</v>
      </c>
      <c r="P184" s="94">
        <v>16500</v>
      </c>
      <c r="Q184" s="122" t="s">
        <v>1543</v>
      </c>
      <c r="R184" s="113"/>
      <c r="S184" s="23"/>
      <c r="T184" s="94"/>
      <c r="U184" s="17"/>
      <c r="W184"/>
      <c r="X184"/>
      <c r="Y184"/>
      <c r="Z184"/>
      <c r="AA184"/>
      <c r="AB184" s="9"/>
      <c r="AC184"/>
      <c r="AD184"/>
      <c r="AE184" s="143"/>
      <c r="AF184"/>
      <c r="AG184"/>
      <c r="AH184"/>
      <c r="AI184"/>
      <c r="AJ184"/>
      <c r="AK184"/>
      <c r="AL184"/>
      <c r="AM184"/>
      <c r="AN184"/>
      <c r="AO184"/>
      <c r="AP184"/>
      <c r="AQ184"/>
      <c r="AR184"/>
      <c r="AS184"/>
      <c r="AT184"/>
      <c r="AU184"/>
      <c r="AV184"/>
      <c r="AW184"/>
    </row>
    <row r="185" spans="2:49" ht="15" x14ac:dyDescent="0.25">
      <c r="B185" s="98" t="s">
        <v>1361</v>
      </c>
      <c r="C185" s="11">
        <f t="shared" si="2"/>
        <v>180</v>
      </c>
      <c r="D185" s="169" t="s">
        <v>2099</v>
      </c>
      <c r="E185" s="50" t="s">
        <v>925</v>
      </c>
      <c r="F185" s="50" t="s">
        <v>1333</v>
      </c>
      <c r="G185" s="17" t="s">
        <v>2364</v>
      </c>
      <c r="H185" s="99"/>
      <c r="I185" s="50" t="s">
        <v>743</v>
      </c>
      <c r="J185" s="43">
        <v>2</v>
      </c>
      <c r="K185" s="48" t="str">
        <f>VLOOKUP(I185,'DATA BASE'!A:B,2,FALSE)</f>
        <v>ARROW</v>
      </c>
      <c r="L185" s="100" t="s">
        <v>9</v>
      </c>
      <c r="M185" s="92" t="s">
        <v>1354</v>
      </c>
      <c r="N185" s="93"/>
      <c r="O185" s="86">
        <v>16500</v>
      </c>
      <c r="P185" s="94">
        <v>33000</v>
      </c>
      <c r="Q185" s="122" t="s">
        <v>1543</v>
      </c>
      <c r="R185" s="113"/>
      <c r="S185" s="23"/>
      <c r="T185" s="94"/>
      <c r="U185" s="17"/>
      <c r="W185"/>
      <c r="X185"/>
      <c r="Y185"/>
      <c r="Z185"/>
      <c r="AA185"/>
      <c r="AB185" s="9"/>
      <c r="AC185"/>
      <c r="AD185"/>
      <c r="AE185" s="143"/>
      <c r="AF185"/>
      <c r="AG185"/>
      <c r="AH185"/>
      <c r="AI185"/>
      <c r="AJ185"/>
      <c r="AK185"/>
      <c r="AL185"/>
      <c r="AM185"/>
      <c r="AN185"/>
      <c r="AO185"/>
      <c r="AP185"/>
      <c r="AQ185"/>
      <c r="AR185"/>
      <c r="AS185"/>
      <c r="AT185"/>
      <c r="AU185"/>
      <c r="AV185"/>
      <c r="AW185"/>
    </row>
    <row r="186" spans="2:49" ht="15" x14ac:dyDescent="0.25">
      <c r="B186" s="98" t="s">
        <v>1361</v>
      </c>
      <c r="C186" s="11">
        <f t="shared" si="2"/>
        <v>181</v>
      </c>
      <c r="D186" s="169" t="s">
        <v>2099</v>
      </c>
      <c r="E186" s="50" t="s">
        <v>925</v>
      </c>
      <c r="F186" s="50" t="s">
        <v>1333</v>
      </c>
      <c r="G186" s="17" t="s">
        <v>2364</v>
      </c>
      <c r="H186" s="99"/>
      <c r="I186" s="50" t="s">
        <v>424</v>
      </c>
      <c r="J186" s="43">
        <v>7</v>
      </c>
      <c r="K186" s="48" t="str">
        <f>VLOOKUP(I186,'DATA BASE'!A:B,2,FALSE)</f>
        <v>ZIGZAG BLACK</v>
      </c>
      <c r="L186" s="100" t="s">
        <v>17</v>
      </c>
      <c r="M186" s="92" t="s">
        <v>1354</v>
      </c>
      <c r="N186" s="93"/>
      <c r="O186" s="86">
        <v>16500</v>
      </c>
      <c r="P186" s="94">
        <v>115500</v>
      </c>
      <c r="Q186" s="122" t="s">
        <v>1543</v>
      </c>
      <c r="R186" s="113"/>
      <c r="S186" s="23"/>
      <c r="T186" s="94"/>
      <c r="U186" s="17"/>
      <c r="W186"/>
      <c r="X186"/>
      <c r="Y186"/>
      <c r="Z186"/>
      <c r="AA186"/>
      <c r="AB186" s="9"/>
      <c r="AC186"/>
      <c r="AD186"/>
      <c r="AE186" s="143"/>
      <c r="AF186"/>
      <c r="AG186"/>
      <c r="AH186"/>
      <c r="AI186"/>
      <c r="AJ186"/>
      <c r="AK186"/>
      <c r="AL186"/>
      <c r="AM186"/>
      <c r="AN186"/>
      <c r="AO186"/>
      <c r="AP186"/>
      <c r="AQ186"/>
      <c r="AR186"/>
      <c r="AS186"/>
      <c r="AT186"/>
      <c r="AU186"/>
      <c r="AV186"/>
      <c r="AW186"/>
    </row>
    <row r="187" spans="2:49" ht="15" x14ac:dyDescent="0.25">
      <c r="B187" s="98" t="s">
        <v>1361</v>
      </c>
      <c r="C187" s="11">
        <f t="shared" si="2"/>
        <v>182</v>
      </c>
      <c r="D187" s="169" t="s">
        <v>2099</v>
      </c>
      <c r="E187" s="50" t="s">
        <v>925</v>
      </c>
      <c r="F187" s="50" t="s">
        <v>1333</v>
      </c>
      <c r="G187" s="17" t="s">
        <v>2364</v>
      </c>
      <c r="H187" s="99"/>
      <c r="I187" s="50" t="s">
        <v>1291</v>
      </c>
      <c r="J187" s="43">
        <v>1</v>
      </c>
      <c r="K187" s="48" t="str">
        <f>VLOOKUP(I187,'DATA BASE'!A:B,2,FALSE)</f>
        <v>BIG STAR YELLOW</v>
      </c>
      <c r="L187" s="100" t="s">
        <v>15</v>
      </c>
      <c r="M187" s="92" t="s">
        <v>1354</v>
      </c>
      <c r="N187" s="93"/>
      <c r="O187" s="86">
        <v>16500</v>
      </c>
      <c r="P187" s="94">
        <v>16500</v>
      </c>
      <c r="Q187" s="122" t="s">
        <v>1543</v>
      </c>
      <c r="R187" s="113"/>
      <c r="S187" s="23"/>
      <c r="T187" s="94"/>
      <c r="U187" s="17"/>
      <c r="W187"/>
      <c r="X187"/>
      <c r="Y187"/>
      <c r="Z187"/>
      <c r="AA187"/>
      <c r="AB187" s="9"/>
      <c r="AC187"/>
      <c r="AD187"/>
      <c r="AE187" s="143"/>
      <c r="AF187"/>
      <c r="AG187"/>
      <c r="AH187"/>
      <c r="AI187"/>
      <c r="AJ187"/>
      <c r="AK187"/>
      <c r="AL187"/>
      <c r="AM187"/>
      <c r="AN187"/>
      <c r="AO187"/>
      <c r="AP187"/>
      <c r="AQ187"/>
      <c r="AR187"/>
      <c r="AS187"/>
      <c r="AT187"/>
      <c r="AU187"/>
      <c r="AV187"/>
      <c r="AW187"/>
    </row>
    <row r="188" spans="2:49" ht="15" x14ac:dyDescent="0.25">
      <c r="B188" s="98" t="s">
        <v>1361</v>
      </c>
      <c r="C188" s="11">
        <f t="shared" si="2"/>
        <v>183</v>
      </c>
      <c r="D188" s="169" t="s">
        <v>2099</v>
      </c>
      <c r="E188" s="50" t="s">
        <v>925</v>
      </c>
      <c r="F188" s="50" t="s">
        <v>1333</v>
      </c>
      <c r="G188" s="17" t="s">
        <v>2364</v>
      </c>
      <c r="H188" s="99"/>
      <c r="I188" s="50" t="s">
        <v>1021</v>
      </c>
      <c r="J188" s="43">
        <v>3</v>
      </c>
      <c r="K188" s="48" t="str">
        <f>VLOOKUP(I188,'DATA BASE'!A:B,2,FALSE)</f>
        <v>LIFTOFF SPACE</v>
      </c>
      <c r="L188" s="100" t="s">
        <v>6</v>
      </c>
      <c r="M188" s="92" t="s">
        <v>1354</v>
      </c>
      <c r="N188" s="93"/>
      <c r="O188" s="86">
        <v>16500</v>
      </c>
      <c r="P188" s="94">
        <v>49500</v>
      </c>
      <c r="Q188" s="122" t="s">
        <v>1543</v>
      </c>
      <c r="R188" s="113"/>
      <c r="S188" s="23"/>
      <c r="T188" s="94"/>
      <c r="U188" s="17"/>
      <c r="W188"/>
      <c r="X188"/>
      <c r="Y188"/>
      <c r="Z188"/>
      <c r="AA188"/>
      <c r="AB188" s="9"/>
      <c r="AC188"/>
      <c r="AD188"/>
      <c r="AE188" s="143"/>
      <c r="AF188"/>
      <c r="AG188"/>
      <c r="AH188"/>
      <c r="AI188"/>
      <c r="AJ188"/>
      <c r="AK188"/>
      <c r="AL188"/>
      <c r="AM188"/>
      <c r="AN188"/>
      <c r="AO188"/>
      <c r="AP188"/>
      <c r="AQ188"/>
      <c r="AR188"/>
      <c r="AS188"/>
      <c r="AT188"/>
      <c r="AU188"/>
      <c r="AV188"/>
      <c r="AW188"/>
    </row>
    <row r="189" spans="2:49" ht="15" x14ac:dyDescent="0.25">
      <c r="B189" s="98" t="s">
        <v>1361</v>
      </c>
      <c r="C189" s="11">
        <f t="shared" si="2"/>
        <v>184</v>
      </c>
      <c r="D189" s="169" t="s">
        <v>2099</v>
      </c>
      <c r="E189" s="50" t="s">
        <v>925</v>
      </c>
      <c r="F189" s="50" t="s">
        <v>1333</v>
      </c>
      <c r="G189" s="17" t="s">
        <v>2364</v>
      </c>
      <c r="H189" s="99"/>
      <c r="I189" s="50" t="s">
        <v>957</v>
      </c>
      <c r="J189" s="43">
        <v>3</v>
      </c>
      <c r="K189" s="48" t="str">
        <f>VLOOKUP(I189,'DATA BASE'!A:B,2,FALSE)</f>
        <v>MINION BLUE</v>
      </c>
      <c r="L189" s="100" t="s">
        <v>14</v>
      </c>
      <c r="M189" s="92" t="s">
        <v>1354</v>
      </c>
      <c r="N189" s="93"/>
      <c r="O189" s="86">
        <v>16500</v>
      </c>
      <c r="P189" s="94">
        <v>49500</v>
      </c>
      <c r="Q189" s="122" t="s">
        <v>1543</v>
      </c>
      <c r="R189" s="113"/>
      <c r="S189" s="23"/>
      <c r="T189" s="94"/>
      <c r="U189" s="17"/>
      <c r="W189"/>
      <c r="X189"/>
      <c r="Y189"/>
      <c r="Z189"/>
      <c r="AA189"/>
      <c r="AB189" s="9"/>
      <c r="AC189"/>
      <c r="AD189"/>
      <c r="AE189" s="143"/>
      <c r="AF189"/>
      <c r="AG189"/>
      <c r="AH189"/>
      <c r="AI189"/>
      <c r="AJ189"/>
      <c r="AK189"/>
      <c r="AL189"/>
      <c r="AM189"/>
      <c r="AN189"/>
      <c r="AO189"/>
      <c r="AP189"/>
      <c r="AQ189"/>
      <c r="AR189"/>
      <c r="AS189"/>
      <c r="AT189"/>
      <c r="AU189"/>
      <c r="AV189"/>
      <c r="AW189"/>
    </row>
    <row r="190" spans="2:49" ht="15" x14ac:dyDescent="0.25">
      <c r="B190" s="98" t="s">
        <v>1361</v>
      </c>
      <c r="C190" s="11">
        <f t="shared" si="2"/>
        <v>185</v>
      </c>
      <c r="D190" s="169" t="s">
        <v>2099</v>
      </c>
      <c r="E190" s="50" t="s">
        <v>925</v>
      </c>
      <c r="F190" s="50" t="s">
        <v>1333</v>
      </c>
      <c r="G190" s="17" t="s">
        <v>2364</v>
      </c>
      <c r="H190" s="99"/>
      <c r="I190" s="50" t="s">
        <v>1325</v>
      </c>
      <c r="J190" s="43">
        <v>3</v>
      </c>
      <c r="K190" s="48" t="str">
        <f>VLOOKUP(I190,'DATA BASE'!A:B,2,FALSE)</f>
        <v>BUNGA SEPATU</v>
      </c>
      <c r="L190" s="100" t="s">
        <v>4</v>
      </c>
      <c r="M190" s="92" t="s">
        <v>1354</v>
      </c>
      <c r="N190" s="93"/>
      <c r="O190" s="86">
        <v>16500</v>
      </c>
      <c r="P190" s="94">
        <v>49500</v>
      </c>
      <c r="Q190" s="122" t="s">
        <v>1543</v>
      </c>
      <c r="R190" s="113"/>
      <c r="S190" s="23"/>
      <c r="T190" s="94"/>
      <c r="U190" s="17"/>
      <c r="W190"/>
      <c r="X190"/>
      <c r="Y190"/>
      <c r="Z190"/>
      <c r="AA190"/>
      <c r="AB190" s="9"/>
      <c r="AC190"/>
      <c r="AD190"/>
      <c r="AE190" s="143"/>
      <c r="AF190"/>
      <c r="AG190"/>
      <c r="AH190"/>
      <c r="AI190"/>
      <c r="AJ190"/>
      <c r="AK190"/>
      <c r="AL190"/>
      <c r="AM190"/>
      <c r="AN190"/>
      <c r="AO190"/>
      <c r="AP190"/>
      <c r="AQ190"/>
      <c r="AR190"/>
      <c r="AS190"/>
      <c r="AT190"/>
      <c r="AU190"/>
      <c r="AV190"/>
      <c r="AW190"/>
    </row>
    <row r="191" spans="2:49" ht="15" x14ac:dyDescent="0.25">
      <c r="B191" s="98" t="s">
        <v>1361</v>
      </c>
      <c r="C191" s="11">
        <f t="shared" si="2"/>
        <v>186</v>
      </c>
      <c r="D191" s="169" t="s">
        <v>2099</v>
      </c>
      <c r="E191" s="50" t="s">
        <v>925</v>
      </c>
      <c r="F191" s="50" t="s">
        <v>1333</v>
      </c>
      <c r="G191" s="17" t="s">
        <v>2364</v>
      </c>
      <c r="H191" s="99"/>
      <c r="I191" s="50" t="s">
        <v>1014</v>
      </c>
      <c r="J191" s="43">
        <v>1</v>
      </c>
      <c r="K191" s="48" t="str">
        <f>VLOOKUP(I191,'DATA BASE'!A:B,2,FALSE)</f>
        <v>STAR PINK</v>
      </c>
      <c r="L191" s="100" t="s">
        <v>11</v>
      </c>
      <c r="M191" s="92" t="s">
        <v>1354</v>
      </c>
      <c r="N191" s="93"/>
      <c r="O191" s="86">
        <v>16500</v>
      </c>
      <c r="P191" s="94">
        <v>16500</v>
      </c>
      <c r="Q191" s="122" t="s">
        <v>1543</v>
      </c>
      <c r="R191" s="113"/>
      <c r="S191" s="23"/>
      <c r="T191" s="94"/>
      <c r="U191" s="17"/>
      <c r="W191"/>
      <c r="X191"/>
      <c r="Y191"/>
      <c r="Z191"/>
      <c r="AA191"/>
      <c r="AB191" s="9"/>
      <c r="AC191"/>
      <c r="AD191"/>
      <c r="AE191" s="143"/>
      <c r="AF191"/>
      <c r="AG191"/>
      <c r="AH191"/>
      <c r="AI191"/>
      <c r="AJ191"/>
      <c r="AK191"/>
      <c r="AL191"/>
      <c r="AM191"/>
      <c r="AN191"/>
      <c r="AO191"/>
      <c r="AP191"/>
      <c r="AQ191"/>
      <c r="AR191"/>
      <c r="AS191"/>
      <c r="AT191"/>
      <c r="AU191"/>
      <c r="AV191"/>
      <c r="AW191"/>
    </row>
    <row r="192" spans="2:49" ht="15" x14ac:dyDescent="0.25">
      <c r="B192" s="98" t="s">
        <v>1361</v>
      </c>
      <c r="C192" s="11">
        <f t="shared" si="2"/>
        <v>187</v>
      </c>
      <c r="D192" s="169" t="s">
        <v>2099</v>
      </c>
      <c r="E192" s="50" t="s">
        <v>925</v>
      </c>
      <c r="F192" s="50" t="s">
        <v>1333</v>
      </c>
      <c r="G192" s="17" t="s">
        <v>2364</v>
      </c>
      <c r="H192" s="99"/>
      <c r="I192" s="50" t="s">
        <v>1012</v>
      </c>
      <c r="J192" s="43">
        <v>5</v>
      </c>
      <c r="K192" s="48" t="str">
        <f>VLOOKUP(I192,'DATA BASE'!A:B,2,FALSE)</f>
        <v>STAR ABU</v>
      </c>
      <c r="L192" s="100" t="s">
        <v>8</v>
      </c>
      <c r="M192" s="92" t="s">
        <v>1354</v>
      </c>
      <c r="N192" s="93"/>
      <c r="O192" s="86">
        <v>16500</v>
      </c>
      <c r="P192" s="94">
        <v>82500</v>
      </c>
      <c r="Q192" s="122" t="s">
        <v>1543</v>
      </c>
      <c r="R192" s="113"/>
      <c r="S192" s="23"/>
      <c r="T192" s="94"/>
      <c r="U192" s="17"/>
      <c r="W192"/>
      <c r="X192"/>
      <c r="Y192"/>
      <c r="Z192"/>
      <c r="AA192"/>
      <c r="AB192" s="9"/>
      <c r="AC192"/>
      <c r="AD192"/>
      <c r="AE192" s="143"/>
      <c r="AF192"/>
      <c r="AG192"/>
      <c r="AH192"/>
      <c r="AI192"/>
      <c r="AJ192"/>
      <c r="AK192"/>
      <c r="AL192"/>
      <c r="AM192"/>
      <c r="AN192"/>
      <c r="AO192"/>
      <c r="AP192"/>
      <c r="AQ192"/>
      <c r="AR192"/>
      <c r="AS192"/>
      <c r="AT192"/>
      <c r="AU192"/>
      <c r="AV192"/>
      <c r="AW192"/>
    </row>
    <row r="193" spans="2:49" ht="15" x14ac:dyDescent="0.25">
      <c r="B193" s="98" t="s">
        <v>1361</v>
      </c>
      <c r="C193" s="11">
        <f t="shared" si="2"/>
        <v>188</v>
      </c>
      <c r="D193" s="169" t="s">
        <v>2099</v>
      </c>
      <c r="E193" s="50" t="s">
        <v>925</v>
      </c>
      <c r="F193" s="50" t="s">
        <v>1333</v>
      </c>
      <c r="G193" s="17" t="s">
        <v>2364</v>
      </c>
      <c r="H193" s="99"/>
      <c r="I193" s="50" t="s">
        <v>1013</v>
      </c>
      <c r="J193" s="43">
        <v>4</v>
      </c>
      <c r="K193" s="48" t="str">
        <f>VLOOKUP(I193,'DATA BASE'!A:B,2,FALSE)</f>
        <v>STAR BLUE</v>
      </c>
      <c r="L193" s="100" t="s">
        <v>14</v>
      </c>
      <c r="M193" s="92" t="s">
        <v>1354</v>
      </c>
      <c r="N193" s="93"/>
      <c r="O193" s="86">
        <v>16500</v>
      </c>
      <c r="P193" s="94">
        <v>66000</v>
      </c>
      <c r="Q193" s="122" t="s">
        <v>1543</v>
      </c>
      <c r="R193" s="113"/>
      <c r="S193" s="23"/>
      <c r="T193" s="94"/>
      <c r="U193" s="17"/>
      <c r="W193"/>
      <c r="X193"/>
      <c r="Y193"/>
      <c r="Z193"/>
      <c r="AA193"/>
      <c r="AB193" s="9"/>
      <c r="AC193"/>
      <c r="AD193"/>
      <c r="AE193" s="143"/>
      <c r="AF193"/>
      <c r="AG193"/>
      <c r="AH193"/>
      <c r="AI193"/>
      <c r="AJ193"/>
      <c r="AK193"/>
      <c r="AL193"/>
      <c r="AM193"/>
      <c r="AN193"/>
      <c r="AO193"/>
      <c r="AP193"/>
      <c r="AQ193"/>
      <c r="AR193"/>
      <c r="AS193"/>
      <c r="AT193"/>
      <c r="AU193"/>
      <c r="AV193"/>
      <c r="AW193"/>
    </row>
    <row r="194" spans="2:49" ht="15" x14ac:dyDescent="0.25">
      <c r="B194" s="98" t="s">
        <v>1361</v>
      </c>
      <c r="C194" s="11">
        <f t="shared" si="2"/>
        <v>189</v>
      </c>
      <c r="D194" s="169" t="s">
        <v>2099</v>
      </c>
      <c r="E194" s="50" t="s">
        <v>925</v>
      </c>
      <c r="F194" s="50" t="s">
        <v>1333</v>
      </c>
      <c r="G194" s="17" t="s">
        <v>2364</v>
      </c>
      <c r="H194" s="99"/>
      <c r="I194" s="50" t="s">
        <v>1239</v>
      </c>
      <c r="J194" s="43">
        <v>4</v>
      </c>
      <c r="K194" s="48" t="str">
        <f>VLOOKUP(I194,'DATA BASE'!A:B,2,FALSE)</f>
        <v>BULAN SABIT</v>
      </c>
      <c r="L194" s="100" t="s">
        <v>6</v>
      </c>
      <c r="M194" s="92" t="s">
        <v>1354</v>
      </c>
      <c r="N194" s="93"/>
      <c r="O194" s="86">
        <v>16500</v>
      </c>
      <c r="P194" s="94">
        <v>66000</v>
      </c>
      <c r="Q194" s="122" t="s">
        <v>1543</v>
      </c>
      <c r="R194" s="113"/>
      <c r="S194" s="23"/>
      <c r="T194" s="94"/>
      <c r="U194" s="17"/>
      <c r="W194"/>
      <c r="X194"/>
      <c r="Y194"/>
      <c r="Z194"/>
      <c r="AA194"/>
      <c r="AB194" s="9"/>
      <c r="AC194"/>
      <c r="AD194"/>
      <c r="AE194" s="143"/>
      <c r="AF194"/>
      <c r="AG194"/>
      <c r="AH194"/>
      <c r="AI194"/>
      <c r="AJ194"/>
      <c r="AK194"/>
      <c r="AL194"/>
      <c r="AM194"/>
      <c r="AN194"/>
      <c r="AO194"/>
      <c r="AP194"/>
      <c r="AQ194"/>
      <c r="AR194"/>
      <c r="AS194"/>
      <c r="AT194"/>
      <c r="AU194"/>
      <c r="AV194"/>
      <c r="AW194"/>
    </row>
    <row r="195" spans="2:49" ht="15" x14ac:dyDescent="0.25">
      <c r="B195" s="98" t="s">
        <v>1361</v>
      </c>
      <c r="C195" s="11">
        <f t="shared" si="2"/>
        <v>190</v>
      </c>
      <c r="D195" s="169" t="s">
        <v>2099</v>
      </c>
      <c r="E195" s="50" t="s">
        <v>925</v>
      </c>
      <c r="F195" s="50" t="s">
        <v>1333</v>
      </c>
      <c r="G195" s="17" t="s">
        <v>2364</v>
      </c>
      <c r="H195" s="99"/>
      <c r="I195" s="50" t="s">
        <v>433</v>
      </c>
      <c r="J195" s="43">
        <v>4</v>
      </c>
      <c r="K195" s="48" t="str">
        <f>VLOOKUP(I195,'DATA BASE'!A:B,2,FALSE)</f>
        <v>STRIPE LITTLE  NAVY</v>
      </c>
      <c r="L195" s="100" t="s">
        <v>6</v>
      </c>
      <c r="M195" s="92" t="s">
        <v>1354</v>
      </c>
      <c r="N195" s="93"/>
      <c r="O195" s="86">
        <v>16500</v>
      </c>
      <c r="P195" s="94">
        <v>66000</v>
      </c>
      <c r="Q195" s="122" t="s">
        <v>1543</v>
      </c>
      <c r="R195" s="113"/>
      <c r="S195" s="23"/>
      <c r="T195" s="94"/>
      <c r="U195" s="17"/>
      <c r="W195"/>
      <c r="X195"/>
      <c r="Y195"/>
      <c r="Z195"/>
      <c r="AA195"/>
      <c r="AB195" s="9"/>
      <c r="AC195"/>
      <c r="AD195"/>
      <c r="AE195" s="143"/>
      <c r="AF195"/>
      <c r="AG195"/>
      <c r="AH195"/>
      <c r="AI195"/>
      <c r="AJ195"/>
      <c r="AK195"/>
      <c r="AL195"/>
      <c r="AM195"/>
      <c r="AN195"/>
      <c r="AO195"/>
      <c r="AP195"/>
      <c r="AQ195"/>
      <c r="AR195"/>
      <c r="AS195"/>
      <c r="AT195"/>
      <c r="AU195"/>
      <c r="AV195"/>
      <c r="AW195"/>
    </row>
    <row r="196" spans="2:49" ht="15" x14ac:dyDescent="0.25">
      <c r="B196" s="98" t="s">
        <v>1361</v>
      </c>
      <c r="C196" s="11">
        <f t="shared" si="2"/>
        <v>191</v>
      </c>
      <c r="D196" s="169" t="s">
        <v>2099</v>
      </c>
      <c r="E196" s="50" t="s">
        <v>925</v>
      </c>
      <c r="F196" s="50" t="s">
        <v>1333</v>
      </c>
      <c r="G196" s="17" t="s">
        <v>2364</v>
      </c>
      <c r="H196" s="99"/>
      <c r="I196" s="50" t="s">
        <v>931</v>
      </c>
      <c r="J196" s="43">
        <v>2</v>
      </c>
      <c r="K196" s="48" t="str">
        <f>VLOOKUP(I196,'DATA BASE'!A:B,2,FALSE)</f>
        <v>STRIPE LITTLE BLUE</v>
      </c>
      <c r="L196" s="100" t="s">
        <v>14</v>
      </c>
      <c r="M196" s="92" t="s">
        <v>1354</v>
      </c>
      <c r="N196" s="93"/>
      <c r="O196" s="86">
        <v>16500</v>
      </c>
      <c r="P196" s="94">
        <v>33000</v>
      </c>
      <c r="Q196" s="122" t="s">
        <v>1543</v>
      </c>
      <c r="R196" s="113"/>
      <c r="S196" s="23"/>
      <c r="T196" s="94"/>
      <c r="U196" s="17"/>
      <c r="W196"/>
      <c r="X196"/>
      <c r="Y196"/>
      <c r="Z196"/>
      <c r="AA196"/>
      <c r="AB196" s="9"/>
      <c r="AC196"/>
      <c r="AD196"/>
      <c r="AE196" s="143"/>
      <c r="AF196"/>
      <c r="AG196"/>
      <c r="AH196"/>
      <c r="AI196"/>
      <c r="AJ196"/>
      <c r="AK196"/>
      <c r="AL196"/>
      <c r="AM196"/>
      <c r="AN196"/>
      <c r="AO196"/>
      <c r="AP196"/>
      <c r="AQ196"/>
      <c r="AR196"/>
      <c r="AS196"/>
      <c r="AT196"/>
      <c r="AU196"/>
      <c r="AV196"/>
      <c r="AW196"/>
    </row>
    <row r="197" spans="2:49" ht="15" x14ac:dyDescent="0.25">
      <c r="B197" s="98" t="s">
        <v>1361</v>
      </c>
      <c r="C197" s="11">
        <f t="shared" si="2"/>
        <v>192</v>
      </c>
      <c r="D197" s="169" t="s">
        <v>2099</v>
      </c>
      <c r="E197" s="50" t="s">
        <v>925</v>
      </c>
      <c r="F197" s="50" t="s">
        <v>1333</v>
      </c>
      <c r="G197" s="17" t="s">
        <v>2364</v>
      </c>
      <c r="H197" s="99"/>
      <c r="I197" s="50" t="s">
        <v>948</v>
      </c>
      <c r="J197" s="43">
        <v>1</v>
      </c>
      <c r="K197" s="48" t="str">
        <f>VLOOKUP(I197,'DATA BASE'!A:B,2,FALSE)</f>
        <v>BUNGA MELATI PINK</v>
      </c>
      <c r="L197" s="100" t="s">
        <v>11</v>
      </c>
      <c r="M197" s="92" t="s">
        <v>1354</v>
      </c>
      <c r="N197" s="93"/>
      <c r="O197" s="86">
        <v>16500</v>
      </c>
      <c r="P197" s="94">
        <v>16500</v>
      </c>
      <c r="Q197" s="122" t="s">
        <v>1543</v>
      </c>
      <c r="R197" s="113"/>
      <c r="S197" s="23"/>
      <c r="T197" s="94"/>
      <c r="U197" s="17"/>
      <c r="W197"/>
      <c r="X197"/>
      <c r="Y197"/>
      <c r="Z197"/>
      <c r="AA197"/>
      <c r="AB197" s="9"/>
      <c r="AC197"/>
      <c r="AD197"/>
      <c r="AE197" s="143"/>
      <c r="AF197"/>
      <c r="AG197"/>
      <c r="AH197"/>
      <c r="AI197"/>
      <c r="AJ197"/>
      <c r="AK197"/>
      <c r="AL197"/>
      <c r="AM197"/>
      <c r="AN197"/>
      <c r="AO197"/>
      <c r="AP197"/>
      <c r="AQ197"/>
      <c r="AR197"/>
      <c r="AS197"/>
      <c r="AT197"/>
      <c r="AU197"/>
      <c r="AV197"/>
      <c r="AW197"/>
    </row>
    <row r="198" spans="2:49" ht="15" x14ac:dyDescent="0.25">
      <c r="B198" s="98" t="s">
        <v>1361</v>
      </c>
      <c r="C198" s="11">
        <f t="shared" si="2"/>
        <v>193</v>
      </c>
      <c r="D198" s="169" t="s">
        <v>2099</v>
      </c>
      <c r="E198" s="50" t="s">
        <v>925</v>
      </c>
      <c r="F198" s="50" t="s">
        <v>1333</v>
      </c>
      <c r="G198" s="17" t="s">
        <v>2364</v>
      </c>
      <c r="H198" s="99"/>
      <c r="I198" s="50" t="s">
        <v>958</v>
      </c>
      <c r="J198" s="43">
        <v>4</v>
      </c>
      <c r="K198" s="48" t="str">
        <f>VLOOKUP(I198,'DATA BASE'!A:B,2,FALSE)</f>
        <v>ROSE STRIPE</v>
      </c>
      <c r="L198" s="100" t="s">
        <v>9</v>
      </c>
      <c r="M198" s="92" t="s">
        <v>1354</v>
      </c>
      <c r="N198" s="93"/>
      <c r="O198" s="86">
        <v>16500</v>
      </c>
      <c r="P198" s="94">
        <v>66000</v>
      </c>
      <c r="Q198" s="122" t="s">
        <v>1543</v>
      </c>
      <c r="R198" s="113"/>
      <c r="S198" s="23"/>
      <c r="T198" s="94"/>
      <c r="U198" s="17"/>
      <c r="W198"/>
      <c r="X198"/>
      <c r="Y198"/>
      <c r="Z198"/>
      <c r="AA198"/>
      <c r="AB198" s="9"/>
      <c r="AC198"/>
      <c r="AD198"/>
      <c r="AE198" s="143"/>
      <c r="AF198"/>
      <c r="AG198"/>
      <c r="AH198"/>
      <c r="AI198"/>
      <c r="AJ198"/>
      <c r="AK198"/>
      <c r="AL198"/>
      <c r="AM198"/>
      <c r="AN198"/>
      <c r="AO198"/>
      <c r="AP198"/>
      <c r="AQ198"/>
      <c r="AR198"/>
      <c r="AS198"/>
      <c r="AT198"/>
      <c r="AU198"/>
      <c r="AV198"/>
      <c r="AW198"/>
    </row>
    <row r="199" spans="2:49" ht="15" x14ac:dyDescent="0.25">
      <c r="B199" s="98" t="s">
        <v>1361</v>
      </c>
      <c r="C199" s="11">
        <f t="shared" si="2"/>
        <v>194</v>
      </c>
      <c r="D199" s="169" t="s">
        <v>2099</v>
      </c>
      <c r="E199" s="50" t="s">
        <v>925</v>
      </c>
      <c r="F199" s="50" t="s">
        <v>1333</v>
      </c>
      <c r="G199" s="17" t="s">
        <v>2364</v>
      </c>
      <c r="H199" s="99"/>
      <c r="I199" s="50" t="s">
        <v>384</v>
      </c>
      <c r="J199" s="43">
        <v>5</v>
      </c>
      <c r="K199" s="48" t="str">
        <f>VLOOKUP(I199,'DATA BASE'!A:B,2,FALSE)</f>
        <v>DAUN BAMBU TOSCA</v>
      </c>
      <c r="L199" s="100" t="s">
        <v>7</v>
      </c>
      <c r="M199" s="92" t="s">
        <v>1354</v>
      </c>
      <c r="N199" s="93"/>
      <c r="O199" s="86">
        <v>16500</v>
      </c>
      <c r="P199" s="94">
        <v>82500</v>
      </c>
      <c r="Q199" s="122" t="s">
        <v>1543</v>
      </c>
      <c r="R199" s="113"/>
      <c r="S199" s="23"/>
      <c r="T199" s="94"/>
      <c r="U199" s="17"/>
      <c r="W199"/>
      <c r="X199"/>
      <c r="Y199"/>
      <c r="Z199"/>
      <c r="AA199"/>
      <c r="AB199" s="9"/>
      <c r="AC199"/>
      <c r="AD199"/>
      <c r="AE199" s="143"/>
      <c r="AF199"/>
      <c r="AG199"/>
      <c r="AH199"/>
      <c r="AI199"/>
      <c r="AJ199"/>
      <c r="AK199"/>
      <c r="AL199"/>
      <c r="AM199"/>
      <c r="AN199"/>
      <c r="AO199"/>
      <c r="AP199"/>
      <c r="AQ199"/>
      <c r="AR199"/>
      <c r="AS199"/>
      <c r="AT199"/>
      <c r="AU199"/>
      <c r="AV199"/>
      <c r="AW199"/>
    </row>
    <row r="200" spans="2:49" ht="15" x14ac:dyDescent="0.25">
      <c r="B200" s="98" t="s">
        <v>1361</v>
      </c>
      <c r="C200" s="11">
        <f t="shared" ref="C200:C263" si="3">SUM(C199)+1</f>
        <v>195</v>
      </c>
      <c r="D200" s="169" t="s">
        <v>2099</v>
      </c>
      <c r="E200" s="50" t="s">
        <v>925</v>
      </c>
      <c r="F200" s="50" t="s">
        <v>1333</v>
      </c>
      <c r="G200" s="17" t="s">
        <v>2364</v>
      </c>
      <c r="H200" s="99"/>
      <c r="I200" s="50" t="s">
        <v>1329</v>
      </c>
      <c r="J200" s="43">
        <v>1</v>
      </c>
      <c r="K200" s="48" t="str">
        <f>VLOOKUP(I200,'DATA BASE'!A:B,2,FALSE)</f>
        <v>LEAF ARMY</v>
      </c>
      <c r="L200" s="100" t="s">
        <v>980</v>
      </c>
      <c r="M200" s="92" t="s">
        <v>1354</v>
      </c>
      <c r="N200" s="93"/>
      <c r="O200" s="86">
        <v>16500</v>
      </c>
      <c r="P200" s="94">
        <v>16500</v>
      </c>
      <c r="Q200" s="122" t="s">
        <v>1543</v>
      </c>
      <c r="R200" s="113"/>
      <c r="S200" s="23"/>
      <c r="T200" s="94"/>
      <c r="U200" s="17"/>
      <c r="W200"/>
      <c r="X200"/>
      <c r="Y200"/>
      <c r="Z200"/>
      <c r="AA200"/>
      <c r="AB200" s="9"/>
      <c r="AC200"/>
      <c r="AD200"/>
      <c r="AE200" s="143"/>
      <c r="AF200"/>
      <c r="AG200"/>
      <c r="AH200"/>
      <c r="AI200"/>
      <c r="AJ200"/>
      <c r="AK200"/>
      <c r="AL200"/>
      <c r="AM200"/>
      <c r="AN200"/>
      <c r="AO200"/>
      <c r="AP200"/>
      <c r="AQ200"/>
      <c r="AR200"/>
      <c r="AS200"/>
      <c r="AT200"/>
      <c r="AU200"/>
      <c r="AV200"/>
      <c r="AW200"/>
    </row>
    <row r="201" spans="2:49" ht="15" x14ac:dyDescent="0.25">
      <c r="B201" s="98" t="s">
        <v>1361</v>
      </c>
      <c r="C201" s="11">
        <f t="shared" si="3"/>
        <v>196</v>
      </c>
      <c r="D201" s="169" t="s">
        <v>2099</v>
      </c>
      <c r="E201" s="50" t="s">
        <v>925</v>
      </c>
      <c r="F201" s="50" t="s">
        <v>1333</v>
      </c>
      <c r="G201" s="17" t="s">
        <v>2364</v>
      </c>
      <c r="H201" s="99"/>
      <c r="I201" s="50" t="s">
        <v>632</v>
      </c>
      <c r="J201" s="43">
        <v>2</v>
      </c>
      <c r="K201" s="48" t="str">
        <f>VLOOKUP(I201,'DATA BASE'!A:B,2,FALSE)</f>
        <v>STRIPE LITTLE  BLACK</v>
      </c>
      <c r="L201" s="100" t="s">
        <v>17</v>
      </c>
      <c r="M201" s="92" t="s">
        <v>1354</v>
      </c>
      <c r="N201" s="93"/>
      <c r="O201" s="86">
        <v>16500</v>
      </c>
      <c r="P201" s="94">
        <v>33000</v>
      </c>
      <c r="Q201" s="122" t="s">
        <v>1543</v>
      </c>
      <c r="R201" s="113"/>
      <c r="S201" s="23"/>
      <c r="T201" s="94"/>
      <c r="U201" s="17"/>
      <c r="W201"/>
      <c r="X201"/>
      <c r="Y201"/>
      <c r="Z201"/>
      <c r="AA201"/>
      <c r="AB201" s="9"/>
      <c r="AC201"/>
      <c r="AD201"/>
      <c r="AE201" s="143"/>
      <c r="AF201"/>
      <c r="AG201"/>
      <c r="AH201"/>
      <c r="AI201"/>
      <c r="AJ201"/>
      <c r="AK201"/>
      <c r="AL201"/>
      <c r="AM201"/>
      <c r="AN201"/>
      <c r="AO201"/>
      <c r="AP201"/>
      <c r="AQ201"/>
      <c r="AR201"/>
      <c r="AS201"/>
      <c r="AT201"/>
      <c r="AU201"/>
      <c r="AV201"/>
      <c r="AW201"/>
    </row>
    <row r="202" spans="2:49" ht="15" x14ac:dyDescent="0.25">
      <c r="B202" s="98" t="s">
        <v>1361</v>
      </c>
      <c r="C202" s="11">
        <f t="shared" si="3"/>
        <v>197</v>
      </c>
      <c r="D202" s="169" t="s">
        <v>2099</v>
      </c>
      <c r="E202" s="50" t="s">
        <v>925</v>
      </c>
      <c r="F202" s="50" t="s">
        <v>1333</v>
      </c>
      <c r="G202" s="17" t="s">
        <v>2364</v>
      </c>
      <c r="H202" s="99"/>
      <c r="I202" s="50" t="s">
        <v>1307</v>
      </c>
      <c r="J202" s="43">
        <v>2</v>
      </c>
      <c r="K202" s="48" t="str">
        <f>VLOOKUP(I202,'DATA BASE'!A:B,2,FALSE)</f>
        <v>SHEEP ABU</v>
      </c>
      <c r="L202" s="100" t="s">
        <v>8</v>
      </c>
      <c r="M202" s="92" t="s">
        <v>1354</v>
      </c>
      <c r="N202" s="93"/>
      <c r="O202" s="86">
        <v>16500</v>
      </c>
      <c r="P202" s="94">
        <v>33000</v>
      </c>
      <c r="Q202" s="122" t="s">
        <v>1543</v>
      </c>
      <c r="R202" s="113"/>
      <c r="S202" s="23"/>
      <c r="T202" s="94"/>
      <c r="U202" s="17"/>
      <c r="W202"/>
      <c r="X202"/>
      <c r="Y202"/>
      <c r="Z202"/>
      <c r="AA202"/>
      <c r="AB202" s="9"/>
      <c r="AC202"/>
      <c r="AD202"/>
      <c r="AE202" s="143"/>
      <c r="AF202"/>
      <c r="AG202"/>
      <c r="AH202"/>
      <c r="AI202"/>
      <c r="AJ202"/>
      <c r="AK202"/>
      <c r="AL202"/>
      <c r="AM202"/>
      <c r="AN202"/>
      <c r="AO202"/>
      <c r="AP202"/>
      <c r="AQ202"/>
      <c r="AR202"/>
      <c r="AS202"/>
      <c r="AT202"/>
      <c r="AU202"/>
      <c r="AV202"/>
      <c r="AW202"/>
    </row>
    <row r="203" spans="2:49" ht="15" x14ac:dyDescent="0.25">
      <c r="B203" s="98" t="s">
        <v>1361</v>
      </c>
      <c r="C203" s="11">
        <f t="shared" si="3"/>
        <v>198</v>
      </c>
      <c r="D203" s="169" t="s">
        <v>2099</v>
      </c>
      <c r="E203" s="50" t="s">
        <v>925</v>
      </c>
      <c r="F203" s="50" t="s">
        <v>1333</v>
      </c>
      <c r="G203" s="17" t="s">
        <v>2364</v>
      </c>
      <c r="H203" s="99"/>
      <c r="I203" s="50" t="s">
        <v>805</v>
      </c>
      <c r="J203" s="43">
        <v>2</v>
      </c>
      <c r="K203" s="48" t="str">
        <f>VLOOKUP(I203,'DATA BASE'!A:B,2,FALSE)</f>
        <v>BULAN SABIT YELLOW</v>
      </c>
      <c r="L203" s="100" t="s">
        <v>15</v>
      </c>
      <c r="M203" s="92" t="s">
        <v>1354</v>
      </c>
      <c r="N203" s="93"/>
      <c r="O203" s="86">
        <v>16500</v>
      </c>
      <c r="P203" s="94">
        <v>33000</v>
      </c>
      <c r="Q203" s="122" t="s">
        <v>1543</v>
      </c>
      <c r="R203" s="113"/>
      <c r="S203" s="23"/>
      <c r="T203" s="94"/>
      <c r="U203" s="17"/>
      <c r="W203"/>
      <c r="X203"/>
      <c r="Y203"/>
      <c r="Z203"/>
      <c r="AA203"/>
      <c r="AB203" s="9"/>
      <c r="AC203"/>
      <c r="AD203"/>
      <c r="AE203" s="143"/>
      <c r="AF203"/>
      <c r="AG203"/>
      <c r="AH203"/>
      <c r="AI203"/>
      <c r="AJ203"/>
      <c r="AK203"/>
      <c r="AL203"/>
      <c r="AM203"/>
      <c r="AN203"/>
      <c r="AO203"/>
      <c r="AP203"/>
      <c r="AQ203"/>
      <c r="AR203"/>
      <c r="AS203"/>
      <c r="AT203"/>
      <c r="AU203"/>
      <c r="AV203"/>
      <c r="AW203"/>
    </row>
    <row r="204" spans="2:49" ht="15" x14ac:dyDescent="0.25">
      <c r="B204" s="90" t="s">
        <v>1361</v>
      </c>
      <c r="C204" s="11">
        <f t="shared" si="3"/>
        <v>199</v>
      </c>
      <c r="D204" s="119" t="s">
        <v>2100</v>
      </c>
      <c r="E204" s="17" t="s">
        <v>925</v>
      </c>
      <c r="F204" s="17" t="s">
        <v>1333</v>
      </c>
      <c r="G204" s="17" t="s">
        <v>2365</v>
      </c>
      <c r="H204" s="91"/>
      <c r="I204" s="50" t="s">
        <v>1239</v>
      </c>
      <c r="J204" s="16">
        <v>36</v>
      </c>
      <c r="K204" s="48" t="str">
        <f>VLOOKUP(I204,'DATA BASE'!A:B,2,FALSE)</f>
        <v>BULAN SABIT</v>
      </c>
      <c r="L204" s="48" t="s">
        <v>6</v>
      </c>
      <c r="M204" s="92" t="s">
        <v>1377</v>
      </c>
      <c r="N204" s="93">
        <v>70000</v>
      </c>
      <c r="O204" s="86">
        <v>16000</v>
      </c>
      <c r="P204" s="94">
        <v>576000</v>
      </c>
      <c r="Q204" s="122" t="s">
        <v>1543</v>
      </c>
      <c r="R204" s="113"/>
      <c r="S204" s="23"/>
      <c r="T204" s="94"/>
      <c r="U204" s="17"/>
      <c r="W204"/>
      <c r="X204"/>
      <c r="Y204"/>
      <c r="Z204"/>
      <c r="AA204"/>
      <c r="AB204" s="9"/>
      <c r="AC204"/>
      <c r="AD204"/>
      <c r="AE204" s="143"/>
      <c r="AF204"/>
      <c r="AG204"/>
      <c r="AH204"/>
      <c r="AI204"/>
      <c r="AJ204"/>
      <c r="AK204"/>
      <c r="AL204"/>
      <c r="AM204"/>
      <c r="AN204"/>
      <c r="AO204"/>
      <c r="AP204"/>
      <c r="AQ204"/>
      <c r="AR204"/>
      <c r="AS204"/>
      <c r="AT204"/>
      <c r="AU204"/>
      <c r="AV204"/>
      <c r="AW204"/>
    </row>
    <row r="205" spans="2:49" ht="15" x14ac:dyDescent="0.25">
      <c r="B205" s="90" t="s">
        <v>1361</v>
      </c>
      <c r="C205" s="11">
        <f t="shared" si="3"/>
        <v>200</v>
      </c>
      <c r="D205" s="119" t="s">
        <v>2100</v>
      </c>
      <c r="E205" s="17" t="s">
        <v>925</v>
      </c>
      <c r="F205" s="17" t="s">
        <v>1333</v>
      </c>
      <c r="G205" s="17" t="s">
        <v>2365</v>
      </c>
      <c r="H205" s="91"/>
      <c r="I205" s="50" t="s">
        <v>327</v>
      </c>
      <c r="J205" s="16">
        <v>10</v>
      </c>
      <c r="K205" s="48" t="str">
        <f>VLOOKUP(I205,'DATA BASE'!A:B,2,FALSE)</f>
        <v xml:space="preserve">LORENG </v>
      </c>
      <c r="L205" s="48" t="s">
        <v>221</v>
      </c>
      <c r="M205" s="92" t="s">
        <v>1377</v>
      </c>
      <c r="N205" s="93"/>
      <c r="O205" s="86">
        <v>16000</v>
      </c>
      <c r="P205" s="94">
        <v>160000</v>
      </c>
      <c r="Q205" s="122" t="s">
        <v>1543</v>
      </c>
      <c r="R205" s="113"/>
      <c r="S205" s="23"/>
      <c r="T205" s="94"/>
      <c r="U205" s="17"/>
      <c r="W205"/>
      <c r="X205"/>
      <c r="Y205"/>
      <c r="Z205"/>
      <c r="AA205"/>
      <c r="AB205" s="9"/>
      <c r="AC205"/>
      <c r="AD205"/>
      <c r="AE205" s="143"/>
      <c r="AF205"/>
      <c r="AG205"/>
      <c r="AH205"/>
      <c r="AI205"/>
      <c r="AJ205"/>
      <c r="AK205"/>
      <c r="AL205"/>
      <c r="AM205"/>
      <c r="AN205"/>
      <c r="AO205"/>
      <c r="AP205"/>
      <c r="AQ205"/>
      <c r="AR205"/>
      <c r="AS205"/>
      <c r="AT205"/>
      <c r="AU205"/>
      <c r="AV205"/>
      <c r="AW205"/>
    </row>
    <row r="206" spans="2:49" ht="15" x14ac:dyDescent="0.25">
      <c r="B206" s="90" t="s">
        <v>1361</v>
      </c>
      <c r="C206" s="11">
        <f t="shared" si="3"/>
        <v>201</v>
      </c>
      <c r="D206" s="119" t="s">
        <v>2100</v>
      </c>
      <c r="E206" s="17" t="s">
        <v>925</v>
      </c>
      <c r="F206" s="17" t="s">
        <v>1333</v>
      </c>
      <c r="G206" s="17" t="s">
        <v>2365</v>
      </c>
      <c r="H206" s="91"/>
      <c r="I206" s="50" t="s">
        <v>683</v>
      </c>
      <c r="J206" s="16">
        <v>18</v>
      </c>
      <c r="K206" s="48" t="str">
        <f>VLOOKUP(I206,'DATA BASE'!A:B,2,FALSE)</f>
        <v>BEAR FACE</v>
      </c>
      <c r="L206" s="48" t="s">
        <v>6</v>
      </c>
      <c r="M206" s="92" t="s">
        <v>1377</v>
      </c>
      <c r="N206" s="93"/>
      <c r="O206" s="86">
        <v>16000</v>
      </c>
      <c r="P206" s="94">
        <v>288000</v>
      </c>
      <c r="Q206" s="122" t="s">
        <v>1543</v>
      </c>
      <c r="R206" s="113"/>
      <c r="S206" s="23"/>
      <c r="T206" s="94"/>
      <c r="U206" s="17"/>
      <c r="W206"/>
      <c r="X206"/>
      <c r="Y206"/>
      <c r="Z206"/>
      <c r="AA206"/>
      <c r="AB206" s="9"/>
      <c r="AC206"/>
      <c r="AD206"/>
      <c r="AE206" s="143"/>
      <c r="AF206"/>
      <c r="AG206"/>
      <c r="AH206"/>
      <c r="AI206"/>
      <c r="AJ206"/>
      <c r="AK206"/>
      <c r="AL206"/>
      <c r="AM206"/>
      <c r="AN206"/>
      <c r="AO206"/>
      <c r="AP206"/>
      <c r="AQ206"/>
      <c r="AR206"/>
      <c r="AS206"/>
      <c r="AT206"/>
      <c r="AU206"/>
      <c r="AV206"/>
      <c r="AW206"/>
    </row>
    <row r="207" spans="2:49" ht="15" x14ac:dyDescent="0.25">
      <c r="B207" s="90" t="s">
        <v>1361</v>
      </c>
      <c r="C207" s="11">
        <f t="shared" si="3"/>
        <v>202</v>
      </c>
      <c r="D207" s="119" t="s">
        <v>2100</v>
      </c>
      <c r="E207" s="17" t="s">
        <v>925</v>
      </c>
      <c r="F207" s="17" t="s">
        <v>1333</v>
      </c>
      <c r="G207" s="17" t="s">
        <v>2365</v>
      </c>
      <c r="H207" s="91"/>
      <c r="I207" s="50" t="s">
        <v>805</v>
      </c>
      <c r="J207" s="16">
        <v>18</v>
      </c>
      <c r="K207" s="48" t="str">
        <f>VLOOKUP(I207,'DATA BASE'!A:B,2,FALSE)</f>
        <v>BULAN SABIT YELLOW</v>
      </c>
      <c r="L207" s="48" t="s">
        <v>15</v>
      </c>
      <c r="M207" s="92" t="s">
        <v>1377</v>
      </c>
      <c r="N207" s="93"/>
      <c r="O207" s="86">
        <v>16000</v>
      </c>
      <c r="P207" s="94">
        <v>288000</v>
      </c>
      <c r="Q207" s="122" t="s">
        <v>1543</v>
      </c>
      <c r="R207" s="113"/>
      <c r="S207" s="23"/>
      <c r="T207" s="94"/>
      <c r="U207" s="17"/>
      <c r="W207"/>
      <c r="X207"/>
      <c r="Y207"/>
      <c r="Z207"/>
      <c r="AA207"/>
      <c r="AB207" s="9"/>
      <c r="AC207"/>
      <c r="AD207"/>
      <c r="AE207" s="143"/>
      <c r="AF207"/>
      <c r="AG207"/>
      <c r="AH207"/>
      <c r="AI207"/>
      <c r="AJ207"/>
      <c r="AK207"/>
      <c r="AL207"/>
      <c r="AM207"/>
      <c r="AN207"/>
      <c r="AO207"/>
      <c r="AP207"/>
      <c r="AQ207"/>
      <c r="AR207"/>
      <c r="AS207"/>
      <c r="AT207"/>
      <c r="AU207"/>
      <c r="AV207"/>
      <c r="AW207"/>
    </row>
    <row r="208" spans="2:49" ht="15" x14ac:dyDescent="0.25">
      <c r="B208" s="90" t="s">
        <v>1361</v>
      </c>
      <c r="C208" s="11">
        <f t="shared" si="3"/>
        <v>203</v>
      </c>
      <c r="D208" s="119" t="s">
        <v>2100</v>
      </c>
      <c r="E208" s="17" t="s">
        <v>925</v>
      </c>
      <c r="F208" s="17" t="s">
        <v>1333</v>
      </c>
      <c r="G208" s="17" t="s">
        <v>2365</v>
      </c>
      <c r="H208" s="91"/>
      <c r="I208" s="50" t="s">
        <v>981</v>
      </c>
      <c r="J208" s="16">
        <v>24</v>
      </c>
      <c r="K208" s="48" t="str">
        <f>VLOOKUP(I208,'DATA BASE'!A:B,2,FALSE)</f>
        <v>ELMO FACE RED</v>
      </c>
      <c r="L208" s="48" t="s">
        <v>23</v>
      </c>
      <c r="M208" s="92" t="s">
        <v>1377</v>
      </c>
      <c r="N208" s="93"/>
      <c r="O208" s="86">
        <v>16000</v>
      </c>
      <c r="P208" s="94">
        <v>384000</v>
      </c>
      <c r="Q208" s="122" t="s">
        <v>1543</v>
      </c>
      <c r="R208" s="113"/>
      <c r="S208" s="23"/>
      <c r="T208" s="94"/>
      <c r="U208" s="17"/>
      <c r="W208"/>
      <c r="X208"/>
      <c r="Y208"/>
      <c r="Z208"/>
      <c r="AA208"/>
      <c r="AB208" s="9"/>
      <c r="AC208"/>
      <c r="AD208"/>
      <c r="AE208" s="143"/>
      <c r="AF208"/>
      <c r="AG208"/>
      <c r="AH208"/>
      <c r="AI208"/>
      <c r="AJ208"/>
      <c r="AK208"/>
      <c r="AL208"/>
      <c r="AM208"/>
      <c r="AN208"/>
      <c r="AO208"/>
      <c r="AP208"/>
      <c r="AQ208"/>
      <c r="AR208"/>
      <c r="AS208"/>
      <c r="AT208"/>
      <c r="AU208"/>
      <c r="AV208"/>
      <c r="AW208"/>
    </row>
    <row r="209" spans="2:49" ht="15" x14ac:dyDescent="0.25">
      <c r="B209" s="90" t="s">
        <v>1361</v>
      </c>
      <c r="C209" s="11">
        <f t="shared" si="3"/>
        <v>204</v>
      </c>
      <c r="D209" s="119" t="s">
        <v>2100</v>
      </c>
      <c r="E209" s="17" t="s">
        <v>925</v>
      </c>
      <c r="F209" s="17" t="s">
        <v>1333</v>
      </c>
      <c r="G209" s="17" t="s">
        <v>2365</v>
      </c>
      <c r="H209" s="91"/>
      <c r="I209" s="50" t="s">
        <v>707</v>
      </c>
      <c r="J209" s="16">
        <v>11</v>
      </c>
      <c r="K209" s="48" t="str">
        <f>VLOOKUP(I209,'DATA BASE'!A:B,2,FALSE)</f>
        <v>KOTAK WHITE</v>
      </c>
      <c r="L209" s="48" t="s">
        <v>9</v>
      </c>
      <c r="M209" s="92" t="s">
        <v>1377</v>
      </c>
      <c r="N209" s="93"/>
      <c r="O209" s="86">
        <v>16000</v>
      </c>
      <c r="P209" s="94">
        <v>176000</v>
      </c>
      <c r="Q209" s="122" t="s">
        <v>1543</v>
      </c>
      <c r="R209" s="113"/>
      <c r="S209" s="23"/>
      <c r="T209" s="94"/>
      <c r="U209" s="17"/>
      <c r="W209"/>
      <c r="X209"/>
      <c r="Y209"/>
      <c r="Z209"/>
      <c r="AA209"/>
      <c r="AB209" s="9"/>
      <c r="AC209"/>
      <c r="AD209"/>
      <c r="AE209" s="143"/>
      <c r="AF209"/>
      <c r="AG209"/>
      <c r="AH209"/>
      <c r="AI209"/>
      <c r="AJ209"/>
      <c r="AK209"/>
      <c r="AL209"/>
      <c r="AM209"/>
      <c r="AN209"/>
      <c r="AO209"/>
      <c r="AP209"/>
      <c r="AQ209"/>
      <c r="AR209"/>
      <c r="AS209"/>
      <c r="AT209"/>
      <c r="AU209"/>
      <c r="AV209"/>
      <c r="AW209"/>
    </row>
    <row r="210" spans="2:49" ht="15" x14ac:dyDescent="0.25">
      <c r="B210" s="90" t="s">
        <v>1361</v>
      </c>
      <c r="C210" s="11">
        <f t="shared" si="3"/>
        <v>205</v>
      </c>
      <c r="D210" s="119" t="s">
        <v>1366</v>
      </c>
      <c r="E210" s="17" t="s">
        <v>16</v>
      </c>
      <c r="F210" s="17" t="s">
        <v>1341</v>
      </c>
      <c r="G210" s="17" t="s">
        <v>2366</v>
      </c>
      <c r="H210" s="91"/>
      <c r="I210" s="50" t="s">
        <v>384</v>
      </c>
      <c r="J210" s="16">
        <v>1</v>
      </c>
      <c r="K210" s="48" t="str">
        <f>VLOOKUP(I210,'DATA BASE'!A:B,2,FALSE)</f>
        <v>DAUN BAMBU TOSCA</v>
      </c>
      <c r="L210" s="48" t="s">
        <v>7</v>
      </c>
      <c r="M210" s="92" t="s">
        <v>1367</v>
      </c>
      <c r="N210" s="93"/>
      <c r="O210" s="86">
        <v>16000</v>
      </c>
      <c r="P210" s="94">
        <v>16000</v>
      </c>
      <c r="Q210" s="122" t="s">
        <v>1543</v>
      </c>
      <c r="R210" s="113"/>
      <c r="S210" s="23"/>
      <c r="T210" s="94"/>
      <c r="U210" s="17"/>
      <c r="W210"/>
      <c r="X210"/>
      <c r="Y210"/>
      <c r="Z210"/>
      <c r="AA210"/>
      <c r="AB210" s="9"/>
      <c r="AC210"/>
      <c r="AD210"/>
      <c r="AE210" s="143"/>
      <c r="AF210"/>
      <c r="AG210"/>
      <c r="AH210"/>
      <c r="AI210"/>
      <c r="AJ210"/>
      <c r="AK210"/>
      <c r="AL210"/>
      <c r="AM210"/>
      <c r="AN210"/>
      <c r="AO210"/>
      <c r="AP210"/>
      <c r="AQ210"/>
      <c r="AR210"/>
      <c r="AS210"/>
      <c r="AT210"/>
      <c r="AU210"/>
      <c r="AV210"/>
      <c r="AW210"/>
    </row>
    <row r="211" spans="2:49" ht="15" x14ac:dyDescent="0.25">
      <c r="B211" s="90" t="s">
        <v>1361</v>
      </c>
      <c r="C211" s="11">
        <f t="shared" si="3"/>
        <v>206</v>
      </c>
      <c r="D211" s="119" t="s">
        <v>1366</v>
      </c>
      <c r="E211" s="17" t="s">
        <v>16</v>
      </c>
      <c r="F211" s="17" t="s">
        <v>1341</v>
      </c>
      <c r="G211" s="17" t="s">
        <v>2366</v>
      </c>
      <c r="H211" s="91"/>
      <c r="I211" s="50" t="s">
        <v>1291</v>
      </c>
      <c r="J211" s="16">
        <v>1</v>
      </c>
      <c r="K211" s="48" t="str">
        <f>VLOOKUP(I211,'DATA BASE'!A:B,2,FALSE)</f>
        <v>BIG STAR YELLOW</v>
      </c>
      <c r="L211" s="48" t="s">
        <v>15</v>
      </c>
      <c r="M211" s="92" t="s">
        <v>1367</v>
      </c>
      <c r="N211" s="93"/>
      <c r="O211" s="86">
        <v>15000</v>
      </c>
      <c r="P211" s="94">
        <v>15000</v>
      </c>
      <c r="Q211" s="122" t="s">
        <v>1543</v>
      </c>
      <c r="R211" s="113"/>
      <c r="S211" s="23"/>
      <c r="T211" s="94"/>
      <c r="U211" s="17"/>
      <c r="W211"/>
      <c r="X211"/>
      <c r="Y211"/>
      <c r="Z211"/>
      <c r="AA211"/>
      <c r="AB211" s="9"/>
      <c r="AC211"/>
      <c r="AD211"/>
      <c r="AE211" s="143"/>
      <c r="AF211"/>
      <c r="AG211"/>
      <c r="AH211"/>
      <c r="AI211"/>
      <c r="AJ211"/>
      <c r="AK211"/>
      <c r="AL211"/>
      <c r="AM211"/>
      <c r="AN211"/>
      <c r="AO211"/>
      <c r="AP211"/>
      <c r="AQ211"/>
      <c r="AR211"/>
      <c r="AS211"/>
      <c r="AT211"/>
      <c r="AU211"/>
      <c r="AV211"/>
      <c r="AW211"/>
    </row>
    <row r="212" spans="2:49" ht="15" x14ac:dyDescent="0.25">
      <c r="B212" s="90" t="s">
        <v>1361</v>
      </c>
      <c r="C212" s="11">
        <f t="shared" si="3"/>
        <v>207</v>
      </c>
      <c r="D212" s="119" t="s">
        <v>1366</v>
      </c>
      <c r="E212" s="17" t="s">
        <v>16</v>
      </c>
      <c r="F212" s="17" t="s">
        <v>1341</v>
      </c>
      <c r="G212" s="17" t="s">
        <v>2366</v>
      </c>
      <c r="H212" s="91"/>
      <c r="I212" s="50" t="s">
        <v>1317</v>
      </c>
      <c r="J212" s="16">
        <v>1</v>
      </c>
      <c r="K212" s="48" t="str">
        <f>VLOOKUP(I212,'DATA BASE'!A:B,2,FALSE)</f>
        <v>DINO STRONAUT ABU</v>
      </c>
      <c r="L212" s="48" t="s">
        <v>8</v>
      </c>
      <c r="M212" s="92" t="s">
        <v>1367</v>
      </c>
      <c r="N212" s="93"/>
      <c r="O212" s="86">
        <v>16000</v>
      </c>
      <c r="P212" s="94">
        <v>16000</v>
      </c>
      <c r="Q212" s="122" t="s">
        <v>1543</v>
      </c>
      <c r="R212" s="113"/>
      <c r="S212" s="23"/>
      <c r="T212" s="94"/>
      <c r="U212" s="17"/>
      <c r="W212"/>
      <c r="X212"/>
      <c r="Y212"/>
      <c r="Z212"/>
      <c r="AA212"/>
      <c r="AB212" s="9"/>
      <c r="AC212"/>
      <c r="AD212"/>
      <c r="AE212" s="143"/>
      <c r="AF212"/>
      <c r="AG212"/>
      <c r="AH212"/>
      <c r="AI212"/>
      <c r="AJ212"/>
      <c r="AK212"/>
      <c r="AL212"/>
      <c r="AM212"/>
      <c r="AN212"/>
      <c r="AO212"/>
      <c r="AP212"/>
      <c r="AQ212"/>
      <c r="AR212"/>
      <c r="AS212"/>
      <c r="AT212"/>
      <c r="AU212"/>
      <c r="AV212"/>
      <c r="AW212"/>
    </row>
    <row r="213" spans="2:49" ht="15" x14ac:dyDescent="0.25">
      <c r="B213" s="90" t="s">
        <v>1361</v>
      </c>
      <c r="C213" s="11">
        <f t="shared" si="3"/>
        <v>208</v>
      </c>
      <c r="D213" s="119" t="s">
        <v>1366</v>
      </c>
      <c r="E213" s="17" t="s">
        <v>16</v>
      </c>
      <c r="F213" s="17" t="s">
        <v>1341</v>
      </c>
      <c r="G213" s="17" t="s">
        <v>2366</v>
      </c>
      <c r="H213" s="91"/>
      <c r="I213" s="50" t="s">
        <v>536</v>
      </c>
      <c r="J213" s="16">
        <v>1</v>
      </c>
      <c r="K213" s="48" t="str">
        <f>VLOOKUP(I213,'DATA BASE'!A:B,2,FALSE)</f>
        <v>KOTAK NAVY</v>
      </c>
      <c r="L213" s="48" t="s">
        <v>6</v>
      </c>
      <c r="M213" s="92" t="s">
        <v>1367</v>
      </c>
      <c r="N213" s="93"/>
      <c r="O213" s="86">
        <v>15000</v>
      </c>
      <c r="P213" s="94">
        <v>15000</v>
      </c>
      <c r="Q213" s="122" t="s">
        <v>1543</v>
      </c>
      <c r="R213" s="113"/>
      <c r="S213" s="23"/>
      <c r="T213" s="94"/>
      <c r="U213" s="17"/>
      <c r="W213"/>
      <c r="X213"/>
      <c r="Y213"/>
      <c r="Z213"/>
      <c r="AA213"/>
      <c r="AB213" s="9"/>
      <c r="AC213"/>
      <c r="AD213"/>
      <c r="AE213" s="143"/>
      <c r="AF213"/>
      <c r="AG213"/>
      <c r="AH213"/>
      <c r="AI213"/>
      <c r="AJ213"/>
      <c r="AK213"/>
      <c r="AL213"/>
      <c r="AM213"/>
      <c r="AN213"/>
      <c r="AO213"/>
      <c r="AP213"/>
      <c r="AQ213"/>
      <c r="AR213"/>
      <c r="AS213"/>
      <c r="AT213"/>
      <c r="AU213"/>
      <c r="AV213"/>
      <c r="AW213"/>
    </row>
    <row r="214" spans="2:49" ht="15" x14ac:dyDescent="0.25">
      <c r="B214" s="90" t="s">
        <v>1361</v>
      </c>
      <c r="C214" s="11">
        <f t="shared" si="3"/>
        <v>209</v>
      </c>
      <c r="D214" s="119" t="s">
        <v>1366</v>
      </c>
      <c r="E214" s="17" t="s">
        <v>16</v>
      </c>
      <c r="F214" s="17" t="s">
        <v>1341</v>
      </c>
      <c r="G214" s="17" t="s">
        <v>2366</v>
      </c>
      <c r="H214" s="91"/>
      <c r="I214" s="50" t="s">
        <v>424</v>
      </c>
      <c r="J214" s="16">
        <v>1</v>
      </c>
      <c r="K214" s="48" t="str">
        <f>VLOOKUP(I214,'DATA BASE'!A:B,2,FALSE)</f>
        <v>ZIGZAG BLACK</v>
      </c>
      <c r="L214" s="48" t="s">
        <v>17</v>
      </c>
      <c r="M214" s="92" t="s">
        <v>1367</v>
      </c>
      <c r="N214" s="93"/>
      <c r="O214" s="86">
        <v>16000</v>
      </c>
      <c r="P214" s="94">
        <v>16000</v>
      </c>
      <c r="Q214" s="122" t="s">
        <v>1543</v>
      </c>
      <c r="R214" s="113"/>
      <c r="S214" s="23"/>
      <c r="T214" s="94"/>
      <c r="U214" s="17"/>
      <c r="W214"/>
      <c r="X214"/>
      <c r="Y214"/>
      <c r="Z214"/>
      <c r="AA214"/>
      <c r="AB214" s="9"/>
      <c r="AC214"/>
      <c r="AD214"/>
      <c r="AE214" s="143"/>
      <c r="AF214"/>
      <c r="AG214"/>
      <c r="AH214"/>
      <c r="AI214"/>
      <c r="AJ214"/>
      <c r="AK214"/>
      <c r="AL214"/>
      <c r="AM214"/>
      <c r="AN214"/>
      <c r="AO214"/>
      <c r="AP214"/>
      <c r="AQ214"/>
      <c r="AR214"/>
      <c r="AS214"/>
      <c r="AT214"/>
      <c r="AU214"/>
      <c r="AV214"/>
      <c r="AW214"/>
    </row>
    <row r="215" spans="2:49" ht="15" x14ac:dyDescent="0.25">
      <c r="B215" s="90" t="s">
        <v>1361</v>
      </c>
      <c r="C215" s="11">
        <f t="shared" si="3"/>
        <v>210</v>
      </c>
      <c r="D215" s="119" t="s">
        <v>1366</v>
      </c>
      <c r="E215" s="17" t="s">
        <v>16</v>
      </c>
      <c r="F215" s="17" t="s">
        <v>1341</v>
      </c>
      <c r="G215" s="17" t="s">
        <v>2366</v>
      </c>
      <c r="H215" s="91"/>
      <c r="I215" s="50" t="s">
        <v>707</v>
      </c>
      <c r="J215" s="16">
        <v>1</v>
      </c>
      <c r="K215" s="48" t="str">
        <f>VLOOKUP(I215,'DATA BASE'!A:B,2,FALSE)</f>
        <v>KOTAK WHITE</v>
      </c>
      <c r="L215" s="48" t="s">
        <v>9</v>
      </c>
      <c r="M215" s="92" t="s">
        <v>1367</v>
      </c>
      <c r="N215" s="93"/>
      <c r="O215" s="86">
        <v>15000</v>
      </c>
      <c r="P215" s="94">
        <v>15000</v>
      </c>
      <c r="Q215" s="122" t="s">
        <v>1543</v>
      </c>
      <c r="R215" s="113"/>
      <c r="S215" s="23"/>
      <c r="T215" s="94"/>
      <c r="U215" s="17"/>
      <c r="W215"/>
      <c r="X215"/>
      <c r="Y215"/>
      <c r="Z215"/>
      <c r="AA215"/>
      <c r="AB215" s="9"/>
      <c r="AC215"/>
      <c r="AD215"/>
      <c r="AE215" s="143"/>
      <c r="AF215"/>
      <c r="AG215"/>
      <c r="AH215"/>
      <c r="AI215"/>
      <c r="AJ215"/>
      <c r="AK215"/>
      <c r="AL215"/>
      <c r="AM215"/>
      <c r="AN215"/>
      <c r="AO215"/>
      <c r="AP215"/>
      <c r="AQ215"/>
      <c r="AR215"/>
      <c r="AS215"/>
      <c r="AT215"/>
      <c r="AU215"/>
      <c r="AV215"/>
      <c r="AW215"/>
    </row>
    <row r="216" spans="2:49" ht="15" x14ac:dyDescent="0.25">
      <c r="B216" s="90" t="s">
        <v>1361</v>
      </c>
      <c r="C216" s="11">
        <f t="shared" si="3"/>
        <v>211</v>
      </c>
      <c r="D216" s="119" t="s">
        <v>1366</v>
      </c>
      <c r="E216" s="17" t="s">
        <v>16</v>
      </c>
      <c r="F216" s="17" t="s">
        <v>1341</v>
      </c>
      <c r="G216" s="17" t="s">
        <v>2366</v>
      </c>
      <c r="H216" s="91"/>
      <c r="I216" s="50" t="s">
        <v>743</v>
      </c>
      <c r="J216" s="16">
        <v>1</v>
      </c>
      <c r="K216" s="48" t="str">
        <f>VLOOKUP(I216,'DATA BASE'!A:B,2,FALSE)</f>
        <v>ARROW</v>
      </c>
      <c r="L216" s="48" t="s">
        <v>9</v>
      </c>
      <c r="M216" s="92" t="s">
        <v>1367</v>
      </c>
      <c r="N216" s="93"/>
      <c r="O216" s="86">
        <v>16000</v>
      </c>
      <c r="P216" s="94">
        <v>16000</v>
      </c>
      <c r="Q216" s="122" t="s">
        <v>1543</v>
      </c>
      <c r="R216" s="113"/>
      <c r="S216" s="23"/>
      <c r="T216" s="94"/>
      <c r="U216" s="17"/>
      <c r="W216"/>
      <c r="X216"/>
      <c r="Y216"/>
      <c r="Z216"/>
      <c r="AA216"/>
      <c r="AB216" s="9"/>
      <c r="AC216"/>
      <c r="AD216"/>
      <c r="AE216" s="143"/>
      <c r="AF216"/>
      <c r="AG216"/>
      <c r="AH216"/>
      <c r="AI216"/>
      <c r="AJ216"/>
      <c r="AK216"/>
      <c r="AL216"/>
      <c r="AM216"/>
      <c r="AN216"/>
      <c r="AO216"/>
      <c r="AP216"/>
      <c r="AQ216"/>
      <c r="AR216"/>
      <c r="AS216"/>
      <c r="AT216"/>
      <c r="AU216"/>
      <c r="AV216"/>
      <c r="AW216"/>
    </row>
    <row r="217" spans="2:49" ht="15" x14ac:dyDescent="0.25">
      <c r="B217" s="90" t="s">
        <v>1361</v>
      </c>
      <c r="C217" s="11">
        <f t="shared" si="3"/>
        <v>212</v>
      </c>
      <c r="D217" s="119" t="s">
        <v>2101</v>
      </c>
      <c r="E217" s="17" t="s">
        <v>16</v>
      </c>
      <c r="F217" s="17" t="s">
        <v>1341</v>
      </c>
      <c r="G217" s="17" t="s">
        <v>2367</v>
      </c>
      <c r="H217" s="91"/>
      <c r="I217" s="50" t="s">
        <v>743</v>
      </c>
      <c r="J217" s="16">
        <v>1</v>
      </c>
      <c r="K217" s="48" t="str">
        <f>VLOOKUP(I217,'DATA BASE'!A:B,2,FALSE)</f>
        <v>ARROW</v>
      </c>
      <c r="L217" s="48" t="s">
        <v>9</v>
      </c>
      <c r="M217" s="92" t="s">
        <v>1368</v>
      </c>
      <c r="N217" s="93"/>
      <c r="O217" s="86">
        <v>16000</v>
      </c>
      <c r="P217" s="94">
        <v>16000</v>
      </c>
      <c r="Q217" s="122" t="s">
        <v>1543</v>
      </c>
      <c r="R217" s="113"/>
      <c r="S217" s="23"/>
      <c r="T217" s="94"/>
      <c r="U217" s="17"/>
      <c r="W217"/>
      <c r="X217"/>
      <c r="Y217"/>
      <c r="Z217"/>
      <c r="AA217"/>
      <c r="AB217" s="9"/>
      <c r="AC217"/>
      <c r="AD217"/>
      <c r="AE217" s="143"/>
      <c r="AF217"/>
      <c r="AG217"/>
      <c r="AH217"/>
      <c r="AI217"/>
      <c r="AJ217"/>
      <c r="AK217"/>
      <c r="AL217"/>
      <c r="AM217"/>
      <c r="AN217"/>
      <c r="AO217"/>
      <c r="AP217"/>
      <c r="AQ217"/>
      <c r="AR217"/>
      <c r="AS217"/>
      <c r="AT217"/>
      <c r="AU217"/>
      <c r="AV217"/>
      <c r="AW217"/>
    </row>
    <row r="218" spans="2:49" ht="15" x14ac:dyDescent="0.25">
      <c r="B218" s="90" t="s">
        <v>1361</v>
      </c>
      <c r="C218" s="11">
        <f t="shared" si="3"/>
        <v>213</v>
      </c>
      <c r="D218" s="119" t="s">
        <v>2101</v>
      </c>
      <c r="E218" s="17" t="s">
        <v>16</v>
      </c>
      <c r="F218" s="17" t="s">
        <v>1341</v>
      </c>
      <c r="G218" s="17" t="s">
        <v>2367</v>
      </c>
      <c r="H218" s="91"/>
      <c r="I218" s="50" t="s">
        <v>481</v>
      </c>
      <c r="J218" s="16">
        <v>1</v>
      </c>
      <c r="K218" s="48" t="str">
        <f>VLOOKUP(I218,'DATA BASE'!A:B,2,FALSE)</f>
        <v>KITTY NAVY</v>
      </c>
      <c r="L218" s="48" t="s">
        <v>6</v>
      </c>
      <c r="M218" s="92" t="s">
        <v>1368</v>
      </c>
      <c r="N218" s="93"/>
      <c r="O218" s="86">
        <v>15000</v>
      </c>
      <c r="P218" s="94">
        <v>15000</v>
      </c>
      <c r="Q218" s="122" t="s">
        <v>1543</v>
      </c>
      <c r="R218" s="113"/>
      <c r="S218" s="23"/>
      <c r="T218" s="94"/>
      <c r="U218" s="17"/>
      <c r="W218"/>
      <c r="X218"/>
      <c r="Y218"/>
      <c r="Z218"/>
      <c r="AA218"/>
      <c r="AB218" s="9"/>
      <c r="AC218"/>
      <c r="AD218"/>
      <c r="AE218" s="143"/>
      <c r="AF218"/>
      <c r="AG218"/>
      <c r="AH218"/>
      <c r="AI218"/>
      <c r="AJ218"/>
      <c r="AK218"/>
      <c r="AL218"/>
      <c r="AM218"/>
      <c r="AN218"/>
      <c r="AO218"/>
      <c r="AP218"/>
      <c r="AQ218"/>
      <c r="AR218"/>
      <c r="AS218"/>
      <c r="AT218"/>
      <c r="AU218"/>
      <c r="AV218"/>
      <c r="AW218"/>
    </row>
    <row r="219" spans="2:49" ht="15" x14ac:dyDescent="0.25">
      <c r="B219" s="90" t="s">
        <v>1361</v>
      </c>
      <c r="C219" s="11">
        <f t="shared" si="3"/>
        <v>214</v>
      </c>
      <c r="D219" s="119" t="s">
        <v>2101</v>
      </c>
      <c r="E219" s="17" t="s">
        <v>16</v>
      </c>
      <c r="F219" s="17" t="s">
        <v>1341</v>
      </c>
      <c r="G219" s="17" t="s">
        <v>2367</v>
      </c>
      <c r="H219" s="91"/>
      <c r="I219" s="50" t="s">
        <v>958</v>
      </c>
      <c r="J219" s="16">
        <v>1</v>
      </c>
      <c r="K219" s="48" t="str">
        <f>VLOOKUP(I219,'DATA BASE'!A:B,2,FALSE)</f>
        <v>ROSE STRIPE</v>
      </c>
      <c r="L219" s="48" t="s">
        <v>9</v>
      </c>
      <c r="M219" s="92" t="s">
        <v>1368</v>
      </c>
      <c r="N219" s="93"/>
      <c r="O219" s="86">
        <v>15000</v>
      </c>
      <c r="P219" s="94">
        <v>15000</v>
      </c>
      <c r="Q219" s="122" t="s">
        <v>1543</v>
      </c>
      <c r="R219" s="113"/>
      <c r="S219" s="23"/>
      <c r="T219" s="94"/>
      <c r="U219" s="17"/>
      <c r="W219"/>
      <c r="X219"/>
      <c r="Y219"/>
      <c r="Z219"/>
      <c r="AA219"/>
      <c r="AB219" s="9"/>
      <c r="AC219"/>
      <c r="AD219"/>
      <c r="AE219" s="143"/>
      <c r="AF219"/>
      <c r="AG219"/>
      <c r="AH219"/>
      <c r="AI219"/>
      <c r="AJ219"/>
      <c r="AK219"/>
      <c r="AL219"/>
      <c r="AM219"/>
      <c r="AN219"/>
      <c r="AO219"/>
      <c r="AP219"/>
      <c r="AQ219"/>
      <c r="AR219"/>
      <c r="AS219"/>
      <c r="AT219"/>
      <c r="AU219"/>
      <c r="AV219"/>
      <c r="AW219"/>
    </row>
    <row r="220" spans="2:49" ht="15" x14ac:dyDescent="0.25">
      <c r="B220" s="90" t="s">
        <v>1361</v>
      </c>
      <c r="C220" s="11">
        <f t="shared" si="3"/>
        <v>215</v>
      </c>
      <c r="D220" s="119" t="s">
        <v>2101</v>
      </c>
      <c r="E220" s="17" t="s">
        <v>16</v>
      </c>
      <c r="F220" s="17" t="s">
        <v>1341</v>
      </c>
      <c r="G220" s="17" t="s">
        <v>2367</v>
      </c>
      <c r="H220" s="91"/>
      <c r="I220" s="50" t="s">
        <v>433</v>
      </c>
      <c r="J220" s="16">
        <v>1</v>
      </c>
      <c r="K220" s="48" t="str">
        <f>VLOOKUP(I220,'DATA BASE'!A:B,2,FALSE)</f>
        <v>STRIPE LITTLE  NAVY</v>
      </c>
      <c r="L220" s="48" t="s">
        <v>6</v>
      </c>
      <c r="M220" s="92" t="s">
        <v>1368</v>
      </c>
      <c r="N220" s="93"/>
      <c r="O220" s="86">
        <v>15000</v>
      </c>
      <c r="P220" s="94">
        <v>15000</v>
      </c>
      <c r="Q220" s="122" t="s">
        <v>1543</v>
      </c>
      <c r="R220" s="113"/>
      <c r="S220" s="23"/>
      <c r="T220" s="94"/>
      <c r="U220" s="17"/>
      <c r="W220"/>
      <c r="X220"/>
      <c r="Y220"/>
      <c r="Z220"/>
      <c r="AA220"/>
      <c r="AB220" s="9"/>
      <c r="AC220"/>
      <c r="AD220"/>
      <c r="AE220" s="143"/>
      <c r="AF220"/>
      <c r="AG220"/>
      <c r="AH220"/>
      <c r="AI220"/>
      <c r="AJ220"/>
      <c r="AK220"/>
      <c r="AL220"/>
      <c r="AM220"/>
      <c r="AN220"/>
      <c r="AO220"/>
      <c r="AP220"/>
      <c r="AQ220"/>
      <c r="AR220"/>
      <c r="AS220"/>
      <c r="AT220"/>
      <c r="AU220"/>
      <c r="AV220"/>
      <c r="AW220"/>
    </row>
    <row r="221" spans="2:49" ht="15" x14ac:dyDescent="0.25">
      <c r="B221" s="90" t="s">
        <v>1361</v>
      </c>
      <c r="C221" s="11">
        <f t="shared" si="3"/>
        <v>216</v>
      </c>
      <c r="D221" s="119" t="s">
        <v>2101</v>
      </c>
      <c r="E221" s="17" t="s">
        <v>16</v>
      </c>
      <c r="F221" s="17" t="s">
        <v>1341</v>
      </c>
      <c r="G221" s="17" t="s">
        <v>2367</v>
      </c>
      <c r="H221" s="91"/>
      <c r="I221" s="50" t="s">
        <v>989</v>
      </c>
      <c r="J221" s="16">
        <v>1</v>
      </c>
      <c r="K221" s="48" t="str">
        <f>VLOOKUP(I221,'DATA BASE'!A:B,2,FALSE)</f>
        <v>LEAF TOSCA</v>
      </c>
      <c r="L221" s="48" t="s">
        <v>7</v>
      </c>
      <c r="M221" s="92" t="s">
        <v>1368</v>
      </c>
      <c r="N221" s="93"/>
      <c r="O221" s="86">
        <v>16000</v>
      </c>
      <c r="P221" s="94">
        <v>16000</v>
      </c>
      <c r="Q221" s="122" t="s">
        <v>1543</v>
      </c>
      <c r="R221" s="113"/>
      <c r="S221" s="23"/>
      <c r="T221" s="94"/>
      <c r="U221" s="17"/>
      <c r="W221"/>
      <c r="X221"/>
      <c r="Y221"/>
      <c r="Z221"/>
      <c r="AA221"/>
      <c r="AB221" s="9"/>
      <c r="AC221"/>
      <c r="AD221"/>
      <c r="AE221" s="143"/>
      <c r="AF221"/>
      <c r="AG221"/>
      <c r="AH221"/>
      <c r="AI221"/>
      <c r="AJ221"/>
      <c r="AK221"/>
      <c r="AL221"/>
      <c r="AM221"/>
      <c r="AN221"/>
      <c r="AO221"/>
      <c r="AP221"/>
      <c r="AQ221"/>
      <c r="AR221"/>
      <c r="AS221"/>
      <c r="AT221"/>
      <c r="AU221"/>
      <c r="AV221"/>
      <c r="AW221"/>
    </row>
    <row r="222" spans="2:49" ht="15" x14ac:dyDescent="0.25">
      <c r="B222" s="90" t="s">
        <v>1361</v>
      </c>
      <c r="C222" s="11">
        <f t="shared" si="3"/>
        <v>217</v>
      </c>
      <c r="D222" s="119" t="s">
        <v>2102</v>
      </c>
      <c r="E222" s="17" t="s">
        <v>16</v>
      </c>
      <c r="F222" s="17" t="s">
        <v>1341</v>
      </c>
      <c r="G222" s="17" t="s">
        <v>2368</v>
      </c>
      <c r="H222" s="91"/>
      <c r="I222" s="50" t="s">
        <v>805</v>
      </c>
      <c r="J222" s="16">
        <v>1</v>
      </c>
      <c r="K222" s="48" t="str">
        <f>VLOOKUP(I222,'DATA BASE'!A:B,2,FALSE)</f>
        <v>BULAN SABIT YELLOW</v>
      </c>
      <c r="L222" s="48" t="s">
        <v>15</v>
      </c>
      <c r="M222" s="92" t="s">
        <v>1369</v>
      </c>
      <c r="N222" s="93"/>
      <c r="O222" s="86">
        <v>15000</v>
      </c>
      <c r="P222" s="94">
        <v>15000</v>
      </c>
      <c r="Q222" s="122" t="s">
        <v>1543</v>
      </c>
      <c r="R222" s="113"/>
      <c r="S222" s="23"/>
      <c r="T222" s="94"/>
      <c r="U222" s="17"/>
      <c r="W222"/>
      <c r="X222"/>
      <c r="Y222"/>
      <c r="Z222"/>
      <c r="AA222"/>
      <c r="AB222" s="9"/>
      <c r="AC222"/>
      <c r="AD222"/>
      <c r="AE222" s="143"/>
      <c r="AF222"/>
      <c r="AG222"/>
      <c r="AH222"/>
      <c r="AI222"/>
      <c r="AJ222"/>
      <c r="AK222"/>
      <c r="AL222"/>
      <c r="AM222"/>
      <c r="AN222"/>
      <c r="AO222"/>
      <c r="AP222"/>
      <c r="AQ222"/>
      <c r="AR222"/>
      <c r="AS222"/>
      <c r="AT222"/>
      <c r="AU222"/>
      <c r="AV222"/>
      <c r="AW222"/>
    </row>
    <row r="223" spans="2:49" ht="15" x14ac:dyDescent="0.25">
      <c r="B223" s="90" t="s">
        <v>1361</v>
      </c>
      <c r="C223" s="11">
        <f t="shared" si="3"/>
        <v>218</v>
      </c>
      <c r="D223" s="119" t="s">
        <v>2102</v>
      </c>
      <c r="E223" s="17" t="s">
        <v>16</v>
      </c>
      <c r="F223" s="17" t="s">
        <v>1341</v>
      </c>
      <c r="G223" s="17" t="s">
        <v>2368</v>
      </c>
      <c r="H223" s="91"/>
      <c r="I223" s="50" t="s">
        <v>707</v>
      </c>
      <c r="J223" s="16">
        <v>1</v>
      </c>
      <c r="K223" s="48" t="str">
        <f>VLOOKUP(I223,'DATA BASE'!A:B,2,FALSE)</f>
        <v>KOTAK WHITE</v>
      </c>
      <c r="L223" s="48" t="s">
        <v>9</v>
      </c>
      <c r="M223" s="92" t="s">
        <v>1369</v>
      </c>
      <c r="N223" s="93"/>
      <c r="O223" s="86">
        <v>15000</v>
      </c>
      <c r="P223" s="94">
        <v>15000</v>
      </c>
      <c r="Q223" s="122" t="s">
        <v>1543</v>
      </c>
      <c r="R223" s="113"/>
      <c r="S223" s="23"/>
      <c r="T223" s="94"/>
      <c r="U223" s="17"/>
      <c r="W223"/>
      <c r="X223"/>
      <c r="Y223"/>
      <c r="Z223"/>
      <c r="AA223"/>
      <c r="AB223" s="9"/>
      <c r="AC223"/>
      <c r="AD223"/>
      <c r="AE223" s="143"/>
      <c r="AF223"/>
      <c r="AG223"/>
      <c r="AH223"/>
      <c r="AI223"/>
      <c r="AJ223"/>
      <c r="AK223"/>
      <c r="AL223"/>
      <c r="AM223"/>
      <c r="AN223"/>
      <c r="AO223"/>
      <c r="AP223"/>
      <c r="AQ223"/>
      <c r="AR223"/>
      <c r="AS223"/>
      <c r="AT223"/>
      <c r="AU223"/>
      <c r="AV223"/>
      <c r="AW223"/>
    </row>
    <row r="224" spans="2:49" ht="15" x14ac:dyDescent="0.25">
      <c r="B224" s="90" t="s">
        <v>1361</v>
      </c>
      <c r="C224" s="11">
        <f t="shared" si="3"/>
        <v>219</v>
      </c>
      <c r="D224" s="119" t="s">
        <v>2102</v>
      </c>
      <c r="E224" s="17" t="s">
        <v>16</v>
      </c>
      <c r="F224" s="17" t="s">
        <v>1341</v>
      </c>
      <c r="G224" s="17" t="s">
        <v>2368</v>
      </c>
      <c r="H224" s="91"/>
      <c r="I224" s="50" t="s">
        <v>957</v>
      </c>
      <c r="J224" s="16">
        <v>1</v>
      </c>
      <c r="K224" s="48" t="str">
        <f>VLOOKUP(I224,'DATA BASE'!A:B,2,FALSE)</f>
        <v>MINION BLUE</v>
      </c>
      <c r="L224" s="48" t="s">
        <v>14</v>
      </c>
      <c r="M224" s="92" t="s">
        <v>1369</v>
      </c>
      <c r="N224" s="93"/>
      <c r="O224" s="86">
        <v>15000</v>
      </c>
      <c r="P224" s="94">
        <v>15000</v>
      </c>
      <c r="Q224" s="122" t="s">
        <v>1543</v>
      </c>
      <c r="R224" s="113"/>
      <c r="S224" s="23"/>
      <c r="T224" s="94"/>
      <c r="U224" s="17"/>
      <c r="W224"/>
      <c r="X224"/>
      <c r="Y224"/>
      <c r="Z224"/>
      <c r="AA224"/>
      <c r="AB224" s="9"/>
      <c r="AC224"/>
      <c r="AD224"/>
      <c r="AE224" s="143"/>
      <c r="AF224"/>
      <c r="AG224"/>
      <c r="AH224"/>
      <c r="AI224"/>
      <c r="AJ224"/>
      <c r="AK224"/>
      <c r="AL224"/>
      <c r="AM224"/>
      <c r="AN224"/>
      <c r="AO224"/>
      <c r="AP224"/>
      <c r="AQ224"/>
      <c r="AR224"/>
      <c r="AS224"/>
      <c r="AT224"/>
      <c r="AU224"/>
      <c r="AV224"/>
      <c r="AW224"/>
    </row>
    <row r="225" spans="2:49" ht="15" x14ac:dyDescent="0.25">
      <c r="B225" s="90" t="s">
        <v>1361</v>
      </c>
      <c r="C225" s="11">
        <f t="shared" si="3"/>
        <v>220</v>
      </c>
      <c r="D225" s="119" t="s">
        <v>2102</v>
      </c>
      <c r="E225" s="17" t="s">
        <v>16</v>
      </c>
      <c r="F225" s="17" t="s">
        <v>1341</v>
      </c>
      <c r="G225" s="17" t="s">
        <v>2368</v>
      </c>
      <c r="H225" s="91"/>
      <c r="I225" s="50" t="s">
        <v>1239</v>
      </c>
      <c r="J225" s="16">
        <v>1</v>
      </c>
      <c r="K225" s="48" t="str">
        <f>VLOOKUP(I225,'DATA BASE'!A:B,2,FALSE)</f>
        <v>BULAN SABIT</v>
      </c>
      <c r="L225" s="48" t="s">
        <v>6</v>
      </c>
      <c r="M225" s="92" t="s">
        <v>1369</v>
      </c>
      <c r="N225" s="93"/>
      <c r="O225" s="86">
        <v>15000</v>
      </c>
      <c r="P225" s="94">
        <v>15000</v>
      </c>
      <c r="Q225" s="122" t="s">
        <v>1543</v>
      </c>
      <c r="R225" s="113"/>
      <c r="S225" s="23"/>
      <c r="T225" s="94"/>
      <c r="U225" s="17"/>
      <c r="W225"/>
      <c r="X225"/>
      <c r="Y225"/>
      <c r="Z225"/>
      <c r="AA225"/>
      <c r="AB225" s="9"/>
      <c r="AC225"/>
      <c r="AD225"/>
      <c r="AE225" s="143"/>
      <c r="AF225"/>
      <c r="AG225"/>
      <c r="AH225"/>
      <c r="AI225"/>
      <c r="AJ225"/>
      <c r="AK225"/>
      <c r="AL225"/>
      <c r="AM225"/>
      <c r="AN225"/>
      <c r="AO225"/>
      <c r="AP225"/>
      <c r="AQ225"/>
      <c r="AR225"/>
      <c r="AS225"/>
      <c r="AT225"/>
      <c r="AU225"/>
      <c r="AV225"/>
      <c r="AW225"/>
    </row>
    <row r="226" spans="2:49" ht="15" x14ac:dyDescent="0.25">
      <c r="B226" s="90" t="s">
        <v>1361</v>
      </c>
      <c r="C226" s="11">
        <f t="shared" si="3"/>
        <v>221</v>
      </c>
      <c r="D226" s="119" t="s">
        <v>2103</v>
      </c>
      <c r="E226" s="17" t="s">
        <v>16</v>
      </c>
      <c r="F226" s="17" t="s">
        <v>1341</v>
      </c>
      <c r="G226" s="17" t="s">
        <v>2369</v>
      </c>
      <c r="H226" s="91"/>
      <c r="I226" s="50" t="s">
        <v>632</v>
      </c>
      <c r="J226" s="16">
        <v>1</v>
      </c>
      <c r="K226" s="48" t="str">
        <f>VLOOKUP(I226,'DATA BASE'!A:B,2,FALSE)</f>
        <v>STRIPE LITTLE  BLACK</v>
      </c>
      <c r="L226" s="48" t="s">
        <v>17</v>
      </c>
      <c r="M226" s="92" t="s">
        <v>1373</v>
      </c>
      <c r="N226" s="93"/>
      <c r="O226" s="86">
        <v>15000</v>
      </c>
      <c r="P226" s="94">
        <v>15000</v>
      </c>
      <c r="Q226" s="122" t="s">
        <v>1543</v>
      </c>
      <c r="R226" s="113"/>
      <c r="S226" s="23"/>
      <c r="T226" s="94"/>
      <c r="U226" s="17"/>
      <c r="W226"/>
      <c r="X226"/>
      <c r="Y226"/>
      <c r="Z226"/>
      <c r="AA226"/>
      <c r="AB226" s="9"/>
      <c r="AC226"/>
      <c r="AD226"/>
      <c r="AE226" s="143"/>
      <c r="AF226"/>
      <c r="AG226"/>
      <c r="AH226"/>
      <c r="AI226"/>
      <c r="AJ226"/>
      <c r="AK226"/>
      <c r="AL226"/>
      <c r="AM226"/>
      <c r="AN226"/>
      <c r="AO226"/>
      <c r="AP226"/>
      <c r="AQ226"/>
      <c r="AR226"/>
      <c r="AS226"/>
      <c r="AT226"/>
      <c r="AU226"/>
      <c r="AV226"/>
      <c r="AW226"/>
    </row>
    <row r="227" spans="2:49" ht="15" x14ac:dyDescent="0.25">
      <c r="B227" s="90" t="s">
        <v>1361</v>
      </c>
      <c r="C227" s="11">
        <f t="shared" si="3"/>
        <v>222</v>
      </c>
      <c r="D227" s="119" t="s">
        <v>2103</v>
      </c>
      <c r="E227" s="17" t="s">
        <v>16</v>
      </c>
      <c r="F227" s="17" t="s">
        <v>1341</v>
      </c>
      <c r="G227" s="17" t="s">
        <v>2369</v>
      </c>
      <c r="H227" s="91"/>
      <c r="I227" s="50" t="s">
        <v>1012</v>
      </c>
      <c r="J227" s="16">
        <v>1</v>
      </c>
      <c r="K227" s="48" t="str">
        <f>VLOOKUP(I227,'DATA BASE'!A:B,2,FALSE)</f>
        <v>STAR ABU</v>
      </c>
      <c r="L227" s="48" t="s">
        <v>8</v>
      </c>
      <c r="M227" s="92" t="s">
        <v>1373</v>
      </c>
      <c r="N227" s="93"/>
      <c r="O227" s="86">
        <v>16000</v>
      </c>
      <c r="P227" s="94">
        <v>16000</v>
      </c>
      <c r="Q227" s="122" t="s">
        <v>1543</v>
      </c>
      <c r="R227" s="113"/>
      <c r="S227" s="23"/>
      <c r="T227" s="94"/>
      <c r="U227" s="17"/>
      <c r="W227"/>
      <c r="X227"/>
      <c r="Y227"/>
      <c r="Z227"/>
      <c r="AA227"/>
      <c r="AB227" s="9"/>
      <c r="AC227"/>
      <c r="AD227"/>
      <c r="AE227" s="143"/>
      <c r="AF227"/>
      <c r="AG227"/>
      <c r="AH227"/>
      <c r="AI227"/>
      <c r="AJ227"/>
      <c r="AK227"/>
      <c r="AL227"/>
      <c r="AM227"/>
      <c r="AN227"/>
      <c r="AO227"/>
      <c r="AP227"/>
      <c r="AQ227"/>
      <c r="AR227"/>
      <c r="AS227"/>
      <c r="AT227"/>
      <c r="AU227"/>
      <c r="AV227"/>
      <c r="AW227"/>
    </row>
    <row r="228" spans="2:49" ht="15" x14ac:dyDescent="0.25">
      <c r="B228" s="90" t="s">
        <v>1361</v>
      </c>
      <c r="C228" s="11">
        <f t="shared" si="3"/>
        <v>223</v>
      </c>
      <c r="D228" s="119" t="s">
        <v>2104</v>
      </c>
      <c r="E228" s="17" t="s">
        <v>20</v>
      </c>
      <c r="F228" s="17" t="s">
        <v>1347</v>
      </c>
      <c r="G228" s="17" t="s">
        <v>2370</v>
      </c>
      <c r="H228" s="91"/>
      <c r="I228" s="50" t="s">
        <v>707</v>
      </c>
      <c r="J228" s="16">
        <v>1</v>
      </c>
      <c r="K228" s="48" t="str">
        <f>VLOOKUP(I228,'DATA BASE'!A:B,2,FALSE)</f>
        <v>KOTAK WHITE</v>
      </c>
      <c r="L228" s="48" t="s">
        <v>9</v>
      </c>
      <c r="M228" s="92" t="s">
        <v>1340</v>
      </c>
      <c r="N228" s="93">
        <v>17000</v>
      </c>
      <c r="O228" s="86">
        <v>15000</v>
      </c>
      <c r="P228" s="94">
        <v>15000</v>
      </c>
      <c r="Q228" s="122" t="s">
        <v>1543</v>
      </c>
      <c r="R228" s="113"/>
      <c r="S228" s="23"/>
      <c r="T228" s="94"/>
      <c r="U228" s="17"/>
      <c r="W228"/>
      <c r="X228"/>
      <c r="Y228"/>
      <c r="Z228"/>
      <c r="AA228"/>
      <c r="AB228" s="9"/>
      <c r="AC228"/>
      <c r="AD228"/>
      <c r="AE228" s="143"/>
      <c r="AF228"/>
      <c r="AG228"/>
      <c r="AH228"/>
      <c r="AI228"/>
      <c r="AJ228"/>
      <c r="AK228"/>
      <c r="AL228"/>
      <c r="AM228"/>
      <c r="AN228"/>
      <c r="AO228"/>
      <c r="AP228"/>
      <c r="AQ228"/>
      <c r="AR228"/>
      <c r="AS228"/>
      <c r="AT228"/>
      <c r="AU228"/>
      <c r="AV228"/>
      <c r="AW228"/>
    </row>
    <row r="229" spans="2:49" ht="15" x14ac:dyDescent="0.25">
      <c r="B229" s="90" t="s">
        <v>1361</v>
      </c>
      <c r="C229" s="11">
        <f t="shared" si="3"/>
        <v>224</v>
      </c>
      <c r="D229" s="119" t="s">
        <v>2104</v>
      </c>
      <c r="E229" s="17" t="s">
        <v>20</v>
      </c>
      <c r="F229" s="17" t="s">
        <v>1347</v>
      </c>
      <c r="G229" s="17" t="s">
        <v>2370</v>
      </c>
      <c r="H229" s="91"/>
      <c r="I229" s="50" t="s">
        <v>957</v>
      </c>
      <c r="J229" s="16">
        <v>1</v>
      </c>
      <c r="K229" s="48" t="str">
        <f>VLOOKUP(I229,'DATA BASE'!A:B,2,FALSE)</f>
        <v>MINION BLUE</v>
      </c>
      <c r="L229" s="48" t="s">
        <v>14</v>
      </c>
      <c r="M229" s="92" t="s">
        <v>1340</v>
      </c>
      <c r="N229" s="93"/>
      <c r="O229" s="86">
        <v>15000</v>
      </c>
      <c r="P229" s="94">
        <v>15000</v>
      </c>
      <c r="Q229" s="122" t="s">
        <v>1543</v>
      </c>
      <c r="R229" s="113"/>
      <c r="S229" s="23"/>
      <c r="T229" s="94"/>
      <c r="U229" s="17"/>
      <c r="W229"/>
      <c r="X229"/>
      <c r="Y229"/>
      <c r="Z229"/>
      <c r="AA229"/>
      <c r="AB229" s="9"/>
      <c r="AC229"/>
      <c r="AD229"/>
      <c r="AE229" s="143"/>
      <c r="AF229"/>
      <c r="AG229"/>
      <c r="AH229"/>
      <c r="AI229"/>
      <c r="AJ229"/>
      <c r="AK229"/>
      <c r="AL229"/>
      <c r="AM229"/>
      <c r="AN229"/>
      <c r="AO229"/>
      <c r="AP229"/>
      <c r="AQ229"/>
      <c r="AR229"/>
      <c r="AS229"/>
      <c r="AT229"/>
      <c r="AU229"/>
      <c r="AV229"/>
      <c r="AW229"/>
    </row>
    <row r="230" spans="2:49" ht="15" x14ac:dyDescent="0.25">
      <c r="B230" s="90" t="s">
        <v>1361</v>
      </c>
      <c r="C230" s="11">
        <f t="shared" si="3"/>
        <v>225</v>
      </c>
      <c r="D230" s="119" t="s">
        <v>2104</v>
      </c>
      <c r="E230" s="17" t="s">
        <v>20</v>
      </c>
      <c r="F230" s="17" t="s">
        <v>1347</v>
      </c>
      <c r="G230" s="17" t="s">
        <v>2370</v>
      </c>
      <c r="H230" s="91"/>
      <c r="I230" s="50" t="s">
        <v>384</v>
      </c>
      <c r="J230" s="16">
        <v>1</v>
      </c>
      <c r="K230" s="48" t="str">
        <f>VLOOKUP(I230,'DATA BASE'!A:B,2,FALSE)</f>
        <v>DAUN BAMBU TOSCA</v>
      </c>
      <c r="L230" s="48" t="s">
        <v>7</v>
      </c>
      <c r="M230" s="92" t="s">
        <v>1340</v>
      </c>
      <c r="N230" s="93"/>
      <c r="O230" s="86">
        <v>16000</v>
      </c>
      <c r="P230" s="94">
        <v>16000</v>
      </c>
      <c r="Q230" s="122" t="s">
        <v>1543</v>
      </c>
      <c r="R230" s="113"/>
      <c r="S230" s="23"/>
      <c r="T230" s="94"/>
      <c r="U230" s="17"/>
      <c r="W230"/>
      <c r="X230"/>
      <c r="Y230"/>
      <c r="Z230"/>
      <c r="AA230"/>
      <c r="AB230" s="9"/>
      <c r="AC230"/>
      <c r="AD230"/>
      <c r="AE230" s="143"/>
      <c r="AF230"/>
      <c r="AG230"/>
      <c r="AH230"/>
      <c r="AI230"/>
      <c r="AJ230"/>
      <c r="AK230"/>
      <c r="AL230"/>
      <c r="AM230"/>
      <c r="AN230"/>
      <c r="AO230"/>
      <c r="AP230"/>
      <c r="AQ230"/>
      <c r="AR230"/>
      <c r="AS230"/>
      <c r="AT230"/>
      <c r="AU230"/>
      <c r="AV230"/>
      <c r="AW230"/>
    </row>
    <row r="231" spans="2:49" ht="15" x14ac:dyDescent="0.25">
      <c r="B231" s="90" t="s">
        <v>1361</v>
      </c>
      <c r="C231" s="11">
        <f t="shared" si="3"/>
        <v>226</v>
      </c>
      <c r="D231" s="119" t="s">
        <v>2104</v>
      </c>
      <c r="E231" s="17" t="s">
        <v>20</v>
      </c>
      <c r="F231" s="17" t="s">
        <v>1347</v>
      </c>
      <c r="G231" s="17" t="s">
        <v>2370</v>
      </c>
      <c r="H231" s="91"/>
      <c r="I231" s="50" t="s">
        <v>1239</v>
      </c>
      <c r="J231" s="16">
        <v>1</v>
      </c>
      <c r="K231" s="48" t="str">
        <f>VLOOKUP(I231,'DATA BASE'!A:B,2,FALSE)</f>
        <v>BULAN SABIT</v>
      </c>
      <c r="L231" s="48" t="s">
        <v>6</v>
      </c>
      <c r="M231" s="92" t="s">
        <v>1340</v>
      </c>
      <c r="N231" s="93"/>
      <c r="O231" s="86">
        <v>15000</v>
      </c>
      <c r="P231" s="94">
        <v>15000</v>
      </c>
      <c r="Q231" s="122" t="s">
        <v>1543</v>
      </c>
      <c r="R231" s="113"/>
      <c r="S231" s="23"/>
      <c r="T231" s="94"/>
      <c r="U231" s="17"/>
      <c r="W231"/>
      <c r="X231"/>
      <c r="Y231"/>
      <c r="Z231"/>
      <c r="AA231"/>
      <c r="AB231" s="9"/>
      <c r="AC231"/>
      <c r="AD231"/>
      <c r="AE231" s="143"/>
      <c r="AF231"/>
      <c r="AG231"/>
      <c r="AH231"/>
      <c r="AI231"/>
      <c r="AJ231"/>
      <c r="AK231"/>
      <c r="AL231"/>
      <c r="AM231"/>
      <c r="AN231"/>
      <c r="AO231"/>
      <c r="AP231"/>
      <c r="AQ231"/>
      <c r="AR231"/>
      <c r="AS231"/>
      <c r="AT231"/>
      <c r="AU231"/>
      <c r="AV231"/>
      <c r="AW231"/>
    </row>
    <row r="232" spans="2:49" ht="15" x14ac:dyDescent="0.25">
      <c r="B232" s="90" t="s">
        <v>1361</v>
      </c>
      <c r="C232" s="11">
        <f t="shared" si="3"/>
        <v>227</v>
      </c>
      <c r="D232" s="119" t="s">
        <v>2104</v>
      </c>
      <c r="E232" s="17" t="s">
        <v>20</v>
      </c>
      <c r="F232" s="17" t="s">
        <v>1347</v>
      </c>
      <c r="G232" s="17" t="s">
        <v>2370</v>
      </c>
      <c r="H232" s="91"/>
      <c r="I232" s="50" t="s">
        <v>424</v>
      </c>
      <c r="J232" s="16">
        <v>1</v>
      </c>
      <c r="K232" s="48" t="str">
        <f>VLOOKUP(I232,'DATA BASE'!A:B,2,FALSE)</f>
        <v>ZIGZAG BLACK</v>
      </c>
      <c r="L232" s="48" t="s">
        <v>17</v>
      </c>
      <c r="M232" s="92" t="s">
        <v>1340</v>
      </c>
      <c r="N232" s="93"/>
      <c r="O232" s="86">
        <v>16000</v>
      </c>
      <c r="P232" s="94">
        <v>16000</v>
      </c>
      <c r="Q232" s="122" t="s">
        <v>1543</v>
      </c>
      <c r="R232" s="113"/>
      <c r="S232" s="23"/>
      <c r="T232" s="94"/>
      <c r="U232" s="17"/>
      <c r="W232"/>
      <c r="X232"/>
      <c r="Y232"/>
      <c r="Z232"/>
      <c r="AA232"/>
      <c r="AB232" s="9"/>
      <c r="AC232"/>
      <c r="AD232"/>
      <c r="AE232" s="143"/>
      <c r="AF232"/>
      <c r="AG232"/>
      <c r="AH232"/>
      <c r="AI232"/>
      <c r="AJ232"/>
      <c r="AK232"/>
      <c r="AL232"/>
      <c r="AM232"/>
      <c r="AN232"/>
      <c r="AO232"/>
      <c r="AP232"/>
      <c r="AQ232"/>
      <c r="AR232"/>
      <c r="AS232"/>
      <c r="AT232"/>
      <c r="AU232"/>
      <c r="AV232"/>
      <c r="AW232"/>
    </row>
    <row r="233" spans="2:49" ht="15" x14ac:dyDescent="0.25">
      <c r="B233" s="90" t="s">
        <v>1361</v>
      </c>
      <c r="C233" s="11">
        <f t="shared" si="3"/>
        <v>228</v>
      </c>
      <c r="D233" s="119" t="s">
        <v>2105</v>
      </c>
      <c r="E233" s="17" t="s">
        <v>926</v>
      </c>
      <c r="F233" s="17" t="s">
        <v>1378</v>
      </c>
      <c r="G233" s="17" t="s">
        <v>2371</v>
      </c>
      <c r="H233" s="91"/>
      <c r="I233" s="50" t="s">
        <v>481</v>
      </c>
      <c r="J233" s="16">
        <v>1</v>
      </c>
      <c r="K233" s="48" t="str">
        <f>VLOOKUP(I233,'DATA BASE'!A:B,2,FALSE)</f>
        <v>KITTY NAVY</v>
      </c>
      <c r="L233" s="48" t="s">
        <v>6</v>
      </c>
      <c r="M233" s="92" t="s">
        <v>1363</v>
      </c>
      <c r="N233" s="93"/>
      <c r="O233" s="86">
        <v>17536</v>
      </c>
      <c r="P233" s="94">
        <v>17536</v>
      </c>
      <c r="Q233" s="122" t="s">
        <v>1528</v>
      </c>
      <c r="R233" s="113"/>
      <c r="S233" s="23"/>
      <c r="T233" s="94"/>
      <c r="U233" s="17"/>
      <c r="W233"/>
      <c r="X233"/>
      <c r="Y233"/>
      <c r="Z233"/>
      <c r="AA233"/>
      <c r="AB233" s="9"/>
      <c r="AC233"/>
      <c r="AD233"/>
      <c r="AE233" s="143"/>
      <c r="AF233"/>
      <c r="AG233"/>
      <c r="AH233"/>
      <c r="AI233"/>
      <c r="AJ233"/>
      <c r="AK233"/>
      <c r="AL233"/>
      <c r="AM233"/>
      <c r="AN233"/>
      <c r="AO233"/>
      <c r="AP233"/>
      <c r="AQ233"/>
      <c r="AR233"/>
      <c r="AS233"/>
      <c r="AT233"/>
      <c r="AU233"/>
      <c r="AV233"/>
      <c r="AW233"/>
    </row>
    <row r="234" spans="2:49" ht="15" x14ac:dyDescent="0.25">
      <c r="B234" s="90" t="s">
        <v>1361</v>
      </c>
      <c r="C234" s="11">
        <f t="shared" si="3"/>
        <v>229</v>
      </c>
      <c r="D234" s="119" t="s">
        <v>2106</v>
      </c>
      <c r="E234" s="17" t="s">
        <v>926</v>
      </c>
      <c r="F234" s="17" t="s">
        <v>1378</v>
      </c>
      <c r="G234" s="17" t="s">
        <v>2372</v>
      </c>
      <c r="H234" s="91"/>
      <c r="I234" s="50" t="s">
        <v>1018</v>
      </c>
      <c r="J234" s="16">
        <v>1</v>
      </c>
      <c r="K234" s="48" t="str">
        <f>VLOOKUP(I234,'DATA BASE'!A:B,2,FALSE)</f>
        <v>RABBIT MINI PINK</v>
      </c>
      <c r="L234" s="48" t="s">
        <v>11</v>
      </c>
      <c r="M234" s="92" t="s">
        <v>1364</v>
      </c>
      <c r="N234" s="93"/>
      <c r="O234" s="86">
        <v>17536.3</v>
      </c>
      <c r="P234" s="94">
        <v>17536.3</v>
      </c>
      <c r="Q234" s="122" t="s">
        <v>1528</v>
      </c>
      <c r="R234" s="113"/>
      <c r="S234" s="23"/>
      <c r="T234" s="94"/>
      <c r="U234" s="17"/>
      <c r="W234"/>
      <c r="X234"/>
      <c r="Y234"/>
      <c r="Z234"/>
      <c r="AA234"/>
      <c r="AB234" s="9"/>
      <c r="AC234"/>
      <c r="AD234"/>
      <c r="AE234" s="143"/>
      <c r="AF234"/>
      <c r="AG234"/>
      <c r="AH234"/>
      <c r="AI234"/>
      <c r="AJ234"/>
      <c r="AK234"/>
      <c r="AL234"/>
      <c r="AM234"/>
      <c r="AN234"/>
      <c r="AO234"/>
      <c r="AP234"/>
      <c r="AQ234"/>
      <c r="AR234"/>
      <c r="AS234"/>
      <c r="AT234"/>
      <c r="AU234"/>
      <c r="AV234"/>
      <c r="AW234"/>
    </row>
    <row r="235" spans="2:49" ht="15" x14ac:dyDescent="0.25">
      <c r="B235" s="90" t="s">
        <v>1361</v>
      </c>
      <c r="C235" s="11">
        <f t="shared" si="3"/>
        <v>230</v>
      </c>
      <c r="D235" s="119" t="s">
        <v>2106</v>
      </c>
      <c r="E235" s="17" t="s">
        <v>926</v>
      </c>
      <c r="F235" s="17" t="s">
        <v>1378</v>
      </c>
      <c r="G235" s="17" t="s">
        <v>2372</v>
      </c>
      <c r="H235" s="91"/>
      <c r="I235" s="50" t="s">
        <v>632</v>
      </c>
      <c r="J235" s="16">
        <v>1</v>
      </c>
      <c r="K235" s="48" t="str">
        <f>VLOOKUP(I235,'DATA BASE'!A:B,2,FALSE)</f>
        <v>STRIPE LITTLE  BLACK</v>
      </c>
      <c r="L235" s="48" t="s">
        <v>17</v>
      </c>
      <c r="M235" s="92" t="s">
        <v>1364</v>
      </c>
      <c r="N235" s="93"/>
      <c r="O235" s="86">
        <v>17536.3</v>
      </c>
      <c r="P235" s="94">
        <v>17536.3</v>
      </c>
      <c r="Q235" s="122" t="s">
        <v>1528</v>
      </c>
      <c r="R235" s="113"/>
      <c r="S235" s="23"/>
      <c r="T235" s="94"/>
      <c r="U235" s="17"/>
      <c r="W235"/>
      <c r="X235"/>
      <c r="Y235"/>
      <c r="Z235"/>
      <c r="AA235"/>
      <c r="AB235" s="9"/>
      <c r="AC235"/>
      <c r="AD235"/>
      <c r="AE235" s="143"/>
      <c r="AF235"/>
      <c r="AG235"/>
      <c r="AH235"/>
      <c r="AI235"/>
      <c r="AJ235"/>
      <c r="AK235"/>
      <c r="AL235"/>
      <c r="AM235"/>
      <c r="AN235"/>
      <c r="AO235"/>
      <c r="AP235"/>
      <c r="AQ235"/>
      <c r="AR235"/>
      <c r="AS235"/>
      <c r="AT235"/>
      <c r="AU235"/>
      <c r="AV235"/>
      <c r="AW235"/>
    </row>
    <row r="236" spans="2:49" ht="15" x14ac:dyDescent="0.25">
      <c r="B236" s="90" t="s">
        <v>1361</v>
      </c>
      <c r="C236" s="11">
        <f t="shared" si="3"/>
        <v>231</v>
      </c>
      <c r="D236" s="119" t="s">
        <v>2106</v>
      </c>
      <c r="E236" s="17" t="s">
        <v>926</v>
      </c>
      <c r="F236" s="17" t="s">
        <v>1378</v>
      </c>
      <c r="G236" s="17" t="s">
        <v>2372</v>
      </c>
      <c r="H236" s="91"/>
      <c r="I236" s="50" t="s">
        <v>1073</v>
      </c>
      <c r="J236" s="16">
        <v>1</v>
      </c>
      <c r="K236" s="48" t="str">
        <f>VLOOKUP(I236,'DATA BASE'!A:B,2,FALSE)</f>
        <v>PERSEGI KERUCUT ABU</v>
      </c>
      <c r="L236" s="48" t="s">
        <v>11</v>
      </c>
      <c r="M236" s="92" t="s">
        <v>1364</v>
      </c>
      <c r="N236" s="93"/>
      <c r="O236" s="86">
        <v>17536.3</v>
      </c>
      <c r="P236" s="94">
        <v>17536.3</v>
      </c>
      <c r="Q236" s="122" t="s">
        <v>1528</v>
      </c>
      <c r="R236" s="113"/>
      <c r="S236" s="23"/>
      <c r="T236" s="94"/>
      <c r="U236" s="17"/>
      <c r="W236"/>
      <c r="X236"/>
      <c r="Y236"/>
      <c r="Z236"/>
      <c r="AA236"/>
      <c r="AB236" s="9"/>
      <c r="AC236"/>
      <c r="AD236"/>
      <c r="AE236" s="143"/>
      <c r="AF236"/>
      <c r="AG236"/>
      <c r="AH236"/>
      <c r="AI236"/>
      <c r="AJ236"/>
      <c r="AK236"/>
      <c r="AL236"/>
      <c r="AM236"/>
      <c r="AN236"/>
      <c r="AO236"/>
      <c r="AP236"/>
      <c r="AQ236"/>
      <c r="AR236"/>
      <c r="AS236"/>
      <c r="AT236"/>
      <c r="AU236"/>
      <c r="AV236"/>
      <c r="AW236"/>
    </row>
    <row r="237" spans="2:49" ht="15" x14ac:dyDescent="0.25">
      <c r="B237" s="90" t="s">
        <v>1361</v>
      </c>
      <c r="C237" s="11">
        <f t="shared" si="3"/>
        <v>232</v>
      </c>
      <c r="D237" s="119" t="s">
        <v>2106</v>
      </c>
      <c r="E237" s="17" t="s">
        <v>926</v>
      </c>
      <c r="F237" s="17" t="s">
        <v>1378</v>
      </c>
      <c r="G237" s="17" t="s">
        <v>2372</v>
      </c>
      <c r="H237" s="91"/>
      <c r="I237" s="50" t="s">
        <v>1012</v>
      </c>
      <c r="J237" s="16">
        <v>1</v>
      </c>
      <c r="K237" s="48" t="str">
        <f>VLOOKUP(I237,'DATA BASE'!A:B,2,FALSE)</f>
        <v>STAR ABU</v>
      </c>
      <c r="L237" s="48" t="s">
        <v>8</v>
      </c>
      <c r="M237" s="92" t="s">
        <v>1364</v>
      </c>
      <c r="N237" s="93"/>
      <c r="O237" s="86">
        <v>17536.3</v>
      </c>
      <c r="P237" s="94">
        <v>17536.3</v>
      </c>
      <c r="Q237" s="122" t="s">
        <v>1528</v>
      </c>
      <c r="R237" s="113"/>
      <c r="S237" s="23"/>
      <c r="T237" s="94"/>
      <c r="U237" s="17"/>
      <c r="W237"/>
      <c r="X237"/>
      <c r="Y237"/>
      <c r="Z237"/>
      <c r="AA237"/>
      <c r="AB237" s="9"/>
      <c r="AC237"/>
      <c r="AD237"/>
      <c r="AE237" s="143"/>
      <c r="AF237"/>
      <c r="AG237"/>
      <c r="AH237"/>
      <c r="AI237"/>
      <c r="AJ237"/>
      <c r="AK237"/>
      <c r="AL237"/>
      <c r="AM237"/>
      <c r="AN237"/>
      <c r="AO237"/>
      <c r="AP237"/>
      <c r="AQ237"/>
      <c r="AR237"/>
      <c r="AS237"/>
      <c r="AT237"/>
      <c r="AU237"/>
      <c r="AV237"/>
      <c r="AW237"/>
    </row>
    <row r="238" spans="2:49" ht="15" x14ac:dyDescent="0.25">
      <c r="B238" s="90" t="s">
        <v>1361</v>
      </c>
      <c r="C238" s="11">
        <f t="shared" si="3"/>
        <v>233</v>
      </c>
      <c r="D238" s="119" t="s">
        <v>2106</v>
      </c>
      <c r="E238" s="17" t="s">
        <v>926</v>
      </c>
      <c r="F238" s="17" t="s">
        <v>1378</v>
      </c>
      <c r="G238" s="17" t="s">
        <v>2372</v>
      </c>
      <c r="H238" s="91"/>
      <c r="I238" s="50" t="s">
        <v>433</v>
      </c>
      <c r="J238" s="16">
        <v>1</v>
      </c>
      <c r="K238" s="48" t="str">
        <f>VLOOKUP(I238,'DATA BASE'!A:B,2,FALSE)</f>
        <v>STRIPE LITTLE  NAVY</v>
      </c>
      <c r="L238" s="48" t="s">
        <v>6</v>
      </c>
      <c r="M238" s="92" t="s">
        <v>1364</v>
      </c>
      <c r="N238" s="93"/>
      <c r="O238" s="86">
        <v>17536.3</v>
      </c>
      <c r="P238" s="94">
        <v>17536.3</v>
      </c>
      <c r="Q238" s="122" t="s">
        <v>1528</v>
      </c>
      <c r="R238" s="113"/>
      <c r="S238" s="23"/>
      <c r="T238" s="94"/>
      <c r="U238" s="17"/>
      <c r="W238"/>
      <c r="X238"/>
      <c r="Y238"/>
      <c r="Z238"/>
      <c r="AA238"/>
      <c r="AB238" s="9"/>
      <c r="AC238"/>
      <c r="AD238"/>
      <c r="AE238" s="143"/>
      <c r="AF238"/>
      <c r="AG238"/>
      <c r="AH238"/>
      <c r="AI238"/>
      <c r="AJ238"/>
      <c r="AK238"/>
      <c r="AL238"/>
      <c r="AM238"/>
      <c r="AN238"/>
      <c r="AO238"/>
      <c r="AP238"/>
      <c r="AQ238"/>
      <c r="AR238"/>
      <c r="AS238"/>
      <c r="AT238"/>
      <c r="AU238"/>
      <c r="AV238"/>
      <c r="AW238"/>
    </row>
    <row r="239" spans="2:49" ht="15" x14ac:dyDescent="0.25">
      <c r="B239" s="90" t="s">
        <v>1361</v>
      </c>
      <c r="C239" s="11">
        <f t="shared" si="3"/>
        <v>234</v>
      </c>
      <c r="D239" s="119" t="s">
        <v>2106</v>
      </c>
      <c r="E239" s="17" t="s">
        <v>926</v>
      </c>
      <c r="F239" s="17" t="s">
        <v>1378</v>
      </c>
      <c r="G239" s="17" t="s">
        <v>2372</v>
      </c>
      <c r="H239" s="91"/>
      <c r="I239" s="50" t="s">
        <v>683</v>
      </c>
      <c r="J239" s="16">
        <v>1</v>
      </c>
      <c r="K239" s="48" t="str">
        <f>VLOOKUP(I239,'DATA BASE'!A:B,2,FALSE)</f>
        <v>BEAR FACE</v>
      </c>
      <c r="L239" s="48" t="s">
        <v>6</v>
      </c>
      <c r="M239" s="92" t="s">
        <v>1364</v>
      </c>
      <c r="N239" s="93"/>
      <c r="O239" s="86">
        <v>17536.3</v>
      </c>
      <c r="P239" s="94">
        <v>17536.3</v>
      </c>
      <c r="Q239" s="122" t="s">
        <v>1528</v>
      </c>
      <c r="R239" s="113"/>
      <c r="S239" s="23"/>
      <c r="T239" s="94"/>
      <c r="U239" s="17"/>
      <c r="W239"/>
      <c r="X239"/>
      <c r="Y239"/>
      <c r="Z239"/>
      <c r="AA239"/>
      <c r="AB239" s="9"/>
      <c r="AC239"/>
      <c r="AD239"/>
      <c r="AE239" s="143"/>
      <c r="AF239"/>
      <c r="AG239"/>
      <c r="AH239"/>
      <c r="AI239"/>
      <c r="AJ239"/>
      <c r="AK239"/>
      <c r="AL239"/>
      <c r="AM239"/>
      <c r="AN239"/>
      <c r="AO239"/>
      <c r="AP239"/>
      <c r="AQ239"/>
      <c r="AR239"/>
      <c r="AS239"/>
      <c r="AT239"/>
      <c r="AU239"/>
      <c r="AV239"/>
      <c r="AW239"/>
    </row>
    <row r="240" spans="2:49" ht="15" x14ac:dyDescent="0.25">
      <c r="B240" s="90" t="s">
        <v>1361</v>
      </c>
      <c r="C240" s="11">
        <f t="shared" si="3"/>
        <v>235</v>
      </c>
      <c r="D240" s="119" t="s">
        <v>2106</v>
      </c>
      <c r="E240" s="17" t="s">
        <v>926</v>
      </c>
      <c r="F240" s="17" t="s">
        <v>1378</v>
      </c>
      <c r="G240" s="17" t="s">
        <v>2372</v>
      </c>
      <c r="H240" s="91"/>
      <c r="I240" s="50" t="s">
        <v>424</v>
      </c>
      <c r="J240" s="16">
        <v>1</v>
      </c>
      <c r="K240" s="48" t="str">
        <f>VLOOKUP(I240,'DATA BASE'!A:B,2,FALSE)</f>
        <v>ZIGZAG BLACK</v>
      </c>
      <c r="L240" s="48" t="s">
        <v>17</v>
      </c>
      <c r="M240" s="92" t="s">
        <v>1364</v>
      </c>
      <c r="N240" s="93"/>
      <c r="O240" s="86">
        <v>17536.3</v>
      </c>
      <c r="P240" s="94">
        <v>17536.3</v>
      </c>
      <c r="Q240" s="122" t="s">
        <v>1528</v>
      </c>
      <c r="R240" s="113"/>
      <c r="S240" s="23"/>
      <c r="T240" s="94"/>
      <c r="U240" s="17"/>
      <c r="W240"/>
      <c r="X240"/>
      <c r="Y240"/>
      <c r="Z240"/>
      <c r="AA240"/>
      <c r="AB240" s="9"/>
      <c r="AC240"/>
      <c r="AD240"/>
      <c r="AE240" s="143"/>
      <c r="AF240"/>
      <c r="AG240"/>
      <c r="AH240"/>
      <c r="AI240"/>
      <c r="AJ240"/>
      <c r="AK240"/>
      <c r="AL240"/>
      <c r="AM240"/>
      <c r="AN240"/>
      <c r="AO240"/>
      <c r="AP240"/>
      <c r="AQ240"/>
      <c r="AR240"/>
      <c r="AS240"/>
      <c r="AT240"/>
      <c r="AU240"/>
      <c r="AV240"/>
      <c r="AW240"/>
    </row>
    <row r="241" spans="2:49" ht="15" x14ac:dyDescent="0.25">
      <c r="B241" s="90" t="s">
        <v>1361</v>
      </c>
      <c r="C241" s="11">
        <f t="shared" si="3"/>
        <v>236</v>
      </c>
      <c r="D241" s="119" t="s">
        <v>2106</v>
      </c>
      <c r="E241" s="17" t="s">
        <v>926</v>
      </c>
      <c r="F241" s="17" t="s">
        <v>1378</v>
      </c>
      <c r="G241" s="17" t="s">
        <v>2372</v>
      </c>
      <c r="H241" s="91"/>
      <c r="I241" s="50" t="s">
        <v>1014</v>
      </c>
      <c r="J241" s="16">
        <v>1</v>
      </c>
      <c r="K241" s="48" t="str">
        <f>VLOOKUP(I241,'DATA BASE'!A:B,2,FALSE)</f>
        <v>STAR PINK</v>
      </c>
      <c r="L241" s="48" t="s">
        <v>11</v>
      </c>
      <c r="M241" s="92" t="s">
        <v>1364</v>
      </c>
      <c r="N241" s="93"/>
      <c r="O241" s="86">
        <v>17536.3</v>
      </c>
      <c r="P241" s="94">
        <v>17536.3</v>
      </c>
      <c r="Q241" s="122" t="s">
        <v>1528</v>
      </c>
      <c r="R241" s="113"/>
      <c r="S241" s="23"/>
      <c r="T241" s="94"/>
      <c r="U241" s="17"/>
      <c r="W241"/>
      <c r="X241"/>
      <c r="Y241"/>
      <c r="Z241"/>
      <c r="AA241"/>
      <c r="AB241" s="9"/>
      <c r="AC241"/>
      <c r="AD241"/>
      <c r="AE241" s="143"/>
      <c r="AF241"/>
      <c r="AG241"/>
      <c r="AH241"/>
      <c r="AI241"/>
      <c r="AJ241"/>
      <c r="AK241"/>
      <c r="AL241"/>
      <c r="AM241"/>
      <c r="AN241"/>
      <c r="AO241"/>
      <c r="AP241"/>
      <c r="AQ241"/>
      <c r="AR241"/>
      <c r="AS241"/>
      <c r="AT241"/>
      <c r="AU241"/>
      <c r="AV241"/>
      <c r="AW241"/>
    </row>
    <row r="242" spans="2:49" ht="15" x14ac:dyDescent="0.25">
      <c r="B242" s="90" t="s">
        <v>1361</v>
      </c>
      <c r="C242" s="11">
        <f t="shared" si="3"/>
        <v>237</v>
      </c>
      <c r="D242" s="119" t="s">
        <v>2106</v>
      </c>
      <c r="E242" s="17" t="s">
        <v>926</v>
      </c>
      <c r="F242" s="17" t="s">
        <v>1378</v>
      </c>
      <c r="G242" s="17" t="s">
        <v>2372</v>
      </c>
      <c r="H242" s="91"/>
      <c r="I242" s="50" t="s">
        <v>1011</v>
      </c>
      <c r="J242" s="16">
        <v>1</v>
      </c>
      <c r="K242" s="48" t="str">
        <f>VLOOKUP(I242,'DATA BASE'!A:B,2,FALSE)</f>
        <v>RABBIT MINI YELLOW</v>
      </c>
      <c r="L242" s="48" t="s">
        <v>15</v>
      </c>
      <c r="M242" s="92" t="s">
        <v>1364</v>
      </c>
      <c r="N242" s="93"/>
      <c r="O242" s="86">
        <v>17536.3</v>
      </c>
      <c r="P242" s="94">
        <v>17536.3</v>
      </c>
      <c r="Q242" s="122" t="s">
        <v>1528</v>
      </c>
      <c r="R242" s="113"/>
      <c r="S242" s="23"/>
      <c r="T242" s="94"/>
      <c r="U242" s="17"/>
      <c r="W242"/>
      <c r="X242"/>
      <c r="Y242"/>
      <c r="Z242"/>
      <c r="AA242"/>
    </row>
    <row r="243" spans="2:49" ht="15" x14ac:dyDescent="0.25">
      <c r="B243" s="90" t="s">
        <v>1361</v>
      </c>
      <c r="C243" s="11">
        <f t="shared" si="3"/>
        <v>238</v>
      </c>
      <c r="D243" s="119" t="s">
        <v>2106</v>
      </c>
      <c r="E243" s="17" t="s">
        <v>926</v>
      </c>
      <c r="F243" s="17" t="s">
        <v>1378</v>
      </c>
      <c r="G243" s="17" t="s">
        <v>2372</v>
      </c>
      <c r="H243" s="91"/>
      <c r="I243" s="50" t="s">
        <v>931</v>
      </c>
      <c r="J243" s="16">
        <v>1</v>
      </c>
      <c r="K243" s="48" t="str">
        <f>VLOOKUP(I243,'DATA BASE'!A:B,2,FALSE)</f>
        <v>STRIPE LITTLE BLUE</v>
      </c>
      <c r="L243" s="48" t="s">
        <v>14</v>
      </c>
      <c r="M243" s="92" t="s">
        <v>1364</v>
      </c>
      <c r="N243" s="93"/>
      <c r="O243" s="86">
        <v>17536.3</v>
      </c>
      <c r="P243" s="94">
        <v>17536.3</v>
      </c>
      <c r="Q243" s="122" t="s">
        <v>1528</v>
      </c>
      <c r="R243" s="113"/>
      <c r="S243" s="23"/>
      <c r="T243" s="94"/>
      <c r="U243" s="17"/>
      <c r="W243"/>
      <c r="X243"/>
      <c r="Y243"/>
      <c r="Z243"/>
      <c r="AA243"/>
    </row>
    <row r="244" spans="2:49" ht="15" x14ac:dyDescent="0.25">
      <c r="B244" s="90" t="s">
        <v>1361</v>
      </c>
      <c r="C244" s="11">
        <f t="shared" si="3"/>
        <v>239</v>
      </c>
      <c r="D244" s="119" t="s">
        <v>2107</v>
      </c>
      <c r="E244" s="17" t="s">
        <v>926</v>
      </c>
      <c r="F244" s="17" t="s">
        <v>1378</v>
      </c>
      <c r="G244" s="17" t="s">
        <v>2373</v>
      </c>
      <c r="H244" s="91"/>
      <c r="I244" s="50" t="s">
        <v>957</v>
      </c>
      <c r="J244" s="16">
        <v>4</v>
      </c>
      <c r="K244" s="48" t="str">
        <f>VLOOKUP(I244,'DATA BASE'!A:B,2,FALSE)</f>
        <v>MINION BLUE</v>
      </c>
      <c r="L244" s="48" t="s">
        <v>14</v>
      </c>
      <c r="M244" s="92" t="s">
        <v>1396</v>
      </c>
      <c r="N244" s="93"/>
      <c r="O244" s="86">
        <v>17536.25</v>
      </c>
      <c r="P244" s="94">
        <v>70145</v>
      </c>
      <c r="Q244" s="122" t="s">
        <v>1528</v>
      </c>
      <c r="R244" s="113"/>
      <c r="S244" s="23"/>
      <c r="T244" s="94"/>
      <c r="U244" s="17"/>
      <c r="W244"/>
      <c r="X244"/>
      <c r="Y244"/>
      <c r="Z244"/>
      <c r="AA244"/>
    </row>
    <row r="245" spans="2:49" ht="15" x14ac:dyDescent="0.25">
      <c r="B245" s="90" t="s">
        <v>1361</v>
      </c>
      <c r="C245" s="11">
        <f t="shared" si="3"/>
        <v>240</v>
      </c>
      <c r="D245" s="119" t="s">
        <v>2108</v>
      </c>
      <c r="E245" s="17" t="s">
        <v>926</v>
      </c>
      <c r="F245" s="17" t="s">
        <v>1378</v>
      </c>
      <c r="G245" s="17" t="s">
        <v>2374</v>
      </c>
      <c r="H245" s="91"/>
      <c r="I245" s="50" t="s">
        <v>384</v>
      </c>
      <c r="J245" s="16">
        <v>1</v>
      </c>
      <c r="K245" s="48" t="str">
        <f>VLOOKUP(I245,'DATA BASE'!A:B,2,FALSE)</f>
        <v>DAUN BAMBU TOSCA</v>
      </c>
      <c r="L245" s="48" t="s">
        <v>7</v>
      </c>
      <c r="M245" s="92" t="s">
        <v>1397</v>
      </c>
      <c r="N245" s="93"/>
      <c r="O245" s="86">
        <v>17536</v>
      </c>
      <c r="P245" s="94">
        <v>17536</v>
      </c>
      <c r="Q245" s="122" t="s">
        <v>1528</v>
      </c>
      <c r="R245" s="113"/>
      <c r="S245" s="23"/>
      <c r="T245" s="94"/>
      <c r="U245" s="17"/>
      <c r="W245"/>
      <c r="X245"/>
      <c r="Y245"/>
      <c r="Z245"/>
      <c r="AA245"/>
    </row>
    <row r="246" spans="2:49" ht="15" x14ac:dyDescent="0.25">
      <c r="B246" s="90" t="s">
        <v>1361</v>
      </c>
      <c r="C246" s="11">
        <f t="shared" si="3"/>
        <v>241</v>
      </c>
      <c r="D246" s="119" t="s">
        <v>2108</v>
      </c>
      <c r="E246" s="17" t="s">
        <v>926</v>
      </c>
      <c r="F246" s="17" t="s">
        <v>1378</v>
      </c>
      <c r="G246" s="17" t="s">
        <v>2374</v>
      </c>
      <c r="H246" s="91"/>
      <c r="I246" s="50" t="s">
        <v>433</v>
      </c>
      <c r="J246" s="16">
        <v>1</v>
      </c>
      <c r="K246" s="48" t="str">
        <f>VLOOKUP(I246,'DATA BASE'!A:B,2,FALSE)</f>
        <v>STRIPE LITTLE  NAVY</v>
      </c>
      <c r="L246" s="48" t="s">
        <v>6</v>
      </c>
      <c r="M246" s="92" t="s">
        <v>1397</v>
      </c>
      <c r="N246" s="93"/>
      <c r="O246" s="86">
        <v>17536</v>
      </c>
      <c r="P246" s="94">
        <v>17536</v>
      </c>
      <c r="Q246" s="122" t="s">
        <v>1528</v>
      </c>
      <c r="R246" s="113"/>
      <c r="S246" s="23"/>
      <c r="T246" s="94"/>
      <c r="U246" s="17"/>
      <c r="W246"/>
      <c r="X246"/>
      <c r="Y246"/>
      <c r="Z246"/>
      <c r="AA246"/>
    </row>
    <row r="247" spans="2:49" ht="15" x14ac:dyDescent="0.25">
      <c r="B247" s="90" t="s">
        <v>1361</v>
      </c>
      <c r="C247" s="11">
        <f t="shared" si="3"/>
        <v>242</v>
      </c>
      <c r="D247" s="119" t="s">
        <v>2109</v>
      </c>
      <c r="E247" s="17" t="s">
        <v>926</v>
      </c>
      <c r="F247" s="17" t="s">
        <v>1378</v>
      </c>
      <c r="G247" s="17" t="s">
        <v>2375</v>
      </c>
      <c r="H247" s="91"/>
      <c r="I247" s="50" t="s">
        <v>1294</v>
      </c>
      <c r="J247" s="16">
        <v>1</v>
      </c>
      <c r="K247" s="48" t="str">
        <f>VLOOKUP(I247,'DATA BASE'!A:B,2,FALSE)</f>
        <v>BABY PANDA BLUE</v>
      </c>
      <c r="L247" s="48" t="s">
        <v>14</v>
      </c>
      <c r="M247" s="92" t="s">
        <v>1398</v>
      </c>
      <c r="N247" s="93"/>
      <c r="O247" s="86">
        <v>17516.666666666668</v>
      </c>
      <c r="P247" s="94">
        <v>17516.666666666668</v>
      </c>
      <c r="Q247" s="122" t="s">
        <v>1528</v>
      </c>
      <c r="R247" s="113"/>
      <c r="S247" s="23"/>
      <c r="T247" s="94"/>
      <c r="U247" s="17"/>
      <c r="W247"/>
      <c r="X247"/>
      <c r="Y247"/>
      <c r="Z247"/>
      <c r="AA247"/>
    </row>
    <row r="248" spans="2:49" ht="15" x14ac:dyDescent="0.25">
      <c r="B248" s="90" t="s">
        <v>1361</v>
      </c>
      <c r="C248" s="11">
        <f t="shared" si="3"/>
        <v>243</v>
      </c>
      <c r="D248" s="119" t="s">
        <v>2109</v>
      </c>
      <c r="E248" s="17" t="s">
        <v>926</v>
      </c>
      <c r="F248" s="17" t="s">
        <v>1378</v>
      </c>
      <c r="G248" s="17" t="s">
        <v>2375</v>
      </c>
      <c r="H248" s="91"/>
      <c r="I248" s="50" t="s">
        <v>957</v>
      </c>
      <c r="J248" s="16">
        <v>1</v>
      </c>
      <c r="K248" s="48" t="str">
        <f>VLOOKUP(I248,'DATA BASE'!A:B,2,FALSE)</f>
        <v>MINION BLUE</v>
      </c>
      <c r="L248" s="48" t="s">
        <v>14</v>
      </c>
      <c r="M248" s="92" t="s">
        <v>1398</v>
      </c>
      <c r="N248" s="93"/>
      <c r="O248" s="86">
        <v>17516.666666666668</v>
      </c>
      <c r="P248" s="94">
        <v>17516.666666666668</v>
      </c>
      <c r="Q248" s="122" t="s">
        <v>1528</v>
      </c>
      <c r="R248" s="113"/>
      <c r="S248" s="23"/>
      <c r="T248" s="94"/>
      <c r="U248" s="17"/>
      <c r="W248"/>
      <c r="X248"/>
      <c r="Y248"/>
      <c r="Z248"/>
      <c r="AA248"/>
    </row>
    <row r="249" spans="2:49" ht="15" x14ac:dyDescent="0.25">
      <c r="B249" s="90" t="s">
        <v>1361</v>
      </c>
      <c r="C249" s="11">
        <f t="shared" si="3"/>
        <v>244</v>
      </c>
      <c r="D249" s="119" t="s">
        <v>2109</v>
      </c>
      <c r="E249" s="17" t="s">
        <v>926</v>
      </c>
      <c r="F249" s="17" t="s">
        <v>1378</v>
      </c>
      <c r="G249" s="17" t="s">
        <v>2375</v>
      </c>
      <c r="H249" s="91"/>
      <c r="I249" s="50" t="s">
        <v>1016</v>
      </c>
      <c r="J249" s="16">
        <v>1</v>
      </c>
      <c r="K249" s="48" t="str">
        <f>VLOOKUP(I249,'DATA BASE'!A:B,2,FALSE)</f>
        <v>ELMO FACE BLUE</v>
      </c>
      <c r="L249" s="48" t="s">
        <v>14</v>
      </c>
      <c r="M249" s="92" t="s">
        <v>1398</v>
      </c>
      <c r="N249" s="93"/>
      <c r="O249" s="86">
        <v>17516.666666666668</v>
      </c>
      <c r="P249" s="94">
        <v>17516.666666666668</v>
      </c>
      <c r="Q249" s="122" t="s">
        <v>1528</v>
      </c>
      <c r="R249" s="113"/>
      <c r="S249" s="23"/>
      <c r="T249" s="94"/>
      <c r="U249" s="17"/>
      <c r="W249"/>
      <c r="X249"/>
      <c r="Y249"/>
      <c r="Z249"/>
      <c r="AA249"/>
    </row>
    <row r="250" spans="2:49" ht="15" x14ac:dyDescent="0.25">
      <c r="B250" s="90" t="s">
        <v>1361</v>
      </c>
      <c r="C250" s="11">
        <f t="shared" si="3"/>
        <v>245</v>
      </c>
      <c r="D250" s="119" t="s">
        <v>2110</v>
      </c>
      <c r="E250" s="17" t="s">
        <v>926</v>
      </c>
      <c r="F250" s="17" t="s">
        <v>1378</v>
      </c>
      <c r="G250" s="17" t="s">
        <v>2376</v>
      </c>
      <c r="H250" s="91"/>
      <c r="I250" s="50" t="s">
        <v>1239</v>
      </c>
      <c r="J250" s="16">
        <v>1</v>
      </c>
      <c r="K250" s="48" t="str">
        <f>VLOOKUP(I250,'DATA BASE'!A:B,2,FALSE)</f>
        <v>BULAN SABIT</v>
      </c>
      <c r="L250" s="48" t="s">
        <v>6</v>
      </c>
      <c r="M250" s="92" t="s">
        <v>1399</v>
      </c>
      <c r="N250" s="93"/>
      <c r="O250" s="86">
        <v>17536</v>
      </c>
      <c r="P250" s="94">
        <v>17536</v>
      </c>
      <c r="Q250" s="122" t="s">
        <v>1528</v>
      </c>
      <c r="R250" s="113"/>
      <c r="S250" s="23"/>
      <c r="T250" s="94"/>
      <c r="U250" s="17"/>
      <c r="W250"/>
      <c r="X250"/>
      <c r="Y250"/>
      <c r="Z250"/>
      <c r="AA250"/>
    </row>
    <row r="251" spans="2:49" ht="15" x14ac:dyDescent="0.25">
      <c r="B251" s="90" t="s">
        <v>1361</v>
      </c>
      <c r="C251" s="11">
        <f t="shared" si="3"/>
        <v>246</v>
      </c>
      <c r="D251" s="119" t="s">
        <v>2111</v>
      </c>
      <c r="E251" s="17" t="s">
        <v>926</v>
      </c>
      <c r="F251" s="17" t="s">
        <v>1378</v>
      </c>
      <c r="G251" s="17" t="s">
        <v>2377</v>
      </c>
      <c r="H251" s="91"/>
      <c r="I251" s="50" t="s">
        <v>957</v>
      </c>
      <c r="J251" s="16">
        <v>1</v>
      </c>
      <c r="K251" s="48" t="str">
        <f>VLOOKUP(I251,'DATA BASE'!A:B,2,FALSE)</f>
        <v>MINION BLUE</v>
      </c>
      <c r="L251" s="48" t="s">
        <v>14</v>
      </c>
      <c r="M251" s="92" t="s">
        <v>1400</v>
      </c>
      <c r="N251" s="93"/>
      <c r="O251" s="86">
        <v>17536</v>
      </c>
      <c r="P251" s="94">
        <v>17536</v>
      </c>
      <c r="Q251" s="122" t="s">
        <v>1528</v>
      </c>
      <c r="R251" s="113"/>
      <c r="S251" s="23"/>
      <c r="T251" s="94"/>
      <c r="U251" s="17"/>
      <c r="W251"/>
      <c r="X251"/>
      <c r="Y251"/>
      <c r="Z251"/>
      <c r="AA251"/>
    </row>
    <row r="252" spans="2:49" ht="15" x14ac:dyDescent="0.25">
      <c r="B252" s="90" t="s">
        <v>1361</v>
      </c>
      <c r="C252" s="11">
        <f t="shared" si="3"/>
        <v>247</v>
      </c>
      <c r="D252" s="119" t="s">
        <v>2111</v>
      </c>
      <c r="E252" s="17" t="s">
        <v>926</v>
      </c>
      <c r="F252" s="17" t="s">
        <v>1378</v>
      </c>
      <c r="G252" s="17" t="s">
        <v>2377</v>
      </c>
      <c r="H252" s="91"/>
      <c r="I252" s="50" t="s">
        <v>1239</v>
      </c>
      <c r="J252" s="16">
        <v>1</v>
      </c>
      <c r="K252" s="48" t="str">
        <f>VLOOKUP(I252,'DATA BASE'!A:B,2,FALSE)</f>
        <v>BULAN SABIT</v>
      </c>
      <c r="L252" s="48" t="s">
        <v>6</v>
      </c>
      <c r="M252" s="92" t="s">
        <v>1400</v>
      </c>
      <c r="N252" s="93"/>
      <c r="O252" s="86">
        <v>17536</v>
      </c>
      <c r="P252" s="94">
        <v>17536</v>
      </c>
      <c r="Q252" s="122" t="s">
        <v>1528</v>
      </c>
      <c r="R252" s="113"/>
      <c r="S252" s="23"/>
      <c r="T252" s="94"/>
      <c r="U252" s="17"/>
      <c r="W252"/>
      <c r="X252"/>
      <c r="Y252"/>
      <c r="Z252"/>
      <c r="AA252"/>
    </row>
    <row r="253" spans="2:49" ht="15" x14ac:dyDescent="0.25">
      <c r="B253" s="90" t="s">
        <v>1361</v>
      </c>
      <c r="C253" s="11">
        <f t="shared" si="3"/>
        <v>248</v>
      </c>
      <c r="D253" s="119" t="s">
        <v>2112</v>
      </c>
      <c r="E253" s="17" t="s">
        <v>926</v>
      </c>
      <c r="F253" s="17" t="s">
        <v>1378</v>
      </c>
      <c r="G253" s="17" t="s">
        <v>2378</v>
      </c>
      <c r="H253" s="91"/>
      <c r="I253" s="50" t="s">
        <v>1328</v>
      </c>
      <c r="J253" s="16">
        <v>1</v>
      </c>
      <c r="K253" s="48" t="str">
        <f>VLOOKUP(I253,'DATA BASE'!A:B,2,FALSE)</f>
        <v>LEAF MAROON</v>
      </c>
      <c r="L253" s="48" t="s">
        <v>27</v>
      </c>
      <c r="M253" s="92" t="s">
        <v>1401</v>
      </c>
      <c r="N253" s="93"/>
      <c r="O253" s="86">
        <v>17478</v>
      </c>
      <c r="P253" s="94">
        <v>17478</v>
      </c>
      <c r="Q253" s="122" t="s">
        <v>1528</v>
      </c>
      <c r="R253" s="113"/>
      <c r="S253" s="23"/>
      <c r="T253" s="94"/>
      <c r="U253" s="17"/>
      <c r="W253"/>
      <c r="X253"/>
      <c r="Y253"/>
      <c r="Z253"/>
      <c r="AA253"/>
    </row>
    <row r="254" spans="2:49" ht="15" x14ac:dyDescent="0.25">
      <c r="B254" s="90" t="s">
        <v>1361</v>
      </c>
      <c r="C254" s="11">
        <f t="shared" si="3"/>
        <v>249</v>
      </c>
      <c r="D254" s="119" t="s">
        <v>2112</v>
      </c>
      <c r="E254" s="17" t="s">
        <v>926</v>
      </c>
      <c r="F254" s="17" t="s">
        <v>1378</v>
      </c>
      <c r="G254" s="17" t="s">
        <v>2378</v>
      </c>
      <c r="H254" s="91"/>
      <c r="I254" s="50" t="s">
        <v>384</v>
      </c>
      <c r="J254" s="16">
        <v>1</v>
      </c>
      <c r="K254" s="48" t="str">
        <f>VLOOKUP(I254,'DATA BASE'!A:B,2,FALSE)</f>
        <v>DAUN BAMBU TOSCA</v>
      </c>
      <c r="L254" s="48" t="s">
        <v>7</v>
      </c>
      <c r="M254" s="92" t="s">
        <v>1401</v>
      </c>
      <c r="N254" s="93"/>
      <c r="O254" s="86">
        <v>17478</v>
      </c>
      <c r="P254" s="94">
        <v>17478</v>
      </c>
      <c r="Q254" s="122" t="s">
        <v>1528</v>
      </c>
      <c r="R254" s="113"/>
      <c r="S254" s="23"/>
      <c r="T254" s="94"/>
      <c r="U254" s="17"/>
      <c r="W254"/>
      <c r="X254"/>
      <c r="Y254"/>
      <c r="Z254"/>
      <c r="AA254"/>
    </row>
    <row r="255" spans="2:49" ht="15" x14ac:dyDescent="0.25">
      <c r="B255" s="90" t="s">
        <v>1361</v>
      </c>
      <c r="C255" s="11">
        <f t="shared" si="3"/>
        <v>250</v>
      </c>
      <c r="D255" s="119" t="s">
        <v>2112</v>
      </c>
      <c r="E255" s="17" t="s">
        <v>926</v>
      </c>
      <c r="F255" s="17" t="s">
        <v>1378</v>
      </c>
      <c r="G255" s="17" t="s">
        <v>2378</v>
      </c>
      <c r="H255" s="91"/>
      <c r="I255" s="50" t="s">
        <v>1311</v>
      </c>
      <c r="J255" s="16">
        <v>1</v>
      </c>
      <c r="K255" s="48" t="str">
        <f>VLOOKUP(I255,'DATA BASE'!A:B,2,FALSE)</f>
        <v>DINO SMILE CREAM</v>
      </c>
      <c r="L255" s="48" t="s">
        <v>4</v>
      </c>
      <c r="M255" s="92" t="s">
        <v>1401</v>
      </c>
      <c r="N255" s="93"/>
      <c r="O255" s="86">
        <v>17478</v>
      </c>
      <c r="P255" s="94">
        <v>17478</v>
      </c>
      <c r="Q255" s="122" t="s">
        <v>1528</v>
      </c>
      <c r="R255" s="113"/>
      <c r="S255" s="23"/>
      <c r="T255" s="94"/>
      <c r="U255" s="17"/>
      <c r="W255"/>
      <c r="X255"/>
      <c r="Y255"/>
      <c r="Z255"/>
      <c r="AA255"/>
    </row>
    <row r="256" spans="2:49" ht="15" x14ac:dyDescent="0.25">
      <c r="B256" s="90" t="s">
        <v>1361</v>
      </c>
      <c r="C256" s="11">
        <f t="shared" si="3"/>
        <v>251</v>
      </c>
      <c r="D256" s="119" t="s">
        <v>2112</v>
      </c>
      <c r="E256" s="17" t="s">
        <v>926</v>
      </c>
      <c r="F256" s="17" t="s">
        <v>1378</v>
      </c>
      <c r="G256" s="17" t="s">
        <v>2378</v>
      </c>
      <c r="H256" s="91"/>
      <c r="I256" s="50" t="s">
        <v>1318</v>
      </c>
      <c r="J256" s="16">
        <v>1</v>
      </c>
      <c r="K256" s="48" t="str">
        <f>VLOOKUP(I256,'DATA BASE'!A:B,2,FALSE)</f>
        <v>DINO STRONAUT NAVY</v>
      </c>
      <c r="L256" s="48" t="s">
        <v>6</v>
      </c>
      <c r="M256" s="92" t="s">
        <v>1401</v>
      </c>
      <c r="N256" s="93"/>
      <c r="O256" s="86">
        <v>17478</v>
      </c>
      <c r="P256" s="94">
        <v>17478</v>
      </c>
      <c r="Q256" s="122" t="s">
        <v>1528</v>
      </c>
      <c r="R256" s="113"/>
      <c r="S256" s="23"/>
      <c r="T256" s="94"/>
      <c r="U256" s="17"/>
      <c r="W256"/>
      <c r="X256"/>
      <c r="Y256"/>
      <c r="Z256"/>
      <c r="AA256"/>
    </row>
    <row r="257" spans="2:27" ht="15" x14ac:dyDescent="0.25">
      <c r="B257" s="90" t="s">
        <v>1361</v>
      </c>
      <c r="C257" s="11">
        <f t="shared" si="3"/>
        <v>252</v>
      </c>
      <c r="D257" s="119" t="s">
        <v>2112</v>
      </c>
      <c r="E257" s="17" t="s">
        <v>926</v>
      </c>
      <c r="F257" s="17" t="s">
        <v>1378</v>
      </c>
      <c r="G257" s="17" t="s">
        <v>2378</v>
      </c>
      <c r="H257" s="91"/>
      <c r="I257" s="50" t="s">
        <v>1021</v>
      </c>
      <c r="J257" s="16">
        <v>1</v>
      </c>
      <c r="K257" s="48" t="str">
        <f>VLOOKUP(I257,'DATA BASE'!A:B,2,FALSE)</f>
        <v>LIFTOFF SPACE</v>
      </c>
      <c r="L257" s="48" t="s">
        <v>6</v>
      </c>
      <c r="M257" s="92" t="s">
        <v>1401</v>
      </c>
      <c r="N257" s="93"/>
      <c r="O257" s="86">
        <v>17478</v>
      </c>
      <c r="P257" s="94">
        <v>17478</v>
      </c>
      <c r="Q257" s="122" t="s">
        <v>1528</v>
      </c>
      <c r="R257" s="113"/>
      <c r="S257" s="23"/>
      <c r="T257" s="94"/>
      <c r="U257" s="17"/>
      <c r="W257"/>
      <c r="X257"/>
      <c r="Y257"/>
      <c r="Z257"/>
      <c r="AA257"/>
    </row>
    <row r="258" spans="2:27" ht="15" x14ac:dyDescent="0.25">
      <c r="B258" s="90" t="s">
        <v>1361</v>
      </c>
      <c r="C258" s="11">
        <f t="shared" si="3"/>
        <v>253</v>
      </c>
      <c r="D258" s="119" t="s">
        <v>2112</v>
      </c>
      <c r="E258" s="17" t="s">
        <v>926</v>
      </c>
      <c r="F258" s="17" t="s">
        <v>1378</v>
      </c>
      <c r="G258" s="17" t="s">
        <v>2378</v>
      </c>
      <c r="H258" s="91"/>
      <c r="I258" s="50" t="s">
        <v>957</v>
      </c>
      <c r="J258" s="16">
        <v>1</v>
      </c>
      <c r="K258" s="48" t="str">
        <f>VLOOKUP(I258,'DATA BASE'!A:B,2,FALSE)</f>
        <v>MINION BLUE</v>
      </c>
      <c r="L258" s="48" t="s">
        <v>14</v>
      </c>
      <c r="M258" s="92" t="s">
        <v>1401</v>
      </c>
      <c r="N258" s="93"/>
      <c r="O258" s="86">
        <v>17478</v>
      </c>
      <c r="P258" s="94">
        <v>17478</v>
      </c>
      <c r="Q258" s="122" t="s">
        <v>1528</v>
      </c>
      <c r="R258" s="113"/>
      <c r="S258" s="23"/>
      <c r="T258" s="94"/>
      <c r="U258" s="17"/>
      <c r="W258"/>
      <c r="X258"/>
      <c r="Y258"/>
      <c r="Z258"/>
      <c r="AA258"/>
    </row>
    <row r="259" spans="2:27" ht="15" x14ac:dyDescent="0.25">
      <c r="B259" s="90" t="s">
        <v>1361</v>
      </c>
      <c r="C259" s="11">
        <f t="shared" si="3"/>
        <v>254</v>
      </c>
      <c r="D259" s="119" t="s">
        <v>2112</v>
      </c>
      <c r="E259" s="17" t="s">
        <v>926</v>
      </c>
      <c r="F259" s="17" t="s">
        <v>1378</v>
      </c>
      <c r="G259" s="17" t="s">
        <v>2378</v>
      </c>
      <c r="H259" s="91"/>
      <c r="I259" s="50" t="s">
        <v>683</v>
      </c>
      <c r="J259" s="16">
        <v>1</v>
      </c>
      <c r="K259" s="48" t="str">
        <f>VLOOKUP(I259,'DATA BASE'!A:B,2,FALSE)</f>
        <v>BEAR FACE</v>
      </c>
      <c r="L259" s="48" t="s">
        <v>6</v>
      </c>
      <c r="M259" s="92" t="s">
        <v>1401</v>
      </c>
      <c r="N259" s="93"/>
      <c r="O259" s="86">
        <v>17478</v>
      </c>
      <c r="P259" s="94">
        <v>17478</v>
      </c>
      <c r="Q259" s="122" t="s">
        <v>1528</v>
      </c>
      <c r="R259" s="113"/>
      <c r="S259" s="23"/>
      <c r="T259" s="94"/>
      <c r="U259" s="17"/>
      <c r="W259"/>
      <c r="X259"/>
      <c r="Y259"/>
      <c r="Z259"/>
      <c r="AA259"/>
    </row>
    <row r="260" spans="2:27" ht="15" x14ac:dyDescent="0.25">
      <c r="B260" s="90" t="s">
        <v>1361</v>
      </c>
      <c r="C260" s="11">
        <f t="shared" si="3"/>
        <v>255</v>
      </c>
      <c r="D260" s="119" t="s">
        <v>2112</v>
      </c>
      <c r="E260" s="17" t="s">
        <v>926</v>
      </c>
      <c r="F260" s="17" t="s">
        <v>1378</v>
      </c>
      <c r="G260" s="17" t="s">
        <v>2378</v>
      </c>
      <c r="H260" s="91"/>
      <c r="I260" s="50" t="s">
        <v>1239</v>
      </c>
      <c r="J260" s="16">
        <v>1</v>
      </c>
      <c r="K260" s="48" t="str">
        <f>VLOOKUP(I260,'DATA BASE'!A:B,2,FALSE)</f>
        <v>BULAN SABIT</v>
      </c>
      <c r="L260" s="48" t="s">
        <v>6</v>
      </c>
      <c r="M260" s="92" t="s">
        <v>1401</v>
      </c>
      <c r="N260" s="93"/>
      <c r="O260" s="86">
        <v>17478</v>
      </c>
      <c r="P260" s="94">
        <v>17478</v>
      </c>
      <c r="Q260" s="122" t="s">
        <v>1528</v>
      </c>
      <c r="R260" s="113"/>
      <c r="S260" s="23"/>
      <c r="T260" s="94"/>
      <c r="U260" s="17"/>
      <c r="W260"/>
      <c r="X260"/>
      <c r="Y260"/>
      <c r="Z260"/>
      <c r="AA260"/>
    </row>
    <row r="261" spans="2:27" ht="15" x14ac:dyDescent="0.25">
      <c r="B261" s="90" t="s">
        <v>1361</v>
      </c>
      <c r="C261" s="11">
        <f t="shared" si="3"/>
        <v>256</v>
      </c>
      <c r="D261" s="119" t="s">
        <v>2112</v>
      </c>
      <c r="E261" s="17" t="s">
        <v>926</v>
      </c>
      <c r="F261" s="17" t="s">
        <v>1378</v>
      </c>
      <c r="G261" s="17" t="s">
        <v>2378</v>
      </c>
      <c r="H261" s="91"/>
      <c r="I261" s="50" t="s">
        <v>1238</v>
      </c>
      <c r="J261" s="16">
        <v>1</v>
      </c>
      <c r="K261" s="48" t="str">
        <f>VLOOKUP(I261,'DATA BASE'!A:B,2,FALSE)</f>
        <v>MICKEY MOUSE NAVY</v>
      </c>
      <c r="L261" s="48" t="s">
        <v>6</v>
      </c>
      <c r="M261" s="92" t="s">
        <v>1401</v>
      </c>
      <c r="N261" s="93"/>
      <c r="O261" s="86">
        <v>17478</v>
      </c>
      <c r="P261" s="94">
        <v>17478</v>
      </c>
      <c r="Q261" s="122" t="s">
        <v>1528</v>
      </c>
      <c r="R261" s="113"/>
      <c r="S261" s="23"/>
      <c r="T261" s="94"/>
      <c r="U261" s="17"/>
      <c r="W261"/>
      <c r="X261"/>
      <c r="Y261"/>
      <c r="Z261"/>
      <c r="AA261"/>
    </row>
    <row r="262" spans="2:27" ht="15" x14ac:dyDescent="0.25">
      <c r="B262" s="90" t="s">
        <v>1361</v>
      </c>
      <c r="C262" s="11">
        <f t="shared" si="3"/>
        <v>257</v>
      </c>
      <c r="D262" s="119" t="s">
        <v>2112</v>
      </c>
      <c r="E262" s="17" t="s">
        <v>926</v>
      </c>
      <c r="F262" s="17" t="s">
        <v>1378</v>
      </c>
      <c r="G262" s="17" t="s">
        <v>2378</v>
      </c>
      <c r="H262" s="91"/>
      <c r="I262" s="50" t="s">
        <v>978</v>
      </c>
      <c r="J262" s="16">
        <v>1</v>
      </c>
      <c r="K262" s="48" t="str">
        <f>VLOOKUP(I262,'DATA BASE'!A:B,2,FALSE)</f>
        <v>MICKEY FLASH NAVY</v>
      </c>
      <c r="L262" s="48" t="s">
        <v>6</v>
      </c>
      <c r="M262" s="92" t="s">
        <v>1401</v>
      </c>
      <c r="N262" s="93"/>
      <c r="O262" s="86">
        <v>17478</v>
      </c>
      <c r="P262" s="94">
        <v>17478</v>
      </c>
      <c r="Q262" s="122" t="s">
        <v>1528</v>
      </c>
      <c r="R262" s="113"/>
      <c r="S262" s="23"/>
      <c r="T262" s="94"/>
      <c r="U262" s="17"/>
      <c r="W262"/>
      <c r="X262"/>
      <c r="Y262"/>
      <c r="Z262"/>
      <c r="AA262"/>
    </row>
    <row r="263" spans="2:27" ht="15" x14ac:dyDescent="0.25">
      <c r="B263" s="90" t="s">
        <v>1361</v>
      </c>
      <c r="C263" s="11">
        <f t="shared" si="3"/>
        <v>258</v>
      </c>
      <c r="D263" s="119" t="s">
        <v>2113</v>
      </c>
      <c r="E263" s="17" t="s">
        <v>926</v>
      </c>
      <c r="F263" s="17" t="s">
        <v>1378</v>
      </c>
      <c r="G263" s="17" t="s">
        <v>2379</v>
      </c>
      <c r="H263" s="91"/>
      <c r="I263" s="50" t="s">
        <v>1152</v>
      </c>
      <c r="J263" s="16">
        <v>1</v>
      </c>
      <c r="K263" s="48" t="str">
        <f>VLOOKUP(I263,'DATA BASE'!A:B,2,FALSE)</f>
        <v>DAUN SOLACE RED</v>
      </c>
      <c r="L263" s="48" t="s">
        <v>23</v>
      </c>
      <c r="M263" s="96">
        <v>8825112056597660</v>
      </c>
      <c r="N263" s="97"/>
      <c r="O263" s="86">
        <v>17536</v>
      </c>
      <c r="P263" s="94">
        <v>17536</v>
      </c>
      <c r="Q263" s="122" t="s">
        <v>1528</v>
      </c>
      <c r="R263" s="113"/>
      <c r="S263" s="23"/>
      <c r="T263" s="94"/>
      <c r="U263" s="17"/>
      <c r="W263"/>
      <c r="X263"/>
      <c r="Y263"/>
      <c r="Z263"/>
      <c r="AA263"/>
    </row>
    <row r="264" spans="2:27" ht="15" x14ac:dyDescent="0.25">
      <c r="B264" s="90" t="s">
        <v>1361</v>
      </c>
      <c r="C264" s="11">
        <f t="shared" ref="C264:C327" si="4">SUM(C263)+1</f>
        <v>259</v>
      </c>
      <c r="D264" s="119" t="s">
        <v>2113</v>
      </c>
      <c r="E264" s="17" t="s">
        <v>926</v>
      </c>
      <c r="F264" s="17" t="s">
        <v>1378</v>
      </c>
      <c r="G264" s="17" t="s">
        <v>2379</v>
      </c>
      <c r="H264" s="91"/>
      <c r="I264" s="50" t="s">
        <v>743</v>
      </c>
      <c r="J264" s="16">
        <v>1</v>
      </c>
      <c r="K264" s="48" t="str">
        <f>VLOOKUP(I264,'DATA BASE'!A:B,2,FALSE)</f>
        <v>ARROW</v>
      </c>
      <c r="L264" s="48" t="s">
        <v>9</v>
      </c>
      <c r="M264" s="96">
        <v>8825112056597660</v>
      </c>
      <c r="N264" s="97"/>
      <c r="O264" s="86">
        <v>17536</v>
      </c>
      <c r="P264" s="94">
        <v>17536</v>
      </c>
      <c r="Q264" s="122" t="s">
        <v>1528</v>
      </c>
      <c r="R264" s="113"/>
      <c r="S264" s="23"/>
      <c r="T264" s="94"/>
      <c r="U264" s="17"/>
      <c r="W264"/>
      <c r="X264"/>
      <c r="Y264"/>
      <c r="Z264"/>
      <c r="AA264"/>
    </row>
    <row r="265" spans="2:27" ht="15" x14ac:dyDescent="0.25">
      <c r="B265" s="90" t="s">
        <v>1361</v>
      </c>
      <c r="C265" s="11">
        <f t="shared" si="4"/>
        <v>260</v>
      </c>
      <c r="D265" s="119" t="s">
        <v>2114</v>
      </c>
      <c r="E265" s="17" t="s">
        <v>926</v>
      </c>
      <c r="F265" s="17" t="s">
        <v>1378</v>
      </c>
      <c r="G265" s="17" t="s">
        <v>2380</v>
      </c>
      <c r="H265" s="91"/>
      <c r="I265" s="50" t="s">
        <v>632</v>
      </c>
      <c r="J265" s="16">
        <v>1</v>
      </c>
      <c r="K265" s="48" t="str">
        <f>VLOOKUP(I265,'DATA BASE'!A:B,2,FALSE)</f>
        <v>STRIPE LITTLE  BLACK</v>
      </c>
      <c r="L265" s="48" t="s">
        <v>17</v>
      </c>
      <c r="M265" s="92" t="s">
        <v>1402</v>
      </c>
      <c r="N265" s="93"/>
      <c r="O265" s="86">
        <v>17536.2</v>
      </c>
      <c r="P265" s="94">
        <v>17536.2</v>
      </c>
      <c r="Q265" s="122" t="s">
        <v>1528</v>
      </c>
      <c r="R265" s="113"/>
      <c r="S265" s="23"/>
      <c r="T265" s="94"/>
      <c r="U265" s="17"/>
      <c r="W265"/>
      <c r="X265"/>
      <c r="Y265"/>
      <c r="Z265"/>
      <c r="AA265"/>
    </row>
    <row r="266" spans="2:27" ht="15" x14ac:dyDescent="0.25">
      <c r="B266" s="90" t="s">
        <v>1361</v>
      </c>
      <c r="C266" s="11">
        <f t="shared" si="4"/>
        <v>261</v>
      </c>
      <c r="D266" s="119" t="s">
        <v>2114</v>
      </c>
      <c r="E266" s="17" t="s">
        <v>926</v>
      </c>
      <c r="F266" s="17" t="s">
        <v>1378</v>
      </c>
      <c r="G266" s="17" t="s">
        <v>2380</v>
      </c>
      <c r="H266" s="91"/>
      <c r="I266" s="50" t="s">
        <v>1239</v>
      </c>
      <c r="J266" s="16">
        <v>1</v>
      </c>
      <c r="K266" s="48" t="str">
        <f>VLOOKUP(I266,'DATA BASE'!A:B,2,FALSE)</f>
        <v>BULAN SABIT</v>
      </c>
      <c r="L266" s="48" t="s">
        <v>6</v>
      </c>
      <c r="M266" s="92" t="s">
        <v>1402</v>
      </c>
      <c r="N266" s="93"/>
      <c r="O266" s="86">
        <v>17536.2</v>
      </c>
      <c r="P266" s="94">
        <v>17536.2</v>
      </c>
      <c r="Q266" s="122" t="s">
        <v>1528</v>
      </c>
      <c r="R266" s="113"/>
      <c r="S266" s="23"/>
      <c r="T266" s="94"/>
      <c r="U266" s="17"/>
      <c r="W266"/>
      <c r="X266"/>
      <c r="Y266"/>
      <c r="Z266"/>
      <c r="AA266"/>
    </row>
    <row r="267" spans="2:27" ht="15" x14ac:dyDescent="0.25">
      <c r="B267" s="90" t="s">
        <v>1361</v>
      </c>
      <c r="C267" s="11">
        <f t="shared" si="4"/>
        <v>262</v>
      </c>
      <c r="D267" s="119" t="s">
        <v>2114</v>
      </c>
      <c r="E267" s="17" t="s">
        <v>926</v>
      </c>
      <c r="F267" s="17" t="s">
        <v>1378</v>
      </c>
      <c r="G267" s="17" t="s">
        <v>2380</v>
      </c>
      <c r="H267" s="91"/>
      <c r="I267" s="50" t="s">
        <v>536</v>
      </c>
      <c r="J267" s="16">
        <v>1</v>
      </c>
      <c r="K267" s="48" t="str">
        <f>VLOOKUP(I267,'DATA BASE'!A:B,2,FALSE)</f>
        <v>KOTAK NAVY</v>
      </c>
      <c r="L267" s="48" t="s">
        <v>6</v>
      </c>
      <c r="M267" s="92" t="s">
        <v>1402</v>
      </c>
      <c r="N267" s="93"/>
      <c r="O267" s="86">
        <v>17536.2</v>
      </c>
      <c r="P267" s="94">
        <v>17536.2</v>
      </c>
      <c r="Q267" s="122" t="s">
        <v>1528</v>
      </c>
      <c r="R267" s="113"/>
      <c r="S267" s="23"/>
      <c r="T267" s="94"/>
      <c r="U267" s="17"/>
      <c r="W267"/>
      <c r="X267"/>
      <c r="Y267"/>
      <c r="Z267"/>
      <c r="AA267"/>
    </row>
    <row r="268" spans="2:27" ht="15" x14ac:dyDescent="0.25">
      <c r="B268" s="90" t="s">
        <v>1361</v>
      </c>
      <c r="C268" s="11">
        <f t="shared" si="4"/>
        <v>263</v>
      </c>
      <c r="D268" s="119" t="s">
        <v>2114</v>
      </c>
      <c r="E268" s="17" t="s">
        <v>926</v>
      </c>
      <c r="F268" s="17" t="s">
        <v>1378</v>
      </c>
      <c r="G268" s="17" t="s">
        <v>2380</v>
      </c>
      <c r="H268" s="91"/>
      <c r="I268" s="50" t="s">
        <v>1291</v>
      </c>
      <c r="J268" s="16">
        <v>1</v>
      </c>
      <c r="K268" s="48" t="str">
        <f>VLOOKUP(I268,'DATA BASE'!A:B,2,FALSE)</f>
        <v>BIG STAR YELLOW</v>
      </c>
      <c r="L268" s="48" t="s">
        <v>15</v>
      </c>
      <c r="M268" s="92" t="s">
        <v>1402</v>
      </c>
      <c r="N268" s="93"/>
      <c r="O268" s="86">
        <v>17536.2</v>
      </c>
      <c r="P268" s="94">
        <v>17536.2</v>
      </c>
      <c r="Q268" s="122" t="s">
        <v>1528</v>
      </c>
      <c r="R268" s="113"/>
      <c r="S268" s="23"/>
      <c r="T268" s="94"/>
      <c r="U268" s="17"/>
      <c r="W268"/>
      <c r="X268"/>
      <c r="Y268"/>
      <c r="Z268"/>
      <c r="AA268"/>
    </row>
    <row r="269" spans="2:27" ht="15" x14ac:dyDescent="0.25">
      <c r="B269" s="90" t="s">
        <v>1361</v>
      </c>
      <c r="C269" s="11">
        <f t="shared" si="4"/>
        <v>264</v>
      </c>
      <c r="D269" s="119" t="s">
        <v>2114</v>
      </c>
      <c r="E269" s="17" t="s">
        <v>926</v>
      </c>
      <c r="F269" s="17" t="s">
        <v>1378</v>
      </c>
      <c r="G269" s="17" t="s">
        <v>2380</v>
      </c>
      <c r="H269" s="91"/>
      <c r="I269" s="50" t="s">
        <v>384</v>
      </c>
      <c r="J269" s="16">
        <v>1</v>
      </c>
      <c r="K269" s="48" t="str">
        <f>VLOOKUP(I269,'DATA BASE'!A:B,2,FALSE)</f>
        <v>DAUN BAMBU TOSCA</v>
      </c>
      <c r="L269" s="48" t="s">
        <v>7</v>
      </c>
      <c r="M269" s="92" t="s">
        <v>1402</v>
      </c>
      <c r="N269" s="93"/>
      <c r="O269" s="86">
        <v>17536.2</v>
      </c>
      <c r="P269" s="94">
        <v>17536.2</v>
      </c>
      <c r="Q269" s="122" t="s">
        <v>1528</v>
      </c>
      <c r="R269" s="113"/>
      <c r="S269" s="23"/>
      <c r="T269" s="94"/>
      <c r="U269" s="17"/>
      <c r="W269"/>
      <c r="X269"/>
      <c r="Y269"/>
      <c r="Z269"/>
      <c r="AA269"/>
    </row>
    <row r="270" spans="2:27" ht="15" x14ac:dyDescent="0.25">
      <c r="B270" s="90" t="s">
        <v>1361</v>
      </c>
      <c r="C270" s="11">
        <f t="shared" si="4"/>
        <v>265</v>
      </c>
      <c r="D270" s="119" t="s">
        <v>2115</v>
      </c>
      <c r="E270" s="17" t="s">
        <v>926</v>
      </c>
      <c r="F270" s="17" t="s">
        <v>1378</v>
      </c>
      <c r="G270" s="17" t="s">
        <v>2381</v>
      </c>
      <c r="H270" s="91"/>
      <c r="I270" s="50" t="s">
        <v>1073</v>
      </c>
      <c r="J270" s="16">
        <v>1</v>
      </c>
      <c r="K270" s="48" t="str">
        <f>VLOOKUP(I270,'DATA BASE'!A:B,2,FALSE)</f>
        <v>PERSEGI KERUCUT ABU</v>
      </c>
      <c r="L270" s="48" t="s">
        <v>11</v>
      </c>
      <c r="M270" s="92" t="s">
        <v>1403</v>
      </c>
      <c r="N270" s="93"/>
      <c r="O270" s="86">
        <v>17536.333333333332</v>
      </c>
      <c r="P270" s="94">
        <v>17536.333333333332</v>
      </c>
      <c r="Q270" s="122" t="s">
        <v>1528</v>
      </c>
      <c r="R270" s="113"/>
      <c r="S270" s="23"/>
      <c r="T270" s="94"/>
      <c r="U270" s="17"/>
      <c r="W270"/>
      <c r="X270"/>
      <c r="Y270"/>
      <c r="Z270"/>
      <c r="AA270"/>
    </row>
    <row r="271" spans="2:27" ht="15" x14ac:dyDescent="0.25">
      <c r="B271" s="90" t="s">
        <v>1361</v>
      </c>
      <c r="C271" s="11">
        <f t="shared" si="4"/>
        <v>266</v>
      </c>
      <c r="D271" s="119" t="s">
        <v>2115</v>
      </c>
      <c r="E271" s="17" t="s">
        <v>926</v>
      </c>
      <c r="F271" s="17" t="s">
        <v>1378</v>
      </c>
      <c r="G271" s="17" t="s">
        <v>2381</v>
      </c>
      <c r="H271" s="91"/>
      <c r="I271" s="50" t="s">
        <v>1012</v>
      </c>
      <c r="J271" s="16">
        <v>1</v>
      </c>
      <c r="K271" s="48" t="str">
        <f>VLOOKUP(I271,'DATA BASE'!A:B,2,FALSE)</f>
        <v>STAR ABU</v>
      </c>
      <c r="L271" s="48" t="s">
        <v>8</v>
      </c>
      <c r="M271" s="92" t="s">
        <v>1403</v>
      </c>
      <c r="N271" s="93"/>
      <c r="O271" s="86">
        <v>17536.333333333332</v>
      </c>
      <c r="P271" s="94">
        <v>17536.333333333332</v>
      </c>
      <c r="Q271" s="122" t="s">
        <v>1528</v>
      </c>
      <c r="R271" s="113"/>
      <c r="S271" s="23"/>
      <c r="T271" s="94"/>
      <c r="U271" s="17"/>
      <c r="W271"/>
      <c r="X271"/>
      <c r="Y271"/>
      <c r="Z271"/>
      <c r="AA271"/>
    </row>
    <row r="272" spans="2:27" ht="15" x14ac:dyDescent="0.25">
      <c r="B272" s="90" t="s">
        <v>1361</v>
      </c>
      <c r="C272" s="11">
        <f t="shared" si="4"/>
        <v>267</v>
      </c>
      <c r="D272" s="119" t="s">
        <v>2115</v>
      </c>
      <c r="E272" s="17" t="s">
        <v>926</v>
      </c>
      <c r="F272" s="17" t="s">
        <v>1378</v>
      </c>
      <c r="G272" s="17" t="s">
        <v>2381</v>
      </c>
      <c r="H272" s="91"/>
      <c r="I272" s="50" t="s">
        <v>1308</v>
      </c>
      <c r="J272" s="16">
        <v>1</v>
      </c>
      <c r="K272" s="48" t="str">
        <f>VLOOKUP(I272,'DATA BASE'!A:B,2,FALSE)</f>
        <v>SHEEP BLUE</v>
      </c>
      <c r="L272" s="48" t="s">
        <v>14</v>
      </c>
      <c r="M272" s="92" t="s">
        <v>1403</v>
      </c>
      <c r="N272" s="93"/>
      <c r="O272" s="86">
        <v>17536.333333333332</v>
      </c>
      <c r="P272" s="94">
        <v>17536.333333333332</v>
      </c>
      <c r="Q272" s="122" t="s">
        <v>1528</v>
      </c>
      <c r="R272" s="113"/>
      <c r="S272" s="23"/>
      <c r="T272" s="94"/>
      <c r="U272" s="17"/>
      <c r="W272"/>
      <c r="X272"/>
      <c r="Y272"/>
      <c r="Z272"/>
      <c r="AA272"/>
    </row>
    <row r="273" spans="2:27" ht="15" x14ac:dyDescent="0.25">
      <c r="B273" s="90" t="s">
        <v>1361</v>
      </c>
      <c r="C273" s="11">
        <f t="shared" si="4"/>
        <v>268</v>
      </c>
      <c r="D273" s="119" t="s">
        <v>2115</v>
      </c>
      <c r="E273" s="17" t="s">
        <v>926</v>
      </c>
      <c r="F273" s="17" t="s">
        <v>1378</v>
      </c>
      <c r="G273" s="17" t="s">
        <v>2381</v>
      </c>
      <c r="H273" s="91"/>
      <c r="I273" s="50" t="s">
        <v>1328</v>
      </c>
      <c r="J273" s="16">
        <v>1</v>
      </c>
      <c r="K273" s="48" t="str">
        <f>VLOOKUP(I273,'DATA BASE'!A:B,2,FALSE)</f>
        <v>LEAF MAROON</v>
      </c>
      <c r="L273" s="48" t="s">
        <v>27</v>
      </c>
      <c r="M273" s="92" t="s">
        <v>1403</v>
      </c>
      <c r="N273" s="93"/>
      <c r="O273" s="86">
        <v>17536.333333333332</v>
      </c>
      <c r="P273" s="94">
        <v>17536.333333333332</v>
      </c>
      <c r="Q273" s="122" t="s">
        <v>1528</v>
      </c>
      <c r="R273" s="113"/>
      <c r="S273" s="23"/>
      <c r="T273" s="94"/>
      <c r="U273" s="17"/>
      <c r="W273"/>
      <c r="X273"/>
      <c r="Y273"/>
      <c r="Z273"/>
      <c r="AA273"/>
    </row>
    <row r="274" spans="2:27" ht="15" x14ac:dyDescent="0.25">
      <c r="B274" s="90" t="s">
        <v>1361</v>
      </c>
      <c r="C274" s="11">
        <f t="shared" si="4"/>
        <v>269</v>
      </c>
      <c r="D274" s="119" t="s">
        <v>2115</v>
      </c>
      <c r="E274" s="17" t="s">
        <v>926</v>
      </c>
      <c r="F274" s="17" t="s">
        <v>1378</v>
      </c>
      <c r="G274" s="17" t="s">
        <v>2381</v>
      </c>
      <c r="H274" s="91"/>
      <c r="I274" s="50" t="s">
        <v>1287</v>
      </c>
      <c r="J274" s="16">
        <v>1</v>
      </c>
      <c r="K274" s="48" t="str">
        <f>VLOOKUP(I274,'DATA BASE'!A:B,2,FALSE)</f>
        <v>FLOWER</v>
      </c>
      <c r="L274" s="48" t="s">
        <v>17</v>
      </c>
      <c r="M274" s="92" t="s">
        <v>1403</v>
      </c>
      <c r="N274" s="93"/>
      <c r="O274" s="86">
        <v>17536.333333333332</v>
      </c>
      <c r="P274" s="94">
        <v>17536.333333333332</v>
      </c>
      <c r="Q274" s="122" t="s">
        <v>1528</v>
      </c>
      <c r="R274" s="113"/>
      <c r="S274" s="23"/>
      <c r="T274" s="94"/>
      <c r="U274" s="17"/>
      <c r="W274"/>
      <c r="X274"/>
      <c r="Y274"/>
      <c r="Z274"/>
      <c r="AA274"/>
    </row>
    <row r="275" spans="2:27" ht="15" x14ac:dyDescent="0.25">
      <c r="B275" s="90" t="s">
        <v>1361</v>
      </c>
      <c r="C275" s="11">
        <f t="shared" si="4"/>
        <v>270</v>
      </c>
      <c r="D275" s="119" t="s">
        <v>2115</v>
      </c>
      <c r="E275" s="17" t="s">
        <v>926</v>
      </c>
      <c r="F275" s="17" t="s">
        <v>1378</v>
      </c>
      <c r="G275" s="17" t="s">
        <v>2381</v>
      </c>
      <c r="H275" s="91"/>
      <c r="I275" s="50" t="s">
        <v>1011</v>
      </c>
      <c r="J275" s="16">
        <v>1</v>
      </c>
      <c r="K275" s="48" t="str">
        <f>VLOOKUP(I275,'DATA BASE'!A:B,2,FALSE)</f>
        <v>RABBIT MINI YELLOW</v>
      </c>
      <c r="L275" s="48" t="s">
        <v>15</v>
      </c>
      <c r="M275" s="92" t="s">
        <v>1403</v>
      </c>
      <c r="N275" s="93"/>
      <c r="O275" s="86">
        <v>17536.333333333332</v>
      </c>
      <c r="P275" s="94">
        <v>17536.333333333332</v>
      </c>
      <c r="Q275" s="122" t="s">
        <v>1528</v>
      </c>
      <c r="R275" s="113"/>
      <c r="S275" s="23"/>
      <c r="T275" s="94"/>
      <c r="U275" s="17"/>
      <c r="W275"/>
      <c r="X275"/>
      <c r="Y275"/>
      <c r="Z275"/>
      <c r="AA275"/>
    </row>
    <row r="276" spans="2:27" ht="15" x14ac:dyDescent="0.25">
      <c r="B276" s="90" t="s">
        <v>1361</v>
      </c>
      <c r="C276" s="11">
        <f t="shared" si="4"/>
        <v>271</v>
      </c>
      <c r="D276" s="119" t="s">
        <v>2116</v>
      </c>
      <c r="E276" s="17" t="s">
        <v>926</v>
      </c>
      <c r="F276" s="17" t="s">
        <v>1378</v>
      </c>
      <c r="G276" s="17" t="s">
        <v>2382</v>
      </c>
      <c r="H276" s="91"/>
      <c r="I276" s="50" t="s">
        <v>424</v>
      </c>
      <c r="J276" s="16">
        <v>1</v>
      </c>
      <c r="K276" s="48" t="str">
        <f>VLOOKUP(I276,'DATA BASE'!A:B,2,FALSE)</f>
        <v>ZIGZAG BLACK</v>
      </c>
      <c r="L276" s="48" t="s">
        <v>17</v>
      </c>
      <c r="M276" s="92" t="s">
        <v>1404</v>
      </c>
      <c r="N276" s="93"/>
      <c r="O276" s="86">
        <v>17536.25</v>
      </c>
      <c r="P276" s="94">
        <v>17536.25</v>
      </c>
      <c r="Q276" s="122" t="s">
        <v>1528</v>
      </c>
      <c r="R276" s="113"/>
      <c r="S276" s="23"/>
      <c r="T276" s="94"/>
      <c r="U276" s="17"/>
      <c r="W276"/>
      <c r="X276"/>
      <c r="Y276"/>
      <c r="Z276"/>
      <c r="AA276"/>
    </row>
    <row r="277" spans="2:27" ht="15" x14ac:dyDescent="0.25">
      <c r="B277" s="90" t="s">
        <v>1361</v>
      </c>
      <c r="C277" s="11">
        <f t="shared" si="4"/>
        <v>272</v>
      </c>
      <c r="D277" s="119" t="s">
        <v>2116</v>
      </c>
      <c r="E277" s="17" t="s">
        <v>926</v>
      </c>
      <c r="F277" s="17" t="s">
        <v>1378</v>
      </c>
      <c r="G277" s="17" t="s">
        <v>2382</v>
      </c>
      <c r="H277" s="91"/>
      <c r="I277" s="50" t="s">
        <v>632</v>
      </c>
      <c r="J277" s="16">
        <v>1</v>
      </c>
      <c r="K277" s="48" t="str">
        <f>VLOOKUP(I277,'DATA BASE'!A:B,2,FALSE)</f>
        <v>STRIPE LITTLE  BLACK</v>
      </c>
      <c r="L277" s="48" t="s">
        <v>17</v>
      </c>
      <c r="M277" s="92" t="s">
        <v>1404</v>
      </c>
      <c r="N277" s="93"/>
      <c r="O277" s="86">
        <v>17536.25</v>
      </c>
      <c r="P277" s="94">
        <v>17536.25</v>
      </c>
      <c r="Q277" s="122" t="s">
        <v>1528</v>
      </c>
      <c r="R277" s="113"/>
      <c r="S277" s="23"/>
      <c r="T277" s="94"/>
      <c r="U277" s="17"/>
      <c r="W277"/>
      <c r="X277"/>
      <c r="Y277"/>
      <c r="Z277"/>
      <c r="AA277"/>
    </row>
    <row r="278" spans="2:27" ht="15" x14ac:dyDescent="0.25">
      <c r="B278" s="90" t="s">
        <v>1361</v>
      </c>
      <c r="C278" s="11">
        <f t="shared" si="4"/>
        <v>273</v>
      </c>
      <c r="D278" s="119" t="s">
        <v>2116</v>
      </c>
      <c r="E278" s="17" t="s">
        <v>926</v>
      </c>
      <c r="F278" s="17" t="s">
        <v>1378</v>
      </c>
      <c r="G278" s="17" t="s">
        <v>2382</v>
      </c>
      <c r="H278" s="91"/>
      <c r="I278" s="50" t="s">
        <v>536</v>
      </c>
      <c r="J278" s="16">
        <v>1</v>
      </c>
      <c r="K278" s="48" t="str">
        <f>VLOOKUP(I278,'DATA BASE'!A:B,2,FALSE)</f>
        <v>KOTAK NAVY</v>
      </c>
      <c r="L278" s="48" t="s">
        <v>6</v>
      </c>
      <c r="M278" s="92" t="s">
        <v>1404</v>
      </c>
      <c r="N278" s="93"/>
      <c r="O278" s="86">
        <v>17536.25</v>
      </c>
      <c r="P278" s="94">
        <v>17536.25</v>
      </c>
      <c r="Q278" s="122" t="s">
        <v>1528</v>
      </c>
      <c r="R278" s="113"/>
      <c r="S278" s="23"/>
      <c r="T278" s="94"/>
      <c r="U278" s="17"/>
      <c r="W278"/>
      <c r="X278"/>
      <c r="Y278"/>
      <c r="Z278"/>
      <c r="AA278"/>
    </row>
    <row r="279" spans="2:27" ht="15" x14ac:dyDescent="0.25">
      <c r="B279" s="90" t="s">
        <v>1361</v>
      </c>
      <c r="C279" s="11">
        <f t="shared" si="4"/>
        <v>274</v>
      </c>
      <c r="D279" s="119" t="s">
        <v>2116</v>
      </c>
      <c r="E279" s="17" t="s">
        <v>926</v>
      </c>
      <c r="F279" s="17" t="s">
        <v>1378</v>
      </c>
      <c r="G279" s="17" t="s">
        <v>2382</v>
      </c>
      <c r="H279" s="91"/>
      <c r="I279" s="50" t="s">
        <v>1012</v>
      </c>
      <c r="J279" s="16">
        <v>1</v>
      </c>
      <c r="K279" s="48" t="str">
        <f>VLOOKUP(I279,'DATA BASE'!A:B,2,FALSE)</f>
        <v>STAR ABU</v>
      </c>
      <c r="L279" s="48" t="s">
        <v>8</v>
      </c>
      <c r="M279" s="92" t="s">
        <v>1404</v>
      </c>
      <c r="N279" s="93"/>
      <c r="O279" s="86">
        <v>17536.25</v>
      </c>
      <c r="P279" s="94">
        <v>17536.25</v>
      </c>
      <c r="Q279" s="122" t="s">
        <v>1528</v>
      </c>
      <c r="R279" s="113"/>
      <c r="S279" s="23"/>
      <c r="T279" s="94"/>
      <c r="U279" s="17"/>
      <c r="W279"/>
      <c r="X279"/>
      <c r="Y279"/>
      <c r="Z279"/>
      <c r="AA279"/>
    </row>
    <row r="280" spans="2:27" ht="15" x14ac:dyDescent="0.25">
      <c r="B280" s="90" t="s">
        <v>1361</v>
      </c>
      <c r="C280" s="11">
        <f t="shared" si="4"/>
        <v>275</v>
      </c>
      <c r="D280" s="119" t="s">
        <v>2117</v>
      </c>
      <c r="E280" s="17" t="s">
        <v>926</v>
      </c>
      <c r="F280" s="17" t="s">
        <v>1378</v>
      </c>
      <c r="G280" s="17" t="s">
        <v>2383</v>
      </c>
      <c r="H280" s="91"/>
      <c r="I280" s="50" t="s">
        <v>1317</v>
      </c>
      <c r="J280" s="16">
        <v>1</v>
      </c>
      <c r="K280" s="48" t="str">
        <f>VLOOKUP(I280,'DATA BASE'!A:B,2,FALSE)</f>
        <v>DINO STRONAUT ABU</v>
      </c>
      <c r="L280" s="48" t="s">
        <v>8</v>
      </c>
      <c r="M280" s="92" t="s">
        <v>1405</v>
      </c>
      <c r="N280" s="93"/>
      <c r="O280" s="86">
        <v>17478</v>
      </c>
      <c r="P280" s="94">
        <v>17478</v>
      </c>
      <c r="Q280" s="122" t="s">
        <v>1528</v>
      </c>
      <c r="R280" s="113"/>
      <c r="S280" s="23"/>
      <c r="T280" s="94"/>
      <c r="U280" s="17"/>
      <c r="W280"/>
      <c r="X280"/>
      <c r="Y280"/>
      <c r="Z280"/>
      <c r="AA280"/>
    </row>
    <row r="281" spans="2:27" ht="15" x14ac:dyDescent="0.25">
      <c r="B281" s="90" t="s">
        <v>1361</v>
      </c>
      <c r="C281" s="11">
        <f t="shared" si="4"/>
        <v>276</v>
      </c>
      <c r="D281" s="119" t="s">
        <v>2117</v>
      </c>
      <c r="E281" s="17" t="s">
        <v>926</v>
      </c>
      <c r="F281" s="17" t="s">
        <v>1378</v>
      </c>
      <c r="G281" s="17" t="s">
        <v>2383</v>
      </c>
      <c r="H281" s="91"/>
      <c r="I281" s="50" t="s">
        <v>1021</v>
      </c>
      <c r="J281" s="16">
        <v>1</v>
      </c>
      <c r="K281" s="48" t="str">
        <f>VLOOKUP(I281,'DATA BASE'!A:B,2,FALSE)</f>
        <v>LIFTOFF SPACE</v>
      </c>
      <c r="L281" s="48" t="s">
        <v>6</v>
      </c>
      <c r="M281" s="92" t="s">
        <v>1405</v>
      </c>
      <c r="N281" s="93"/>
      <c r="O281" s="86">
        <v>17478</v>
      </c>
      <c r="P281" s="94">
        <v>17478</v>
      </c>
      <c r="Q281" s="122" t="s">
        <v>1528</v>
      </c>
      <c r="R281" s="113"/>
      <c r="S281" s="23"/>
      <c r="T281" s="94"/>
      <c r="U281" s="17"/>
      <c r="W281"/>
      <c r="X281"/>
      <c r="Y281"/>
      <c r="Z281"/>
      <c r="AA281"/>
    </row>
    <row r="282" spans="2:27" ht="15" x14ac:dyDescent="0.25">
      <c r="B282" s="90" t="s">
        <v>1361</v>
      </c>
      <c r="C282" s="11">
        <f t="shared" si="4"/>
        <v>277</v>
      </c>
      <c r="D282" s="119" t="s">
        <v>2117</v>
      </c>
      <c r="E282" s="17" t="s">
        <v>926</v>
      </c>
      <c r="F282" s="17" t="s">
        <v>1378</v>
      </c>
      <c r="G282" s="17" t="s">
        <v>2383</v>
      </c>
      <c r="H282" s="91"/>
      <c r="I282" s="50" t="s">
        <v>805</v>
      </c>
      <c r="J282" s="16">
        <v>1</v>
      </c>
      <c r="K282" s="48" t="str">
        <f>VLOOKUP(I282,'DATA BASE'!A:B,2,FALSE)</f>
        <v>BULAN SABIT YELLOW</v>
      </c>
      <c r="L282" s="48" t="s">
        <v>15</v>
      </c>
      <c r="M282" s="92" t="s">
        <v>1405</v>
      </c>
      <c r="N282" s="93"/>
      <c r="O282" s="86">
        <v>17478</v>
      </c>
      <c r="P282" s="94">
        <v>17478</v>
      </c>
      <c r="Q282" s="122" t="s">
        <v>1528</v>
      </c>
      <c r="R282" s="113"/>
      <c r="S282" s="23"/>
      <c r="T282" s="94"/>
      <c r="U282" s="17"/>
      <c r="W282"/>
      <c r="X282"/>
      <c r="Y282"/>
      <c r="Z282"/>
      <c r="AA282"/>
    </row>
    <row r="283" spans="2:27" ht="15" x14ac:dyDescent="0.25">
      <c r="B283" s="90" t="s">
        <v>1361</v>
      </c>
      <c r="C283" s="11">
        <f t="shared" si="4"/>
        <v>278</v>
      </c>
      <c r="D283" s="119" t="s">
        <v>2117</v>
      </c>
      <c r="E283" s="17" t="s">
        <v>926</v>
      </c>
      <c r="F283" s="17" t="s">
        <v>1378</v>
      </c>
      <c r="G283" s="17" t="s">
        <v>2383</v>
      </c>
      <c r="H283" s="91"/>
      <c r="I283" s="50" t="s">
        <v>957</v>
      </c>
      <c r="J283" s="16">
        <v>1</v>
      </c>
      <c r="K283" s="48" t="str">
        <f>VLOOKUP(I283,'DATA BASE'!A:B,2,FALSE)</f>
        <v>MINION BLUE</v>
      </c>
      <c r="L283" s="48" t="s">
        <v>14</v>
      </c>
      <c r="M283" s="92" t="s">
        <v>1405</v>
      </c>
      <c r="N283" s="93"/>
      <c r="O283" s="86">
        <v>17478</v>
      </c>
      <c r="P283" s="94">
        <v>17478</v>
      </c>
      <c r="Q283" s="122" t="s">
        <v>1528</v>
      </c>
      <c r="R283" s="113"/>
      <c r="S283" s="23"/>
      <c r="T283" s="94"/>
      <c r="U283" s="17"/>
      <c r="W283"/>
      <c r="X283"/>
      <c r="Y283"/>
      <c r="Z283"/>
      <c r="AA283"/>
    </row>
    <row r="284" spans="2:27" ht="15" x14ac:dyDescent="0.25">
      <c r="B284" s="90" t="s">
        <v>1361</v>
      </c>
      <c r="C284" s="11">
        <f t="shared" si="4"/>
        <v>279</v>
      </c>
      <c r="D284" s="119" t="s">
        <v>2117</v>
      </c>
      <c r="E284" s="17" t="s">
        <v>926</v>
      </c>
      <c r="F284" s="17" t="s">
        <v>1378</v>
      </c>
      <c r="G284" s="17" t="s">
        <v>2383</v>
      </c>
      <c r="H284" s="91"/>
      <c r="I284" s="50" t="s">
        <v>683</v>
      </c>
      <c r="J284" s="16">
        <v>1</v>
      </c>
      <c r="K284" s="48" t="str">
        <f>VLOOKUP(I284,'DATA BASE'!A:B,2,FALSE)</f>
        <v>BEAR FACE</v>
      </c>
      <c r="L284" s="48" t="s">
        <v>6</v>
      </c>
      <c r="M284" s="92" t="s">
        <v>1405</v>
      </c>
      <c r="N284" s="93"/>
      <c r="O284" s="86">
        <v>17478</v>
      </c>
      <c r="P284" s="94">
        <v>17478</v>
      </c>
      <c r="Q284" s="122" t="s">
        <v>1528</v>
      </c>
      <c r="R284" s="113"/>
      <c r="S284" s="23"/>
      <c r="T284" s="94"/>
      <c r="U284" s="17"/>
      <c r="W284"/>
      <c r="X284"/>
      <c r="Y284"/>
      <c r="Z284"/>
      <c r="AA284"/>
    </row>
    <row r="285" spans="2:27" ht="15" x14ac:dyDescent="0.25">
      <c r="B285" s="90" t="s">
        <v>1361</v>
      </c>
      <c r="C285" s="11">
        <f t="shared" si="4"/>
        <v>280</v>
      </c>
      <c r="D285" s="119" t="s">
        <v>2118</v>
      </c>
      <c r="E285" s="17" t="s">
        <v>926</v>
      </c>
      <c r="F285" s="17" t="s">
        <v>1378</v>
      </c>
      <c r="G285" s="17" t="s">
        <v>2384</v>
      </c>
      <c r="H285" s="91"/>
      <c r="I285" s="50" t="s">
        <v>433</v>
      </c>
      <c r="J285" s="16">
        <v>1</v>
      </c>
      <c r="K285" s="48" t="str">
        <f>VLOOKUP(I285,'DATA BASE'!A:B,2,FALSE)</f>
        <v>STRIPE LITTLE  NAVY</v>
      </c>
      <c r="L285" s="48" t="s">
        <v>6</v>
      </c>
      <c r="M285" s="92" t="s">
        <v>1406</v>
      </c>
      <c r="N285" s="93"/>
      <c r="O285" s="86">
        <v>17536</v>
      </c>
      <c r="P285" s="94">
        <v>17536</v>
      </c>
      <c r="Q285" s="122" t="s">
        <v>1528</v>
      </c>
      <c r="R285" s="113"/>
      <c r="S285" s="23"/>
      <c r="T285" s="94"/>
      <c r="U285" s="17"/>
      <c r="W285"/>
      <c r="X285"/>
      <c r="Y285"/>
      <c r="Z285"/>
      <c r="AA285"/>
    </row>
    <row r="286" spans="2:27" ht="15" x14ac:dyDescent="0.25">
      <c r="B286" s="90" t="s">
        <v>1361</v>
      </c>
      <c r="C286" s="11">
        <f t="shared" si="4"/>
        <v>281</v>
      </c>
      <c r="D286" s="119" t="s">
        <v>2118</v>
      </c>
      <c r="E286" s="17" t="s">
        <v>926</v>
      </c>
      <c r="F286" s="17" t="s">
        <v>1378</v>
      </c>
      <c r="G286" s="17" t="s">
        <v>2384</v>
      </c>
      <c r="H286" s="91"/>
      <c r="I286" s="50" t="s">
        <v>536</v>
      </c>
      <c r="J286" s="16">
        <v>1</v>
      </c>
      <c r="K286" s="48" t="str">
        <f>VLOOKUP(I286,'DATA BASE'!A:B,2,FALSE)</f>
        <v>KOTAK NAVY</v>
      </c>
      <c r="L286" s="48" t="s">
        <v>6</v>
      </c>
      <c r="M286" s="92" t="s">
        <v>1406</v>
      </c>
      <c r="N286" s="93"/>
      <c r="O286" s="86">
        <v>17536</v>
      </c>
      <c r="P286" s="94">
        <v>17536</v>
      </c>
      <c r="Q286" s="122" t="s">
        <v>1528</v>
      </c>
      <c r="R286" s="113"/>
      <c r="S286" s="23"/>
      <c r="T286" s="94"/>
      <c r="U286" s="17"/>
      <c r="W286"/>
      <c r="X286"/>
      <c r="Y286"/>
      <c r="Z286"/>
      <c r="AA286"/>
    </row>
    <row r="287" spans="2:27" ht="15" x14ac:dyDescent="0.25">
      <c r="B287" s="90" t="s">
        <v>1361</v>
      </c>
      <c r="C287" s="11">
        <f t="shared" si="4"/>
        <v>282</v>
      </c>
      <c r="D287" s="119" t="s">
        <v>2119</v>
      </c>
      <c r="E287" s="17" t="s">
        <v>926</v>
      </c>
      <c r="F287" s="17" t="s">
        <v>1378</v>
      </c>
      <c r="G287" s="17" t="s">
        <v>2384</v>
      </c>
      <c r="H287" s="91"/>
      <c r="I287" s="50" t="s">
        <v>957</v>
      </c>
      <c r="J287" s="16">
        <v>1</v>
      </c>
      <c r="K287" s="48" t="str">
        <f>VLOOKUP(I287,'DATA BASE'!A:B,2,FALSE)</f>
        <v>MINION BLUE</v>
      </c>
      <c r="L287" s="48" t="s">
        <v>14</v>
      </c>
      <c r="M287" s="92" t="s">
        <v>1407</v>
      </c>
      <c r="N287" s="93"/>
      <c r="O287" s="86">
        <v>17536.3</v>
      </c>
      <c r="P287" s="94">
        <v>17536.3</v>
      </c>
      <c r="Q287" s="122" t="s">
        <v>1528</v>
      </c>
      <c r="R287" s="113"/>
      <c r="S287" s="23"/>
      <c r="T287" s="94"/>
      <c r="U287" s="17"/>
      <c r="W287"/>
      <c r="X287"/>
      <c r="Y287"/>
      <c r="Z287"/>
      <c r="AA287"/>
    </row>
    <row r="288" spans="2:27" ht="15" x14ac:dyDescent="0.25">
      <c r="B288" s="90" t="s">
        <v>1361</v>
      </c>
      <c r="C288" s="11">
        <f t="shared" si="4"/>
        <v>283</v>
      </c>
      <c r="D288" s="119" t="s">
        <v>2119</v>
      </c>
      <c r="E288" s="17" t="s">
        <v>926</v>
      </c>
      <c r="F288" s="17" t="s">
        <v>1378</v>
      </c>
      <c r="G288" s="17" t="s">
        <v>2384</v>
      </c>
      <c r="H288" s="91"/>
      <c r="I288" s="50" t="s">
        <v>931</v>
      </c>
      <c r="J288" s="16">
        <v>1</v>
      </c>
      <c r="K288" s="48" t="str">
        <f>VLOOKUP(I288,'DATA BASE'!A:B,2,FALSE)</f>
        <v>STRIPE LITTLE BLUE</v>
      </c>
      <c r="L288" s="48" t="s">
        <v>14</v>
      </c>
      <c r="M288" s="92" t="s">
        <v>1407</v>
      </c>
      <c r="N288" s="93"/>
      <c r="O288" s="86">
        <v>17536.3</v>
      </c>
      <c r="P288" s="94">
        <v>17536.3</v>
      </c>
      <c r="Q288" s="122" t="s">
        <v>1528</v>
      </c>
      <c r="R288" s="113"/>
      <c r="S288" s="23"/>
      <c r="T288" s="94"/>
      <c r="U288" s="17"/>
      <c r="W288"/>
      <c r="X288"/>
      <c r="Y288"/>
      <c r="Z288"/>
      <c r="AA288"/>
    </row>
    <row r="289" spans="2:27" ht="15" x14ac:dyDescent="0.25">
      <c r="B289" s="90" t="s">
        <v>1361</v>
      </c>
      <c r="C289" s="11">
        <f t="shared" si="4"/>
        <v>284</v>
      </c>
      <c r="D289" s="119" t="s">
        <v>2119</v>
      </c>
      <c r="E289" s="17" t="s">
        <v>926</v>
      </c>
      <c r="F289" s="17" t="s">
        <v>1378</v>
      </c>
      <c r="G289" s="17" t="s">
        <v>2384</v>
      </c>
      <c r="H289" s="91"/>
      <c r="I289" s="50" t="s">
        <v>1307</v>
      </c>
      <c r="J289" s="16">
        <v>1</v>
      </c>
      <c r="K289" s="48" t="str">
        <f>VLOOKUP(I289,'DATA BASE'!A:B,2,FALSE)</f>
        <v>SHEEP ABU</v>
      </c>
      <c r="L289" s="48" t="s">
        <v>8</v>
      </c>
      <c r="M289" s="92" t="s">
        <v>1407</v>
      </c>
      <c r="N289" s="93"/>
      <c r="O289" s="86">
        <v>17536.3</v>
      </c>
      <c r="P289" s="94">
        <v>17536.3</v>
      </c>
      <c r="Q289" s="122" t="s">
        <v>1528</v>
      </c>
      <c r="R289" s="113"/>
      <c r="S289" s="23"/>
      <c r="T289" s="94"/>
      <c r="U289" s="17"/>
      <c r="W289"/>
      <c r="X289"/>
      <c r="Y289"/>
      <c r="Z289"/>
      <c r="AA289"/>
    </row>
    <row r="290" spans="2:27" ht="15" x14ac:dyDescent="0.25">
      <c r="B290" s="90" t="s">
        <v>1361</v>
      </c>
      <c r="C290" s="11">
        <f t="shared" si="4"/>
        <v>285</v>
      </c>
      <c r="D290" s="119" t="s">
        <v>2119</v>
      </c>
      <c r="E290" s="17" t="s">
        <v>926</v>
      </c>
      <c r="F290" s="17" t="s">
        <v>1378</v>
      </c>
      <c r="G290" s="17" t="s">
        <v>2384</v>
      </c>
      <c r="H290" s="91"/>
      <c r="I290" s="50" t="s">
        <v>1242</v>
      </c>
      <c r="J290" s="16">
        <v>1</v>
      </c>
      <c r="K290" s="48" t="str">
        <f>VLOOKUP(I290,'DATA BASE'!A:B,2,FALSE)</f>
        <v>MOO PINK</v>
      </c>
      <c r="L290" s="48" t="s">
        <v>1244</v>
      </c>
      <c r="M290" s="92" t="s">
        <v>1407</v>
      </c>
      <c r="N290" s="93"/>
      <c r="O290" s="86">
        <v>17536.3</v>
      </c>
      <c r="P290" s="94">
        <v>17536.3</v>
      </c>
      <c r="Q290" s="122" t="s">
        <v>1528</v>
      </c>
      <c r="R290" s="113"/>
      <c r="S290" s="23"/>
      <c r="T290" s="94"/>
      <c r="U290" s="17"/>
      <c r="W290"/>
      <c r="X290"/>
      <c r="Y290"/>
      <c r="Z290"/>
      <c r="AA290"/>
    </row>
    <row r="291" spans="2:27" ht="15" x14ac:dyDescent="0.25">
      <c r="B291" s="90" t="s">
        <v>1361</v>
      </c>
      <c r="C291" s="11">
        <f t="shared" si="4"/>
        <v>286</v>
      </c>
      <c r="D291" s="119" t="s">
        <v>2119</v>
      </c>
      <c r="E291" s="17" t="s">
        <v>926</v>
      </c>
      <c r="F291" s="17" t="s">
        <v>1378</v>
      </c>
      <c r="G291" s="17" t="s">
        <v>2384</v>
      </c>
      <c r="H291" s="91"/>
      <c r="I291" s="50" t="s">
        <v>1012</v>
      </c>
      <c r="J291" s="16">
        <v>1</v>
      </c>
      <c r="K291" s="48" t="str">
        <f>VLOOKUP(I291,'DATA BASE'!A:B,2,FALSE)</f>
        <v>STAR ABU</v>
      </c>
      <c r="L291" s="48" t="s">
        <v>8</v>
      </c>
      <c r="M291" s="92" t="s">
        <v>1407</v>
      </c>
      <c r="N291" s="93"/>
      <c r="O291" s="86">
        <v>17536.3</v>
      </c>
      <c r="P291" s="94">
        <v>17536.3</v>
      </c>
      <c r="Q291" s="122" t="s">
        <v>1528</v>
      </c>
      <c r="R291" s="113"/>
      <c r="S291" s="23"/>
      <c r="T291" s="94"/>
      <c r="U291" s="17"/>
      <c r="W291"/>
      <c r="X291"/>
      <c r="Y291"/>
      <c r="Z291"/>
      <c r="AA291"/>
    </row>
    <row r="292" spans="2:27" ht="15" x14ac:dyDescent="0.25">
      <c r="B292" s="90" t="s">
        <v>1361</v>
      </c>
      <c r="C292" s="11">
        <f t="shared" si="4"/>
        <v>287</v>
      </c>
      <c r="D292" s="119" t="s">
        <v>2119</v>
      </c>
      <c r="E292" s="17" t="s">
        <v>926</v>
      </c>
      <c r="F292" s="17" t="s">
        <v>1378</v>
      </c>
      <c r="G292" s="17" t="s">
        <v>2384</v>
      </c>
      <c r="H292" s="91"/>
      <c r="I292" s="50" t="s">
        <v>632</v>
      </c>
      <c r="J292" s="16">
        <v>1</v>
      </c>
      <c r="K292" s="48" t="str">
        <f>VLOOKUP(I292,'DATA BASE'!A:B,2,FALSE)</f>
        <v>STRIPE LITTLE  BLACK</v>
      </c>
      <c r="L292" s="48" t="s">
        <v>17</v>
      </c>
      <c r="M292" s="92" t="s">
        <v>1407</v>
      </c>
      <c r="N292" s="93"/>
      <c r="O292" s="86">
        <v>17536.3</v>
      </c>
      <c r="P292" s="94">
        <v>17536.3</v>
      </c>
      <c r="Q292" s="122" t="s">
        <v>1528</v>
      </c>
      <c r="R292" s="113"/>
      <c r="S292" s="23"/>
      <c r="T292" s="94"/>
      <c r="U292" s="17"/>
      <c r="W292"/>
      <c r="X292"/>
      <c r="Y292"/>
      <c r="Z292"/>
      <c r="AA292"/>
    </row>
    <row r="293" spans="2:27" ht="15" x14ac:dyDescent="0.25">
      <c r="B293" s="90" t="s">
        <v>1361</v>
      </c>
      <c r="C293" s="11">
        <f t="shared" si="4"/>
        <v>288</v>
      </c>
      <c r="D293" s="119" t="s">
        <v>2119</v>
      </c>
      <c r="E293" s="17" t="s">
        <v>926</v>
      </c>
      <c r="F293" s="17" t="s">
        <v>1378</v>
      </c>
      <c r="G293" s="17" t="s">
        <v>2384</v>
      </c>
      <c r="H293" s="91"/>
      <c r="I293" s="50" t="s">
        <v>683</v>
      </c>
      <c r="J293" s="16">
        <v>1</v>
      </c>
      <c r="K293" s="48" t="str">
        <f>VLOOKUP(I293,'DATA BASE'!A:B,2,FALSE)</f>
        <v>BEAR FACE</v>
      </c>
      <c r="L293" s="48" t="s">
        <v>6</v>
      </c>
      <c r="M293" s="92" t="s">
        <v>1407</v>
      </c>
      <c r="N293" s="93"/>
      <c r="O293" s="86">
        <v>17536.3</v>
      </c>
      <c r="P293" s="94">
        <v>17536.3</v>
      </c>
      <c r="Q293" s="122" t="s">
        <v>1528</v>
      </c>
      <c r="R293" s="113"/>
      <c r="S293" s="23"/>
      <c r="T293" s="94"/>
      <c r="U293" s="17"/>
      <c r="W293"/>
      <c r="X293"/>
      <c r="Y293"/>
      <c r="Z293"/>
      <c r="AA293"/>
    </row>
    <row r="294" spans="2:27" ht="15" x14ac:dyDescent="0.25">
      <c r="B294" s="90" t="s">
        <v>1361</v>
      </c>
      <c r="C294" s="11">
        <f t="shared" si="4"/>
        <v>289</v>
      </c>
      <c r="D294" s="119" t="s">
        <v>2119</v>
      </c>
      <c r="E294" s="17" t="s">
        <v>926</v>
      </c>
      <c r="F294" s="17" t="s">
        <v>1378</v>
      </c>
      <c r="G294" s="17" t="s">
        <v>2384</v>
      </c>
      <c r="H294" s="91"/>
      <c r="I294" s="50" t="s">
        <v>1317</v>
      </c>
      <c r="J294" s="16">
        <v>1</v>
      </c>
      <c r="K294" s="48" t="str">
        <f>VLOOKUP(I294,'DATA BASE'!A:B,2,FALSE)</f>
        <v>DINO STRONAUT ABU</v>
      </c>
      <c r="L294" s="48" t="s">
        <v>8</v>
      </c>
      <c r="M294" s="92" t="s">
        <v>1407</v>
      </c>
      <c r="N294" s="93"/>
      <c r="O294" s="86">
        <v>17536.3</v>
      </c>
      <c r="P294" s="94">
        <v>17536.3</v>
      </c>
      <c r="Q294" s="122" t="s">
        <v>1528</v>
      </c>
      <c r="R294" s="113"/>
      <c r="S294" s="23"/>
      <c r="T294" s="94"/>
      <c r="U294" s="17"/>
      <c r="W294"/>
      <c r="X294"/>
      <c r="Y294"/>
      <c r="Z294"/>
      <c r="AA294"/>
    </row>
    <row r="295" spans="2:27" ht="15" x14ac:dyDescent="0.25">
      <c r="B295" s="90" t="s">
        <v>1361</v>
      </c>
      <c r="C295" s="11">
        <f t="shared" si="4"/>
        <v>290</v>
      </c>
      <c r="D295" s="119" t="s">
        <v>2119</v>
      </c>
      <c r="E295" s="17" t="s">
        <v>926</v>
      </c>
      <c r="F295" s="17" t="s">
        <v>1378</v>
      </c>
      <c r="G295" s="17" t="s">
        <v>2384</v>
      </c>
      <c r="H295" s="91"/>
      <c r="I295" s="50" t="s">
        <v>1328</v>
      </c>
      <c r="J295" s="16">
        <v>1</v>
      </c>
      <c r="K295" s="48" t="str">
        <f>VLOOKUP(I295,'DATA BASE'!A:B,2,FALSE)</f>
        <v>LEAF MAROON</v>
      </c>
      <c r="L295" s="48" t="s">
        <v>27</v>
      </c>
      <c r="M295" s="92" t="s">
        <v>1407</v>
      </c>
      <c r="N295" s="93"/>
      <c r="O295" s="86">
        <v>17536.3</v>
      </c>
      <c r="P295" s="94">
        <v>17536.3</v>
      </c>
      <c r="Q295" s="122" t="s">
        <v>1528</v>
      </c>
      <c r="R295" s="113"/>
      <c r="S295" s="23"/>
      <c r="T295" s="94"/>
      <c r="U295" s="17"/>
      <c r="W295"/>
      <c r="X295"/>
      <c r="Y295"/>
      <c r="Z295"/>
      <c r="AA295"/>
    </row>
    <row r="296" spans="2:27" ht="15" x14ac:dyDescent="0.25">
      <c r="B296" s="90" t="s">
        <v>1361</v>
      </c>
      <c r="C296" s="11">
        <f t="shared" si="4"/>
        <v>291</v>
      </c>
      <c r="D296" s="119" t="s">
        <v>2119</v>
      </c>
      <c r="E296" s="17" t="s">
        <v>926</v>
      </c>
      <c r="F296" s="17" t="s">
        <v>1378</v>
      </c>
      <c r="G296" s="17" t="s">
        <v>2384</v>
      </c>
      <c r="H296" s="91"/>
      <c r="I296" s="50" t="s">
        <v>424</v>
      </c>
      <c r="J296" s="16">
        <v>1</v>
      </c>
      <c r="K296" s="48" t="str">
        <f>VLOOKUP(I296,'DATA BASE'!A:B,2,FALSE)</f>
        <v>ZIGZAG BLACK</v>
      </c>
      <c r="L296" s="48" t="s">
        <v>17</v>
      </c>
      <c r="M296" s="92" t="s">
        <v>1407</v>
      </c>
      <c r="N296" s="93"/>
      <c r="O296" s="86">
        <v>17536.3</v>
      </c>
      <c r="P296" s="94">
        <v>17536.3</v>
      </c>
      <c r="Q296" s="122" t="s">
        <v>1528</v>
      </c>
      <c r="R296" s="113"/>
      <c r="S296" s="23"/>
      <c r="T296" s="94"/>
      <c r="U296" s="17"/>
      <c r="W296"/>
      <c r="X296"/>
      <c r="Y296"/>
      <c r="Z296"/>
      <c r="AA296"/>
    </row>
    <row r="297" spans="2:27" ht="15" x14ac:dyDescent="0.25">
      <c r="B297" s="90" t="s">
        <v>1361</v>
      </c>
      <c r="C297" s="11">
        <f t="shared" si="4"/>
        <v>292</v>
      </c>
      <c r="D297" s="119" t="s">
        <v>2120</v>
      </c>
      <c r="E297" s="17" t="s">
        <v>926</v>
      </c>
      <c r="F297" s="17" t="s">
        <v>1378</v>
      </c>
      <c r="G297" s="17" t="s">
        <v>2384</v>
      </c>
      <c r="H297" s="91"/>
      <c r="I297" s="50" t="s">
        <v>183</v>
      </c>
      <c r="J297" s="16">
        <v>1</v>
      </c>
      <c r="K297" s="48" t="str">
        <f>VLOOKUP(I297,'DATA BASE'!A:B,2,FALSE)</f>
        <v>PIXEL ORANGE</v>
      </c>
      <c r="L297" s="48" t="s">
        <v>17</v>
      </c>
      <c r="M297" s="92" t="s">
        <v>1408</v>
      </c>
      <c r="N297" s="93"/>
      <c r="O297" s="86">
        <v>17536</v>
      </c>
      <c r="P297" s="94">
        <v>17536</v>
      </c>
      <c r="Q297" s="122" t="s">
        <v>1528</v>
      </c>
      <c r="R297" s="113"/>
      <c r="S297" s="23"/>
      <c r="T297" s="94"/>
      <c r="U297" s="17"/>
      <c r="W297"/>
      <c r="X297"/>
      <c r="Y297"/>
      <c r="Z297"/>
      <c r="AA297"/>
    </row>
    <row r="298" spans="2:27" ht="15" x14ac:dyDescent="0.25">
      <c r="B298" s="90" t="s">
        <v>1361</v>
      </c>
      <c r="C298" s="11">
        <f t="shared" si="4"/>
        <v>293</v>
      </c>
      <c r="D298" s="119" t="s">
        <v>2120</v>
      </c>
      <c r="E298" s="17" t="s">
        <v>926</v>
      </c>
      <c r="F298" s="17" t="s">
        <v>1378</v>
      </c>
      <c r="G298" s="17" t="s">
        <v>2384</v>
      </c>
      <c r="H298" s="91"/>
      <c r="I298" s="50" t="s">
        <v>424</v>
      </c>
      <c r="J298" s="16">
        <v>1</v>
      </c>
      <c r="K298" s="48" t="str">
        <f>VLOOKUP(I298,'DATA BASE'!A:B,2,FALSE)</f>
        <v>ZIGZAG BLACK</v>
      </c>
      <c r="L298" s="48" t="s">
        <v>17</v>
      </c>
      <c r="M298" s="92" t="s">
        <v>1408</v>
      </c>
      <c r="N298" s="93"/>
      <c r="O298" s="86">
        <v>17536</v>
      </c>
      <c r="P298" s="94">
        <v>17536</v>
      </c>
      <c r="Q298" s="122" t="s">
        <v>1528</v>
      </c>
      <c r="R298" s="113"/>
      <c r="S298" s="23"/>
      <c r="T298" s="94"/>
      <c r="U298" s="17"/>
      <c r="W298"/>
      <c r="X298"/>
      <c r="Y298"/>
      <c r="Z298"/>
      <c r="AA298"/>
    </row>
    <row r="299" spans="2:27" ht="15" x14ac:dyDescent="0.25">
      <c r="B299" s="90" t="s">
        <v>1361</v>
      </c>
      <c r="C299" s="11">
        <f t="shared" si="4"/>
        <v>294</v>
      </c>
      <c r="D299" s="119" t="s">
        <v>2121</v>
      </c>
      <c r="E299" s="17" t="s">
        <v>926</v>
      </c>
      <c r="F299" s="17" t="s">
        <v>1378</v>
      </c>
      <c r="G299" s="17" t="s">
        <v>2384</v>
      </c>
      <c r="H299" s="91"/>
      <c r="I299" s="50" t="s">
        <v>1266</v>
      </c>
      <c r="J299" s="16">
        <v>1</v>
      </c>
      <c r="K299" s="48" t="str">
        <f>VLOOKUP(I299,'DATA BASE'!A:B,2,FALSE)</f>
        <v>BATMAN BOOM BLUE</v>
      </c>
      <c r="L299" s="48" t="s">
        <v>14</v>
      </c>
      <c r="M299" s="92" t="s">
        <v>1370</v>
      </c>
      <c r="N299" s="93"/>
      <c r="O299" s="86">
        <v>17536</v>
      </c>
      <c r="P299" s="94">
        <v>17536</v>
      </c>
      <c r="Q299" s="122" t="s">
        <v>1528</v>
      </c>
      <c r="R299" s="113"/>
      <c r="S299" s="23"/>
      <c r="T299" s="94"/>
      <c r="U299" s="17"/>
      <c r="W299"/>
      <c r="X299"/>
      <c r="Y299"/>
      <c r="Z299"/>
      <c r="AA299"/>
    </row>
    <row r="300" spans="2:27" ht="15" x14ac:dyDescent="0.25">
      <c r="B300" s="90" t="s">
        <v>1361</v>
      </c>
      <c r="C300" s="11">
        <f t="shared" si="4"/>
        <v>295</v>
      </c>
      <c r="D300" s="119" t="s">
        <v>2121</v>
      </c>
      <c r="E300" s="17" t="s">
        <v>926</v>
      </c>
      <c r="F300" s="17" t="s">
        <v>1378</v>
      </c>
      <c r="G300" s="17" t="s">
        <v>2384</v>
      </c>
      <c r="H300" s="91"/>
      <c r="I300" s="50" t="s">
        <v>1239</v>
      </c>
      <c r="J300" s="16">
        <v>1</v>
      </c>
      <c r="K300" s="48" t="str">
        <f>VLOOKUP(I300,'DATA BASE'!A:B,2,FALSE)</f>
        <v>BULAN SABIT</v>
      </c>
      <c r="L300" s="48" t="s">
        <v>6</v>
      </c>
      <c r="M300" s="92" t="s">
        <v>1370</v>
      </c>
      <c r="N300" s="93"/>
      <c r="O300" s="86">
        <v>17536</v>
      </c>
      <c r="P300" s="94">
        <v>17536</v>
      </c>
      <c r="Q300" s="122" t="s">
        <v>1528</v>
      </c>
      <c r="R300" s="113"/>
      <c r="S300" s="23"/>
      <c r="T300" s="94"/>
      <c r="U300" s="17"/>
      <c r="W300"/>
      <c r="X300"/>
      <c r="Y300"/>
      <c r="Z300"/>
      <c r="AA300"/>
    </row>
    <row r="301" spans="2:27" ht="15" x14ac:dyDescent="0.25">
      <c r="B301" s="90" t="s">
        <v>1361</v>
      </c>
      <c r="C301" s="11">
        <f t="shared" si="4"/>
        <v>296</v>
      </c>
      <c r="D301" s="119" t="s">
        <v>2122</v>
      </c>
      <c r="E301" s="17" t="s">
        <v>926</v>
      </c>
      <c r="F301" s="17" t="s">
        <v>1378</v>
      </c>
      <c r="G301" s="17" t="s">
        <v>2384</v>
      </c>
      <c r="H301" s="91"/>
      <c r="I301" s="50" t="s">
        <v>957</v>
      </c>
      <c r="J301" s="16">
        <v>1</v>
      </c>
      <c r="K301" s="48" t="str">
        <f>VLOOKUP(I301,'DATA BASE'!A:B,2,FALSE)</f>
        <v>MINION BLUE</v>
      </c>
      <c r="L301" s="48" t="s">
        <v>14</v>
      </c>
      <c r="M301" s="92" t="s">
        <v>1371</v>
      </c>
      <c r="N301" s="93"/>
      <c r="O301" s="86">
        <v>17536.285714285714</v>
      </c>
      <c r="P301" s="94">
        <v>17536.285714285714</v>
      </c>
      <c r="Q301" s="122" t="s">
        <v>1528</v>
      </c>
      <c r="R301" s="113"/>
      <c r="S301" s="23"/>
      <c r="T301" s="94"/>
      <c r="U301" s="17"/>
      <c r="W301"/>
      <c r="X301"/>
      <c r="Y301"/>
      <c r="Z301"/>
      <c r="AA301"/>
    </row>
    <row r="302" spans="2:27" ht="15" x14ac:dyDescent="0.25">
      <c r="B302" s="90" t="s">
        <v>1361</v>
      </c>
      <c r="C302" s="11">
        <f t="shared" si="4"/>
        <v>297</v>
      </c>
      <c r="D302" s="119" t="s">
        <v>2122</v>
      </c>
      <c r="E302" s="17" t="s">
        <v>926</v>
      </c>
      <c r="F302" s="17" t="s">
        <v>1378</v>
      </c>
      <c r="G302" s="17" t="s">
        <v>2384</v>
      </c>
      <c r="H302" s="91"/>
      <c r="I302" s="50" t="s">
        <v>1317</v>
      </c>
      <c r="J302" s="16">
        <v>1</v>
      </c>
      <c r="K302" s="48" t="str">
        <f>VLOOKUP(I302,'DATA BASE'!A:B,2,FALSE)</f>
        <v>DINO STRONAUT ABU</v>
      </c>
      <c r="L302" s="48" t="s">
        <v>8</v>
      </c>
      <c r="M302" s="92" t="s">
        <v>1371</v>
      </c>
      <c r="N302" s="93"/>
      <c r="O302" s="86">
        <v>17536.285714285714</v>
      </c>
      <c r="P302" s="94">
        <v>17536.285714285714</v>
      </c>
      <c r="Q302" s="122" t="s">
        <v>1528</v>
      </c>
      <c r="R302" s="113"/>
      <c r="S302" s="23"/>
      <c r="T302" s="94"/>
      <c r="U302" s="17"/>
      <c r="W302"/>
      <c r="X302"/>
      <c r="Y302"/>
      <c r="Z302"/>
      <c r="AA302"/>
    </row>
    <row r="303" spans="2:27" ht="15" x14ac:dyDescent="0.25">
      <c r="B303" s="90" t="s">
        <v>1361</v>
      </c>
      <c r="C303" s="11">
        <f t="shared" si="4"/>
        <v>298</v>
      </c>
      <c r="D303" s="119" t="s">
        <v>2122</v>
      </c>
      <c r="E303" s="17" t="s">
        <v>926</v>
      </c>
      <c r="F303" s="17" t="s">
        <v>1378</v>
      </c>
      <c r="G303" s="17" t="s">
        <v>2384</v>
      </c>
      <c r="H303" s="91"/>
      <c r="I303" s="50" t="s">
        <v>1252</v>
      </c>
      <c r="J303" s="16">
        <v>1</v>
      </c>
      <c r="K303" s="48" t="str">
        <f>VLOOKUP(I303,'DATA BASE'!A:B,2,FALSE)</f>
        <v>FLAMINGGO TROPICAL  TOSCA</v>
      </c>
      <c r="L303" s="48" t="s">
        <v>7</v>
      </c>
      <c r="M303" s="92" t="s">
        <v>1371</v>
      </c>
      <c r="N303" s="93"/>
      <c r="O303" s="86">
        <v>17536.285714285714</v>
      </c>
      <c r="P303" s="94">
        <v>17536.285714285714</v>
      </c>
      <c r="Q303" s="122" t="s">
        <v>1528</v>
      </c>
      <c r="R303" s="113"/>
      <c r="S303" s="23"/>
      <c r="T303" s="94"/>
      <c r="U303" s="17"/>
      <c r="W303"/>
      <c r="X303"/>
      <c r="Y303"/>
      <c r="Z303"/>
      <c r="AA303"/>
    </row>
    <row r="304" spans="2:27" ht="15" x14ac:dyDescent="0.25">
      <c r="B304" s="90" t="s">
        <v>1361</v>
      </c>
      <c r="C304" s="11">
        <f t="shared" si="4"/>
        <v>299</v>
      </c>
      <c r="D304" s="119" t="s">
        <v>2122</v>
      </c>
      <c r="E304" s="17" t="s">
        <v>926</v>
      </c>
      <c r="F304" s="17" t="s">
        <v>1378</v>
      </c>
      <c r="G304" s="17" t="s">
        <v>2384</v>
      </c>
      <c r="H304" s="91"/>
      <c r="I304" s="50" t="s">
        <v>1307</v>
      </c>
      <c r="J304" s="16">
        <v>1</v>
      </c>
      <c r="K304" s="48" t="str">
        <f>VLOOKUP(I304,'DATA BASE'!A:B,2,FALSE)</f>
        <v>SHEEP ABU</v>
      </c>
      <c r="L304" s="48" t="s">
        <v>8</v>
      </c>
      <c r="M304" s="92" t="s">
        <v>1371</v>
      </c>
      <c r="N304" s="93"/>
      <c r="O304" s="86">
        <v>17536.285714285714</v>
      </c>
      <c r="P304" s="94">
        <v>17536.285714285714</v>
      </c>
      <c r="Q304" s="122" t="s">
        <v>1528</v>
      </c>
      <c r="R304" s="113"/>
      <c r="S304" s="23"/>
      <c r="T304" s="94"/>
      <c r="U304" s="17"/>
      <c r="W304"/>
      <c r="X304"/>
      <c r="Y304"/>
      <c r="Z304"/>
      <c r="AA304"/>
    </row>
    <row r="305" spans="2:27" ht="15" x14ac:dyDescent="0.25">
      <c r="B305" s="90" t="s">
        <v>1361</v>
      </c>
      <c r="C305" s="11">
        <f t="shared" si="4"/>
        <v>300</v>
      </c>
      <c r="D305" s="119" t="s">
        <v>2122</v>
      </c>
      <c r="E305" s="17" t="s">
        <v>926</v>
      </c>
      <c r="F305" s="17" t="s">
        <v>1378</v>
      </c>
      <c r="G305" s="17" t="s">
        <v>2384</v>
      </c>
      <c r="H305" s="91"/>
      <c r="I305" s="50" t="s">
        <v>1015</v>
      </c>
      <c r="J305" s="16">
        <v>1</v>
      </c>
      <c r="K305" s="48" t="str">
        <f>VLOOKUP(I305,'DATA BASE'!A:B,2,FALSE)</f>
        <v>ELMO FACE BLACK</v>
      </c>
      <c r="L305" s="48" t="s">
        <v>17</v>
      </c>
      <c r="M305" s="92" t="s">
        <v>1371</v>
      </c>
      <c r="N305" s="93"/>
      <c r="O305" s="86">
        <v>17536.285714285714</v>
      </c>
      <c r="P305" s="94">
        <v>17536.285714285714</v>
      </c>
      <c r="Q305" s="122" t="s">
        <v>1528</v>
      </c>
      <c r="R305" s="113"/>
      <c r="S305" s="23"/>
      <c r="T305" s="94"/>
      <c r="U305" s="17"/>
      <c r="W305"/>
      <c r="X305"/>
      <c r="Y305"/>
      <c r="Z305"/>
      <c r="AA305"/>
    </row>
    <row r="306" spans="2:27" ht="15" x14ac:dyDescent="0.25">
      <c r="B306" s="90" t="s">
        <v>1361</v>
      </c>
      <c r="C306" s="11">
        <f t="shared" si="4"/>
        <v>301</v>
      </c>
      <c r="D306" s="119" t="s">
        <v>2122</v>
      </c>
      <c r="E306" s="17" t="s">
        <v>926</v>
      </c>
      <c r="F306" s="17" t="s">
        <v>1378</v>
      </c>
      <c r="G306" s="17" t="s">
        <v>2384</v>
      </c>
      <c r="H306" s="91"/>
      <c r="I306" s="50" t="s">
        <v>1287</v>
      </c>
      <c r="J306" s="16">
        <v>1</v>
      </c>
      <c r="K306" s="48" t="str">
        <f>VLOOKUP(I306,'DATA BASE'!A:B,2,FALSE)</f>
        <v>FLOWER</v>
      </c>
      <c r="L306" s="48" t="s">
        <v>17</v>
      </c>
      <c r="M306" s="92" t="s">
        <v>1371</v>
      </c>
      <c r="N306" s="93"/>
      <c r="O306" s="86">
        <v>17536.285714285714</v>
      </c>
      <c r="P306" s="94">
        <v>17536.285714285714</v>
      </c>
      <c r="Q306" s="122" t="s">
        <v>1528</v>
      </c>
      <c r="R306" s="113"/>
      <c r="S306" s="23"/>
      <c r="T306" s="94"/>
      <c r="U306" s="17"/>
      <c r="W306"/>
      <c r="X306"/>
      <c r="Y306"/>
      <c r="Z306"/>
      <c r="AA306"/>
    </row>
    <row r="307" spans="2:27" ht="15" x14ac:dyDescent="0.25">
      <c r="B307" s="90" t="s">
        <v>1361</v>
      </c>
      <c r="C307" s="11">
        <f t="shared" si="4"/>
        <v>302</v>
      </c>
      <c r="D307" s="119" t="s">
        <v>2122</v>
      </c>
      <c r="E307" s="17" t="s">
        <v>926</v>
      </c>
      <c r="F307" s="17" t="s">
        <v>1378</v>
      </c>
      <c r="G307" s="17" t="s">
        <v>2384</v>
      </c>
      <c r="H307" s="91"/>
      <c r="I307" s="50" t="s">
        <v>951</v>
      </c>
      <c r="J307" s="16">
        <v>1</v>
      </c>
      <c r="K307" s="48" t="str">
        <f>VLOOKUP(I307,'DATA BASE'!A:B,2,FALSE)</f>
        <v>ROSE</v>
      </c>
      <c r="L307" s="48" t="s">
        <v>4</v>
      </c>
      <c r="M307" s="92" t="s">
        <v>1371</v>
      </c>
      <c r="N307" s="93"/>
      <c r="O307" s="86">
        <v>17536.285714285714</v>
      </c>
      <c r="P307" s="94">
        <v>17536.285714285714</v>
      </c>
      <c r="Q307" s="122" t="s">
        <v>1528</v>
      </c>
      <c r="R307" s="113"/>
      <c r="S307" s="23"/>
      <c r="T307" s="94"/>
      <c r="U307" s="17"/>
      <c r="W307"/>
      <c r="X307"/>
      <c r="Y307"/>
      <c r="Z307"/>
      <c r="AA307"/>
    </row>
    <row r="308" spans="2:27" ht="15" x14ac:dyDescent="0.25">
      <c r="B308" s="90" t="s">
        <v>1361</v>
      </c>
      <c r="C308" s="11">
        <f t="shared" si="4"/>
        <v>303</v>
      </c>
      <c r="D308" s="119" t="s">
        <v>2123</v>
      </c>
      <c r="E308" s="17" t="s">
        <v>926</v>
      </c>
      <c r="F308" s="17" t="s">
        <v>1378</v>
      </c>
      <c r="G308" s="17" t="s">
        <v>2384</v>
      </c>
      <c r="H308" s="91"/>
      <c r="I308" s="50" t="s">
        <v>1325</v>
      </c>
      <c r="J308" s="16">
        <v>2</v>
      </c>
      <c r="K308" s="48" t="str">
        <f>VLOOKUP(I308,'DATA BASE'!A:B,2,FALSE)</f>
        <v>BUNGA SEPATU</v>
      </c>
      <c r="L308" s="48" t="s">
        <v>4</v>
      </c>
      <c r="M308" s="92" t="s">
        <v>1372</v>
      </c>
      <c r="N308" s="93"/>
      <c r="O308" s="86">
        <v>16992.466666666667</v>
      </c>
      <c r="P308" s="94">
        <v>33984.933333333334</v>
      </c>
      <c r="Q308" s="122" t="s">
        <v>1528</v>
      </c>
      <c r="R308" s="113"/>
      <c r="S308" s="23"/>
      <c r="T308" s="94"/>
      <c r="U308" s="17"/>
      <c r="W308"/>
      <c r="X308"/>
      <c r="Y308"/>
      <c r="Z308"/>
      <c r="AA308"/>
    </row>
    <row r="309" spans="2:27" ht="15" x14ac:dyDescent="0.25">
      <c r="B309" s="90" t="s">
        <v>1361</v>
      </c>
      <c r="C309" s="11">
        <f t="shared" si="4"/>
        <v>304</v>
      </c>
      <c r="D309" s="119" t="s">
        <v>2123</v>
      </c>
      <c r="E309" s="17" t="s">
        <v>926</v>
      </c>
      <c r="F309" s="17" t="s">
        <v>1378</v>
      </c>
      <c r="G309" s="17" t="s">
        <v>2384</v>
      </c>
      <c r="H309" s="91"/>
      <c r="I309" s="50" t="s">
        <v>1021</v>
      </c>
      <c r="J309" s="16">
        <v>2</v>
      </c>
      <c r="K309" s="48" t="str">
        <f>VLOOKUP(I309,'DATA BASE'!A:B,2,FALSE)</f>
        <v>LIFTOFF SPACE</v>
      </c>
      <c r="L309" s="48" t="s">
        <v>6</v>
      </c>
      <c r="M309" s="92" t="s">
        <v>1372</v>
      </c>
      <c r="N309" s="93"/>
      <c r="O309" s="86">
        <v>16992.466666666667</v>
      </c>
      <c r="P309" s="94">
        <v>33984.933333333334</v>
      </c>
      <c r="Q309" s="122" t="s">
        <v>1528</v>
      </c>
      <c r="R309" s="113"/>
      <c r="S309" s="23"/>
      <c r="T309" s="94"/>
      <c r="U309" s="17"/>
      <c r="W309"/>
      <c r="X309"/>
      <c r="Y309"/>
      <c r="Z309"/>
      <c r="AA309"/>
    </row>
    <row r="310" spans="2:27" ht="15" x14ac:dyDescent="0.25">
      <c r="B310" s="90" t="s">
        <v>1361</v>
      </c>
      <c r="C310" s="11">
        <f t="shared" si="4"/>
        <v>305</v>
      </c>
      <c r="D310" s="119" t="s">
        <v>2123</v>
      </c>
      <c r="E310" s="17" t="s">
        <v>926</v>
      </c>
      <c r="F310" s="17" t="s">
        <v>1378</v>
      </c>
      <c r="G310" s="17" t="s">
        <v>2384</v>
      </c>
      <c r="H310" s="91"/>
      <c r="I310" s="50" t="s">
        <v>632</v>
      </c>
      <c r="J310" s="16">
        <v>2</v>
      </c>
      <c r="K310" s="48" t="str">
        <f>VLOOKUP(I310,'DATA BASE'!A:B,2,FALSE)</f>
        <v>STRIPE LITTLE  BLACK</v>
      </c>
      <c r="L310" s="48" t="s">
        <v>17</v>
      </c>
      <c r="M310" s="92" t="s">
        <v>1372</v>
      </c>
      <c r="N310" s="93"/>
      <c r="O310" s="86">
        <v>16992.466666666667</v>
      </c>
      <c r="P310" s="94">
        <v>33984.933333333334</v>
      </c>
      <c r="Q310" s="122" t="s">
        <v>1528</v>
      </c>
      <c r="R310" s="113"/>
      <c r="S310" s="23"/>
      <c r="T310" s="94"/>
      <c r="U310" s="17"/>
      <c r="W310"/>
      <c r="X310"/>
      <c r="Y310"/>
      <c r="Z310"/>
      <c r="AA310"/>
    </row>
    <row r="311" spans="2:27" ht="15" x14ac:dyDescent="0.25">
      <c r="B311" s="90" t="s">
        <v>1361</v>
      </c>
      <c r="C311" s="11">
        <f t="shared" si="4"/>
        <v>306</v>
      </c>
      <c r="D311" s="119" t="s">
        <v>2123</v>
      </c>
      <c r="E311" s="17" t="s">
        <v>926</v>
      </c>
      <c r="F311" s="17" t="s">
        <v>1378</v>
      </c>
      <c r="G311" s="17" t="s">
        <v>2384</v>
      </c>
      <c r="H311" s="91"/>
      <c r="I311" s="50" t="s">
        <v>1019</v>
      </c>
      <c r="J311" s="16">
        <v>1</v>
      </c>
      <c r="K311" s="48" t="str">
        <f>VLOOKUP(I311,'DATA BASE'!A:B,2,FALSE)</f>
        <v>BEE HONEY</v>
      </c>
      <c r="L311" s="48" t="s">
        <v>15</v>
      </c>
      <c r="M311" s="92" t="s">
        <v>1372</v>
      </c>
      <c r="N311" s="93"/>
      <c r="O311" s="86">
        <v>16992.466666666667</v>
      </c>
      <c r="P311" s="94">
        <v>16992.466666666667</v>
      </c>
      <c r="Q311" s="122" t="s">
        <v>1528</v>
      </c>
      <c r="R311" s="113"/>
      <c r="S311" s="23"/>
      <c r="T311" s="94"/>
      <c r="U311" s="17"/>
      <c r="W311"/>
      <c r="X311"/>
      <c r="Y311"/>
      <c r="Z311"/>
      <c r="AA311"/>
    </row>
    <row r="312" spans="2:27" ht="15" x14ac:dyDescent="0.25">
      <c r="B312" s="90" t="s">
        <v>1361</v>
      </c>
      <c r="C312" s="11">
        <f t="shared" si="4"/>
        <v>307</v>
      </c>
      <c r="D312" s="119" t="s">
        <v>2123</v>
      </c>
      <c r="E312" s="17" t="s">
        <v>926</v>
      </c>
      <c r="F312" s="17" t="s">
        <v>1378</v>
      </c>
      <c r="G312" s="17" t="s">
        <v>2384</v>
      </c>
      <c r="H312" s="91"/>
      <c r="I312" s="50" t="s">
        <v>999</v>
      </c>
      <c r="J312" s="16">
        <v>1</v>
      </c>
      <c r="K312" s="48" t="str">
        <f>VLOOKUP(I312,'DATA BASE'!A:B,2,FALSE)</f>
        <v>BEAR FACE CREAM</v>
      </c>
      <c r="L312" s="48" t="s">
        <v>4</v>
      </c>
      <c r="M312" s="92" t="s">
        <v>1372</v>
      </c>
      <c r="N312" s="93"/>
      <c r="O312" s="86">
        <v>16992.466666666667</v>
      </c>
      <c r="P312" s="94">
        <v>16992.466666666667</v>
      </c>
      <c r="Q312" s="122" t="s">
        <v>1528</v>
      </c>
      <c r="R312" s="113"/>
      <c r="S312" s="23"/>
      <c r="T312" s="94"/>
      <c r="U312" s="17"/>
      <c r="W312"/>
      <c r="X312"/>
      <c r="Y312"/>
      <c r="Z312"/>
      <c r="AA312"/>
    </row>
    <row r="313" spans="2:27" ht="15" x14ac:dyDescent="0.25">
      <c r="B313" s="90" t="s">
        <v>1361</v>
      </c>
      <c r="C313" s="11">
        <f t="shared" si="4"/>
        <v>308</v>
      </c>
      <c r="D313" s="119" t="s">
        <v>2123</v>
      </c>
      <c r="E313" s="17" t="s">
        <v>926</v>
      </c>
      <c r="F313" s="17" t="s">
        <v>1378</v>
      </c>
      <c r="G313" s="17" t="s">
        <v>2384</v>
      </c>
      <c r="H313" s="91"/>
      <c r="I313" s="50" t="s">
        <v>1239</v>
      </c>
      <c r="J313" s="16">
        <v>1</v>
      </c>
      <c r="K313" s="48" t="str">
        <f>VLOOKUP(I313,'DATA BASE'!A:B,2,FALSE)</f>
        <v>BULAN SABIT</v>
      </c>
      <c r="L313" s="48" t="s">
        <v>6</v>
      </c>
      <c r="M313" s="92" t="s">
        <v>1372</v>
      </c>
      <c r="N313" s="93"/>
      <c r="O313" s="86">
        <v>16992.466666666667</v>
      </c>
      <c r="P313" s="94">
        <v>16992.466666666667</v>
      </c>
      <c r="Q313" s="122" t="s">
        <v>1528</v>
      </c>
      <c r="R313" s="113"/>
      <c r="S313" s="23"/>
      <c r="T313" s="94"/>
      <c r="U313" s="17"/>
      <c r="W313"/>
      <c r="X313"/>
      <c r="Y313"/>
      <c r="Z313"/>
      <c r="AA313"/>
    </row>
    <row r="314" spans="2:27" ht="15" x14ac:dyDescent="0.25">
      <c r="B314" s="90" t="s">
        <v>1361</v>
      </c>
      <c r="C314" s="11">
        <f t="shared" si="4"/>
        <v>309</v>
      </c>
      <c r="D314" s="119" t="s">
        <v>2123</v>
      </c>
      <c r="E314" s="17" t="s">
        <v>926</v>
      </c>
      <c r="F314" s="17" t="s">
        <v>1378</v>
      </c>
      <c r="G314" s="17" t="s">
        <v>2384</v>
      </c>
      <c r="H314" s="91"/>
      <c r="I314" s="50" t="s">
        <v>536</v>
      </c>
      <c r="J314" s="16">
        <v>1</v>
      </c>
      <c r="K314" s="48" t="str">
        <f>VLOOKUP(I314,'DATA BASE'!A:B,2,FALSE)</f>
        <v>KOTAK NAVY</v>
      </c>
      <c r="L314" s="48" t="s">
        <v>6</v>
      </c>
      <c r="M314" s="92" t="s">
        <v>1372</v>
      </c>
      <c r="N314" s="93"/>
      <c r="O314" s="86">
        <v>16992.466666666667</v>
      </c>
      <c r="P314" s="94">
        <v>16992.466666666667</v>
      </c>
      <c r="Q314" s="122" t="s">
        <v>1528</v>
      </c>
      <c r="R314" s="113"/>
      <c r="S314" s="23"/>
      <c r="T314" s="94"/>
      <c r="U314" s="17"/>
      <c r="W314"/>
      <c r="X314"/>
      <c r="Y314"/>
      <c r="Z314"/>
      <c r="AA314"/>
    </row>
    <row r="315" spans="2:27" ht="15" x14ac:dyDescent="0.25">
      <c r="B315" s="90" t="s">
        <v>1361</v>
      </c>
      <c r="C315" s="11">
        <f t="shared" si="4"/>
        <v>310</v>
      </c>
      <c r="D315" s="119" t="s">
        <v>2123</v>
      </c>
      <c r="E315" s="17" t="s">
        <v>926</v>
      </c>
      <c r="F315" s="17" t="s">
        <v>1378</v>
      </c>
      <c r="G315" s="17" t="s">
        <v>2384</v>
      </c>
      <c r="H315" s="91"/>
      <c r="I315" s="50" t="s">
        <v>384</v>
      </c>
      <c r="J315" s="16">
        <v>1</v>
      </c>
      <c r="K315" s="48" t="str">
        <f>VLOOKUP(I315,'DATA BASE'!A:B,2,FALSE)</f>
        <v>DAUN BAMBU TOSCA</v>
      </c>
      <c r="L315" s="48" t="s">
        <v>7</v>
      </c>
      <c r="M315" s="92" t="s">
        <v>1372</v>
      </c>
      <c r="N315" s="93"/>
      <c r="O315" s="86">
        <v>16992.466666666667</v>
      </c>
      <c r="P315" s="94">
        <v>16992.466666666667</v>
      </c>
      <c r="Q315" s="122" t="s">
        <v>1528</v>
      </c>
      <c r="R315" s="113"/>
      <c r="S315" s="23"/>
      <c r="T315" s="94"/>
      <c r="U315" s="17"/>
      <c r="W315"/>
      <c r="X315"/>
      <c r="Y315"/>
      <c r="Z315"/>
      <c r="AA315"/>
    </row>
    <row r="316" spans="2:27" ht="15" x14ac:dyDescent="0.25">
      <c r="B316" s="90" t="s">
        <v>1361</v>
      </c>
      <c r="C316" s="11">
        <f t="shared" si="4"/>
        <v>311</v>
      </c>
      <c r="D316" s="119" t="s">
        <v>2123</v>
      </c>
      <c r="E316" s="17" t="s">
        <v>926</v>
      </c>
      <c r="F316" s="17" t="s">
        <v>1378</v>
      </c>
      <c r="G316" s="17" t="s">
        <v>2384</v>
      </c>
      <c r="H316" s="91"/>
      <c r="I316" s="50" t="s">
        <v>1248</v>
      </c>
      <c r="J316" s="16">
        <v>1</v>
      </c>
      <c r="K316" s="48" t="str">
        <f>VLOOKUP(I316,'DATA BASE'!A:B,2,FALSE)</f>
        <v>FLAMINGGO SUMMER PINK</v>
      </c>
      <c r="L316" s="48" t="s">
        <v>11</v>
      </c>
      <c r="M316" s="92" t="s">
        <v>1372</v>
      </c>
      <c r="N316" s="93"/>
      <c r="O316" s="86">
        <v>16992.466666666667</v>
      </c>
      <c r="P316" s="94">
        <v>16992.466666666667</v>
      </c>
      <c r="Q316" s="122" t="s">
        <v>1528</v>
      </c>
      <c r="R316" s="113"/>
      <c r="S316" s="23"/>
      <c r="T316" s="94"/>
      <c r="U316" s="17"/>
      <c r="W316"/>
      <c r="X316"/>
      <c r="Y316"/>
      <c r="Z316"/>
      <c r="AA316"/>
    </row>
    <row r="317" spans="2:27" ht="15" x14ac:dyDescent="0.25">
      <c r="B317" s="90" t="s">
        <v>1361</v>
      </c>
      <c r="C317" s="11">
        <f t="shared" si="4"/>
        <v>312</v>
      </c>
      <c r="D317" s="119" t="s">
        <v>2123</v>
      </c>
      <c r="E317" s="17" t="s">
        <v>926</v>
      </c>
      <c r="F317" s="17" t="s">
        <v>1378</v>
      </c>
      <c r="G317" s="17" t="s">
        <v>2384</v>
      </c>
      <c r="H317" s="91"/>
      <c r="I317" s="50" t="s">
        <v>923</v>
      </c>
      <c r="J317" s="16">
        <v>1</v>
      </c>
      <c r="K317" s="48" t="str">
        <f>VLOOKUP(I317,'DATA BASE'!A:B,2,FALSE)</f>
        <v>KITTY RED</v>
      </c>
      <c r="L317" s="48" t="s">
        <v>23</v>
      </c>
      <c r="M317" s="92" t="s">
        <v>1372</v>
      </c>
      <c r="N317" s="93"/>
      <c r="O317" s="86">
        <v>16992.466666666667</v>
      </c>
      <c r="P317" s="94">
        <v>16992.466666666667</v>
      </c>
      <c r="Q317" s="122" t="s">
        <v>1528</v>
      </c>
      <c r="R317" s="113"/>
      <c r="S317" s="23"/>
      <c r="T317" s="94"/>
      <c r="U317" s="17"/>
      <c r="W317"/>
      <c r="X317"/>
      <c r="Y317"/>
      <c r="Z317"/>
      <c r="AA317"/>
    </row>
    <row r="318" spans="2:27" ht="15" x14ac:dyDescent="0.25">
      <c r="B318" s="90" t="s">
        <v>1361</v>
      </c>
      <c r="C318" s="11">
        <f t="shared" si="4"/>
        <v>313</v>
      </c>
      <c r="D318" s="119" t="s">
        <v>2123</v>
      </c>
      <c r="E318" s="17" t="s">
        <v>926</v>
      </c>
      <c r="F318" s="17" t="s">
        <v>1378</v>
      </c>
      <c r="G318" s="17" t="s">
        <v>2384</v>
      </c>
      <c r="H318" s="91"/>
      <c r="I318" s="50" t="s">
        <v>1242</v>
      </c>
      <c r="J318" s="16">
        <v>1</v>
      </c>
      <c r="K318" s="48" t="str">
        <f>VLOOKUP(I318,'DATA BASE'!A:B,2,FALSE)</f>
        <v>MOO PINK</v>
      </c>
      <c r="L318" s="48" t="s">
        <v>1244</v>
      </c>
      <c r="M318" s="92" t="s">
        <v>1372</v>
      </c>
      <c r="N318" s="93"/>
      <c r="O318" s="86">
        <v>16992.466666666667</v>
      </c>
      <c r="P318" s="94">
        <v>16992.466666666667</v>
      </c>
      <c r="Q318" s="122" t="s">
        <v>1528</v>
      </c>
      <c r="R318" s="113"/>
      <c r="S318" s="23"/>
      <c r="T318" s="94"/>
      <c r="U318" s="17"/>
      <c r="W318"/>
      <c r="X318"/>
      <c r="Y318"/>
      <c r="Z318"/>
      <c r="AA318"/>
    </row>
    <row r="319" spans="2:27" ht="15" x14ac:dyDescent="0.25">
      <c r="B319" s="90" t="s">
        <v>1361</v>
      </c>
      <c r="C319" s="11">
        <f t="shared" si="4"/>
        <v>314</v>
      </c>
      <c r="D319" s="119" t="s">
        <v>2123</v>
      </c>
      <c r="E319" s="17" t="s">
        <v>926</v>
      </c>
      <c r="F319" s="17" t="s">
        <v>1378</v>
      </c>
      <c r="G319" s="17" t="s">
        <v>2384</v>
      </c>
      <c r="H319" s="91"/>
      <c r="I319" s="50" t="s">
        <v>424</v>
      </c>
      <c r="J319" s="16">
        <v>1</v>
      </c>
      <c r="K319" s="48" t="str">
        <f>VLOOKUP(I319,'DATA BASE'!A:B,2,FALSE)</f>
        <v>ZIGZAG BLACK</v>
      </c>
      <c r="L319" s="48" t="s">
        <v>17</v>
      </c>
      <c r="M319" s="92" t="s">
        <v>1372</v>
      </c>
      <c r="N319" s="93"/>
      <c r="O319" s="86">
        <v>16992.466666666667</v>
      </c>
      <c r="P319" s="94">
        <v>16992.466666666667</v>
      </c>
      <c r="Q319" s="122" t="s">
        <v>1528</v>
      </c>
      <c r="R319" s="113"/>
      <c r="S319" s="23"/>
      <c r="T319" s="94"/>
      <c r="U319" s="17"/>
      <c r="W319"/>
      <c r="X319"/>
      <c r="Y319"/>
      <c r="Z319"/>
      <c r="AA319"/>
    </row>
    <row r="320" spans="2:27" ht="15" x14ac:dyDescent="0.25">
      <c r="B320" s="90" t="s">
        <v>1361</v>
      </c>
      <c r="C320" s="11">
        <f t="shared" si="4"/>
        <v>315</v>
      </c>
      <c r="D320" s="119" t="s">
        <v>2124</v>
      </c>
      <c r="E320" s="17" t="s">
        <v>926</v>
      </c>
      <c r="F320" s="17" t="s">
        <v>1378</v>
      </c>
      <c r="G320" s="17" t="s">
        <v>2384</v>
      </c>
      <c r="H320" s="91"/>
      <c r="I320" s="50" t="s">
        <v>1239</v>
      </c>
      <c r="J320" s="16">
        <v>1</v>
      </c>
      <c r="K320" s="48" t="str">
        <f>VLOOKUP(I320,'DATA BASE'!A:B,2,FALSE)</f>
        <v>BULAN SABIT</v>
      </c>
      <c r="L320" s="48" t="s">
        <v>6</v>
      </c>
      <c r="M320" s="92" t="s">
        <v>1374</v>
      </c>
      <c r="N320" s="93"/>
      <c r="O320" s="86">
        <v>17536</v>
      </c>
      <c r="P320" s="94">
        <v>17536</v>
      </c>
      <c r="Q320" s="122" t="s">
        <v>1528</v>
      </c>
      <c r="R320" s="113"/>
      <c r="S320" s="23"/>
      <c r="T320" s="94"/>
      <c r="U320" s="17"/>
      <c r="W320"/>
      <c r="X320"/>
      <c r="Y320"/>
      <c r="Z320"/>
      <c r="AA320"/>
    </row>
    <row r="321" spans="2:31" ht="15" x14ac:dyDescent="0.25">
      <c r="B321" s="90" t="s">
        <v>1361</v>
      </c>
      <c r="C321" s="11">
        <f t="shared" si="4"/>
        <v>316</v>
      </c>
      <c r="D321" s="119" t="s">
        <v>2124</v>
      </c>
      <c r="E321" s="17" t="s">
        <v>926</v>
      </c>
      <c r="F321" s="17" t="s">
        <v>1378</v>
      </c>
      <c r="G321" s="17" t="s">
        <v>2384</v>
      </c>
      <c r="H321" s="91"/>
      <c r="I321" s="50" t="s">
        <v>683</v>
      </c>
      <c r="J321" s="16">
        <v>1</v>
      </c>
      <c r="K321" s="48" t="str">
        <f>VLOOKUP(I321,'DATA BASE'!A:B,2,FALSE)</f>
        <v>BEAR FACE</v>
      </c>
      <c r="L321" s="48" t="s">
        <v>6</v>
      </c>
      <c r="M321" s="92" t="s">
        <v>1374</v>
      </c>
      <c r="N321" s="93"/>
      <c r="O321" s="86">
        <v>17536</v>
      </c>
      <c r="P321" s="94">
        <v>17536</v>
      </c>
      <c r="Q321" s="122" t="s">
        <v>1528</v>
      </c>
      <c r="R321" s="113"/>
      <c r="S321" s="23"/>
      <c r="T321" s="94"/>
      <c r="U321" s="17"/>
      <c r="W321"/>
      <c r="X321"/>
      <c r="Y321"/>
      <c r="Z321"/>
      <c r="AA321"/>
    </row>
    <row r="322" spans="2:31" ht="15" x14ac:dyDescent="0.25">
      <c r="B322" s="90" t="s">
        <v>1361</v>
      </c>
      <c r="C322" s="11">
        <f t="shared" si="4"/>
        <v>317</v>
      </c>
      <c r="D322" s="119" t="s">
        <v>2124</v>
      </c>
      <c r="E322" s="17" t="s">
        <v>926</v>
      </c>
      <c r="F322" s="17" t="s">
        <v>1378</v>
      </c>
      <c r="G322" s="17" t="s">
        <v>2384</v>
      </c>
      <c r="H322" s="91"/>
      <c r="I322" s="50" t="s">
        <v>977</v>
      </c>
      <c r="J322" s="16">
        <v>1</v>
      </c>
      <c r="K322" s="48" t="str">
        <f>VLOOKUP(I322,'DATA BASE'!A:B,2,FALSE)</f>
        <v>MICKEY FLASH WHITE</v>
      </c>
      <c r="L322" s="48" t="s">
        <v>9</v>
      </c>
      <c r="M322" s="92" t="s">
        <v>1374</v>
      </c>
      <c r="N322" s="93"/>
      <c r="O322" s="86">
        <v>17536</v>
      </c>
      <c r="P322" s="94">
        <v>17536</v>
      </c>
      <c r="Q322" s="122" t="s">
        <v>1528</v>
      </c>
      <c r="R322" s="113"/>
      <c r="S322" s="23"/>
      <c r="T322" s="94"/>
      <c r="U322" s="17"/>
      <c r="W322"/>
      <c r="X322"/>
      <c r="Y322"/>
      <c r="Z322"/>
      <c r="AA322"/>
    </row>
    <row r="323" spans="2:31" ht="15" x14ac:dyDescent="0.25">
      <c r="B323" s="90" t="s">
        <v>1361</v>
      </c>
      <c r="C323" s="11">
        <f t="shared" si="4"/>
        <v>318</v>
      </c>
      <c r="D323" s="119" t="s">
        <v>2125</v>
      </c>
      <c r="E323" s="17" t="s">
        <v>926</v>
      </c>
      <c r="F323" s="17" t="s">
        <v>1378</v>
      </c>
      <c r="G323" s="17" t="s">
        <v>2384</v>
      </c>
      <c r="H323" s="91"/>
      <c r="I323" s="50" t="s">
        <v>433</v>
      </c>
      <c r="J323" s="16">
        <v>1</v>
      </c>
      <c r="K323" s="48" t="str">
        <f>VLOOKUP(I323,'DATA BASE'!A:B,2,FALSE)</f>
        <v>STRIPE LITTLE  NAVY</v>
      </c>
      <c r="L323" s="48" t="s">
        <v>6</v>
      </c>
      <c r="M323" s="92" t="s">
        <v>1375</v>
      </c>
      <c r="N323" s="93"/>
      <c r="O323" s="86">
        <v>17536.333333333332</v>
      </c>
      <c r="P323" s="94">
        <v>17536.333333333332</v>
      </c>
      <c r="Q323" s="122" t="s">
        <v>1528</v>
      </c>
      <c r="R323" s="113"/>
      <c r="S323" s="23"/>
      <c r="T323" s="94"/>
      <c r="U323" s="17"/>
      <c r="W323"/>
      <c r="X323"/>
      <c r="Y323"/>
      <c r="Z323"/>
      <c r="AA323"/>
    </row>
    <row r="324" spans="2:31" ht="15" x14ac:dyDescent="0.25">
      <c r="B324" s="90" t="s">
        <v>1361</v>
      </c>
      <c r="C324" s="11">
        <f t="shared" si="4"/>
        <v>319</v>
      </c>
      <c r="D324" s="119" t="s">
        <v>2125</v>
      </c>
      <c r="E324" s="17" t="s">
        <v>926</v>
      </c>
      <c r="F324" s="17" t="s">
        <v>1378</v>
      </c>
      <c r="G324" s="17" t="s">
        <v>2384</v>
      </c>
      <c r="H324" s="91"/>
      <c r="I324" s="50" t="s">
        <v>632</v>
      </c>
      <c r="J324" s="16">
        <v>1</v>
      </c>
      <c r="K324" s="48" t="str">
        <f>VLOOKUP(I324,'DATA BASE'!A:B,2,FALSE)</f>
        <v>STRIPE LITTLE  BLACK</v>
      </c>
      <c r="L324" s="48" t="s">
        <v>17</v>
      </c>
      <c r="M324" s="92" t="s">
        <v>1375</v>
      </c>
      <c r="N324" s="93"/>
      <c r="O324" s="86">
        <v>17536.333333333332</v>
      </c>
      <c r="P324" s="94">
        <v>17536.333333333332</v>
      </c>
      <c r="Q324" s="122" t="s">
        <v>1528</v>
      </c>
      <c r="R324" s="113"/>
      <c r="S324" s="23"/>
      <c r="T324" s="94"/>
      <c r="U324" s="17"/>
      <c r="W324"/>
      <c r="X324"/>
      <c r="Y324"/>
      <c r="Z324"/>
      <c r="AA324"/>
    </row>
    <row r="325" spans="2:31" ht="15" x14ac:dyDescent="0.25">
      <c r="B325" s="90" t="s">
        <v>1361</v>
      </c>
      <c r="C325" s="11">
        <f t="shared" si="4"/>
        <v>320</v>
      </c>
      <c r="D325" s="119" t="s">
        <v>2125</v>
      </c>
      <c r="E325" s="17" t="s">
        <v>926</v>
      </c>
      <c r="F325" s="17" t="s">
        <v>1378</v>
      </c>
      <c r="G325" s="17" t="s">
        <v>2384</v>
      </c>
      <c r="H325" s="91"/>
      <c r="I325" s="50" t="s">
        <v>173</v>
      </c>
      <c r="J325" s="16">
        <v>1</v>
      </c>
      <c r="K325" s="48" t="str">
        <f>VLOOKUP(I325,'DATA BASE'!A:B,2,FALSE)</f>
        <v>AMALFI</v>
      </c>
      <c r="L325" s="48" t="s">
        <v>7</v>
      </c>
      <c r="M325" s="92" t="s">
        <v>1375</v>
      </c>
      <c r="N325" s="93"/>
      <c r="O325" s="86">
        <v>17536.333333333332</v>
      </c>
      <c r="P325" s="94">
        <v>17536.333333333332</v>
      </c>
      <c r="Q325" s="122" t="s">
        <v>1528</v>
      </c>
      <c r="R325" s="113"/>
      <c r="S325" s="23"/>
      <c r="T325" s="94"/>
      <c r="U325" s="17"/>
      <c r="W325"/>
      <c r="X325"/>
      <c r="Y325"/>
      <c r="Z325"/>
      <c r="AA325"/>
    </row>
    <row r="326" spans="2:31" ht="15" x14ac:dyDescent="0.25">
      <c r="B326" s="90" t="s">
        <v>1361</v>
      </c>
      <c r="C326" s="11">
        <f t="shared" si="4"/>
        <v>321</v>
      </c>
      <c r="D326" s="119" t="s">
        <v>2125</v>
      </c>
      <c r="E326" s="17" t="s">
        <v>926</v>
      </c>
      <c r="F326" s="17" t="s">
        <v>1378</v>
      </c>
      <c r="G326" s="17" t="s">
        <v>2384</v>
      </c>
      <c r="H326" s="91"/>
      <c r="I326" s="50" t="s">
        <v>424</v>
      </c>
      <c r="J326" s="16">
        <v>1</v>
      </c>
      <c r="K326" s="48" t="str">
        <f>VLOOKUP(I326,'DATA BASE'!A:B,2,FALSE)</f>
        <v>ZIGZAG BLACK</v>
      </c>
      <c r="L326" s="48" t="s">
        <v>17</v>
      </c>
      <c r="M326" s="92" t="s">
        <v>1375</v>
      </c>
      <c r="N326" s="93"/>
      <c r="O326" s="86">
        <v>17536.333333333332</v>
      </c>
      <c r="P326" s="94">
        <v>17536.333333333332</v>
      </c>
      <c r="Q326" s="122" t="s">
        <v>1528</v>
      </c>
      <c r="R326" s="113"/>
      <c r="S326" s="23"/>
      <c r="T326" s="94"/>
      <c r="U326" s="17"/>
      <c r="W326"/>
      <c r="X326"/>
      <c r="Y326"/>
      <c r="Z326"/>
      <c r="AA326"/>
    </row>
    <row r="327" spans="2:31" ht="15" x14ac:dyDescent="0.25">
      <c r="B327" s="90" t="s">
        <v>1361</v>
      </c>
      <c r="C327" s="11">
        <f t="shared" si="4"/>
        <v>322</v>
      </c>
      <c r="D327" s="119" t="s">
        <v>2125</v>
      </c>
      <c r="E327" s="17" t="s">
        <v>926</v>
      </c>
      <c r="F327" s="17" t="s">
        <v>1378</v>
      </c>
      <c r="G327" s="17" t="s">
        <v>2384</v>
      </c>
      <c r="H327" s="91"/>
      <c r="I327" s="50" t="s">
        <v>384</v>
      </c>
      <c r="J327" s="16">
        <v>1</v>
      </c>
      <c r="K327" s="48" t="str">
        <f>VLOOKUP(I327,'DATA BASE'!A:B,2,FALSE)</f>
        <v>DAUN BAMBU TOSCA</v>
      </c>
      <c r="L327" s="48" t="s">
        <v>7</v>
      </c>
      <c r="M327" s="92" t="s">
        <v>1375</v>
      </c>
      <c r="N327" s="93"/>
      <c r="O327" s="86">
        <v>17536.333333333332</v>
      </c>
      <c r="P327" s="94">
        <v>17536.333333333332</v>
      </c>
      <c r="Q327" s="122" t="s">
        <v>1528</v>
      </c>
      <c r="R327" s="113"/>
      <c r="S327" s="23"/>
      <c r="T327" s="94"/>
      <c r="U327" s="17"/>
      <c r="W327"/>
      <c r="X327"/>
      <c r="Y327"/>
      <c r="Z327"/>
      <c r="AA327"/>
    </row>
    <row r="328" spans="2:31" ht="15" x14ac:dyDescent="0.25">
      <c r="B328" s="90" t="s">
        <v>1361</v>
      </c>
      <c r="C328" s="11">
        <f>SUM(C327)+1</f>
        <v>323</v>
      </c>
      <c r="D328" s="119" t="s">
        <v>2125</v>
      </c>
      <c r="E328" s="17" t="s">
        <v>926</v>
      </c>
      <c r="F328" s="17" t="s">
        <v>1378</v>
      </c>
      <c r="G328" s="17" t="s">
        <v>2384</v>
      </c>
      <c r="H328" s="91"/>
      <c r="I328" s="50" t="s">
        <v>931</v>
      </c>
      <c r="J328" s="16">
        <v>1</v>
      </c>
      <c r="K328" s="48" t="str">
        <f>VLOOKUP(I328,'DATA BASE'!A:B,2,FALSE)</f>
        <v>STRIPE LITTLE BLUE</v>
      </c>
      <c r="L328" s="48" t="s">
        <v>14</v>
      </c>
      <c r="M328" s="92" t="s">
        <v>1375</v>
      </c>
      <c r="N328" s="93"/>
      <c r="O328" s="86">
        <v>17536.333333333332</v>
      </c>
      <c r="P328" s="94">
        <v>17536.333333333332</v>
      </c>
      <c r="Q328" s="122" t="s">
        <v>1528</v>
      </c>
      <c r="R328" s="113"/>
      <c r="S328" s="23"/>
      <c r="T328" s="94"/>
      <c r="U328" s="17"/>
      <c r="W328"/>
      <c r="X328"/>
      <c r="Y328"/>
      <c r="Z328"/>
      <c r="AA328"/>
    </row>
    <row r="329" spans="2:31" ht="15" x14ac:dyDescent="0.25">
      <c r="B329" s="90" t="s">
        <v>1379</v>
      </c>
      <c r="C329" s="11">
        <v>7</v>
      </c>
      <c r="D329" s="119" t="s">
        <v>2126</v>
      </c>
      <c r="E329" s="17" t="s">
        <v>926</v>
      </c>
      <c r="F329" s="17" t="s">
        <v>1333</v>
      </c>
      <c r="G329" s="17" t="s">
        <v>2384</v>
      </c>
      <c r="H329" s="91"/>
      <c r="I329" s="50" t="s">
        <v>1242</v>
      </c>
      <c r="J329" s="16">
        <v>2</v>
      </c>
      <c r="K329" s="48" t="str">
        <f>VLOOKUP(I329,'DATA BASE'!A:B,2,FALSE)</f>
        <v>MOO PINK</v>
      </c>
      <c r="L329" s="48" t="str">
        <f>VLOOKUP(K329,'[1]DATA BASE'!C$1:E$65536,2,0)</f>
        <v>DUSTY</v>
      </c>
      <c r="M329" s="92" t="s">
        <v>1354</v>
      </c>
      <c r="N329" s="93">
        <v>7000</v>
      </c>
      <c r="O329" s="101">
        <v>18000</v>
      </c>
      <c r="P329" s="94">
        <v>36000</v>
      </c>
      <c r="Q329" s="122" t="s">
        <v>1543</v>
      </c>
      <c r="R329" s="113"/>
      <c r="S329" s="23"/>
      <c r="T329" s="94"/>
      <c r="U329" s="17"/>
      <c r="W329"/>
      <c r="X329"/>
      <c r="Y329"/>
      <c r="Z329"/>
      <c r="AA329"/>
    </row>
    <row r="330" spans="2:31" ht="15" x14ac:dyDescent="0.25">
      <c r="B330" s="90" t="s">
        <v>1379</v>
      </c>
      <c r="C330" s="11">
        <v>7</v>
      </c>
      <c r="D330" s="119" t="s">
        <v>2126</v>
      </c>
      <c r="E330" s="17" t="s">
        <v>926</v>
      </c>
      <c r="F330" s="17" t="s">
        <v>1333</v>
      </c>
      <c r="G330" s="17" t="s">
        <v>2384</v>
      </c>
      <c r="H330" s="91"/>
      <c r="I330" s="50" t="s">
        <v>1239</v>
      </c>
      <c r="J330" s="16">
        <v>1</v>
      </c>
      <c r="K330" s="48" t="str">
        <f>VLOOKUP(I330,'DATA BASE'!A:B,2,FALSE)</f>
        <v>BULAN SABIT</v>
      </c>
      <c r="L330" s="48" t="str">
        <f>VLOOKUP(K330,'[1]DATA BASE'!C$1:E$65536,2,0)</f>
        <v>NAVY</v>
      </c>
      <c r="M330" s="92" t="s">
        <v>1354</v>
      </c>
      <c r="N330" s="93"/>
      <c r="O330" s="101">
        <v>18000</v>
      </c>
      <c r="P330" s="94">
        <v>18000</v>
      </c>
      <c r="Q330" s="122" t="s">
        <v>1543</v>
      </c>
      <c r="R330" s="113"/>
      <c r="S330" s="23"/>
      <c r="T330" s="94"/>
      <c r="U330" s="17"/>
      <c r="W330"/>
      <c r="X330"/>
      <c r="Y330"/>
      <c r="Z330"/>
      <c r="AA330"/>
    </row>
    <row r="331" spans="2:31" ht="15" x14ac:dyDescent="0.25">
      <c r="B331" s="90" t="s">
        <v>1379</v>
      </c>
      <c r="C331" s="11">
        <v>7</v>
      </c>
      <c r="D331" s="119" t="s">
        <v>2126</v>
      </c>
      <c r="E331" s="17" t="s">
        <v>926</v>
      </c>
      <c r="F331" s="17" t="s">
        <v>1333</v>
      </c>
      <c r="G331" s="17" t="s">
        <v>2384</v>
      </c>
      <c r="H331" s="91"/>
      <c r="I331" s="50" t="s">
        <v>923</v>
      </c>
      <c r="J331" s="16">
        <v>1</v>
      </c>
      <c r="K331" s="48" t="str">
        <f>VLOOKUP(I331,'DATA BASE'!A:B,2,FALSE)</f>
        <v>KITTY RED</v>
      </c>
      <c r="L331" s="48" t="str">
        <f>VLOOKUP(K331,'[1]DATA BASE'!C$1:E$65536,2,0)</f>
        <v>RED</v>
      </c>
      <c r="M331" s="92" t="s">
        <v>1354</v>
      </c>
      <c r="N331" s="93"/>
      <c r="O331" s="101">
        <v>18000</v>
      </c>
      <c r="P331" s="94">
        <v>18000</v>
      </c>
      <c r="Q331" s="122" t="s">
        <v>1543</v>
      </c>
      <c r="R331" s="113"/>
      <c r="S331" s="23"/>
      <c r="T331" s="94"/>
      <c r="U331" s="17"/>
      <c r="W331"/>
      <c r="X331"/>
      <c r="Y331"/>
      <c r="Z331"/>
      <c r="AA331"/>
    </row>
    <row r="332" spans="2:31" ht="15" x14ac:dyDescent="0.25">
      <c r="B332" s="90" t="s">
        <v>1379</v>
      </c>
      <c r="C332" s="11">
        <v>7</v>
      </c>
      <c r="D332" s="119" t="s">
        <v>2126</v>
      </c>
      <c r="E332" s="17" t="s">
        <v>926</v>
      </c>
      <c r="F332" s="17" t="s">
        <v>1333</v>
      </c>
      <c r="G332" s="17" t="s">
        <v>2384</v>
      </c>
      <c r="H332" s="91"/>
      <c r="I332" s="50" t="s">
        <v>954</v>
      </c>
      <c r="J332" s="16">
        <v>1</v>
      </c>
      <c r="K332" s="48" t="str">
        <f>VLOOKUP(I332,'DATA BASE'!A:B,2,FALSE)</f>
        <v xml:space="preserve">HELLO KITTY </v>
      </c>
      <c r="L332" s="48" t="str">
        <f>VLOOKUP(K332,'[1]DATA BASE'!C$1:E$65536,2,0)</f>
        <v>BLACK PINK</v>
      </c>
      <c r="M332" s="92" t="s">
        <v>1354</v>
      </c>
      <c r="N332" s="93"/>
      <c r="O332" s="101">
        <v>18000</v>
      </c>
      <c r="P332" s="94">
        <v>18000</v>
      </c>
      <c r="Q332" s="122" t="s">
        <v>1543</v>
      </c>
      <c r="R332" s="113"/>
      <c r="S332" s="23"/>
      <c r="T332" s="94"/>
      <c r="U332" s="17"/>
      <c r="W332"/>
      <c r="X332"/>
      <c r="Y332"/>
      <c r="Z332"/>
      <c r="AA332"/>
    </row>
    <row r="333" spans="2:31" ht="15" x14ac:dyDescent="0.25">
      <c r="B333" s="90" t="s">
        <v>1379</v>
      </c>
      <c r="C333" s="11">
        <v>23</v>
      </c>
      <c r="D333" s="119" t="s">
        <v>2127</v>
      </c>
      <c r="E333" s="17" t="s">
        <v>926</v>
      </c>
      <c r="F333" s="17" t="s">
        <v>1333</v>
      </c>
      <c r="G333" s="17" t="s">
        <v>2384</v>
      </c>
      <c r="H333" s="91"/>
      <c r="I333" s="50" t="s">
        <v>1239</v>
      </c>
      <c r="J333" s="16">
        <v>1</v>
      </c>
      <c r="K333" s="48" t="str">
        <f>VLOOKUP(I333,'DATA BASE'!A:B,2,FALSE)</f>
        <v>BULAN SABIT</v>
      </c>
      <c r="L333" s="48" t="str">
        <f>VLOOKUP(K333,'[1]DATA BASE'!C$1:E$65536,2,0)</f>
        <v>NAVY</v>
      </c>
      <c r="M333" s="92" t="s">
        <v>1376</v>
      </c>
      <c r="N333" s="93">
        <v>11000</v>
      </c>
      <c r="O333" s="101">
        <v>18000</v>
      </c>
      <c r="P333" s="94">
        <v>18000</v>
      </c>
      <c r="Q333" s="122" t="s">
        <v>1543</v>
      </c>
      <c r="R333" s="113"/>
      <c r="S333" s="23"/>
      <c r="T333" s="94"/>
      <c r="U333" s="17"/>
      <c r="W333"/>
      <c r="X333"/>
      <c r="Y333"/>
      <c r="Z333"/>
      <c r="AA333"/>
    </row>
    <row r="334" spans="2:31" ht="15" x14ac:dyDescent="0.25">
      <c r="B334" s="90" t="s">
        <v>1379</v>
      </c>
      <c r="C334" s="11">
        <v>28</v>
      </c>
      <c r="D334" s="119" t="s">
        <v>2128</v>
      </c>
      <c r="E334" s="17" t="s">
        <v>926</v>
      </c>
      <c r="F334" s="17" t="s">
        <v>1333</v>
      </c>
      <c r="G334" s="17" t="s">
        <v>2384</v>
      </c>
      <c r="H334" s="91"/>
      <c r="I334" s="50" t="s">
        <v>1318</v>
      </c>
      <c r="J334" s="16">
        <v>1</v>
      </c>
      <c r="K334" s="48" t="str">
        <f>VLOOKUP(I334,'DATA BASE'!A:B,2,FALSE)</f>
        <v>DINO STRONAUT NAVY</v>
      </c>
      <c r="L334" s="48" t="str">
        <f>VLOOKUP(K334,'[1]DATA BASE'!C$1:E$65536,2,0)</f>
        <v>NAVY</v>
      </c>
      <c r="M334" s="92" t="s">
        <v>1340</v>
      </c>
      <c r="N334" s="93">
        <v>21000</v>
      </c>
      <c r="O334" s="101">
        <v>18000</v>
      </c>
      <c r="P334" s="94">
        <v>18000</v>
      </c>
      <c r="Q334" s="122" t="s">
        <v>1543</v>
      </c>
      <c r="R334" s="113"/>
      <c r="S334" s="23"/>
      <c r="T334" s="94"/>
      <c r="U334" s="17"/>
      <c r="W334"/>
      <c r="X334"/>
      <c r="Y334"/>
      <c r="Z334"/>
      <c r="AA334"/>
    </row>
    <row r="335" spans="2:31" ht="15" x14ac:dyDescent="0.25">
      <c r="B335" s="90" t="s">
        <v>1379</v>
      </c>
      <c r="C335" s="11">
        <v>28</v>
      </c>
      <c r="D335" s="119" t="s">
        <v>2128</v>
      </c>
      <c r="E335" s="17" t="s">
        <v>926</v>
      </c>
      <c r="F335" s="17" t="s">
        <v>1333</v>
      </c>
      <c r="G335" s="17" t="s">
        <v>2384</v>
      </c>
      <c r="H335" s="91"/>
      <c r="I335" s="50" t="s">
        <v>1239</v>
      </c>
      <c r="J335" s="16">
        <v>1</v>
      </c>
      <c r="K335" s="48" t="str">
        <f>VLOOKUP(I335,'DATA BASE'!A:B,2,FALSE)</f>
        <v>BULAN SABIT</v>
      </c>
      <c r="L335" s="48" t="str">
        <f>VLOOKUP(K335,'[1]DATA BASE'!C$1:E$65536,2,0)</f>
        <v>NAVY</v>
      </c>
      <c r="M335" s="92" t="s">
        <v>1340</v>
      </c>
      <c r="N335" s="93"/>
      <c r="O335" s="101">
        <v>18000</v>
      </c>
      <c r="P335" s="94">
        <v>18000</v>
      </c>
      <c r="Q335" s="122" t="s">
        <v>1543</v>
      </c>
      <c r="R335" s="113"/>
      <c r="S335" s="23"/>
      <c r="T335" s="94"/>
      <c r="U335" s="17"/>
      <c r="W335"/>
      <c r="X335"/>
      <c r="Y335"/>
      <c r="Z335"/>
      <c r="AA335"/>
    </row>
    <row r="336" spans="2:31" s="89" customFormat="1" ht="15" x14ac:dyDescent="0.25">
      <c r="B336" s="90" t="s">
        <v>1379</v>
      </c>
      <c r="C336" s="11">
        <v>28</v>
      </c>
      <c r="D336" s="119" t="s">
        <v>2128</v>
      </c>
      <c r="E336" s="17" t="s">
        <v>926</v>
      </c>
      <c r="F336" s="17" t="s">
        <v>1333</v>
      </c>
      <c r="G336" s="17" t="s">
        <v>2384</v>
      </c>
      <c r="H336" s="91"/>
      <c r="I336" s="50" t="s">
        <v>536</v>
      </c>
      <c r="J336" s="16">
        <v>1</v>
      </c>
      <c r="K336" s="48" t="str">
        <f>VLOOKUP(I336,'DATA BASE'!A:B,2,FALSE)</f>
        <v>KOTAK NAVY</v>
      </c>
      <c r="L336" s="48" t="str">
        <f>VLOOKUP(K336,'[1]DATA BASE'!C$1:E$65536,2,0)</f>
        <v>NAVY</v>
      </c>
      <c r="M336" s="92" t="s">
        <v>1340</v>
      </c>
      <c r="N336" s="93"/>
      <c r="O336" s="101">
        <v>18000</v>
      </c>
      <c r="P336" s="94">
        <v>18000</v>
      </c>
      <c r="Q336" s="122" t="s">
        <v>1543</v>
      </c>
      <c r="R336" s="113"/>
      <c r="S336" s="23"/>
      <c r="T336" s="94"/>
      <c r="U336" s="17"/>
      <c r="W336"/>
      <c r="X336"/>
      <c r="Y336"/>
      <c r="Z336"/>
      <c r="AA336"/>
      <c r="AE336" s="133"/>
    </row>
    <row r="337" spans="2:31" s="89" customFormat="1" ht="15" x14ac:dyDescent="0.25">
      <c r="B337" s="90" t="s">
        <v>1379</v>
      </c>
      <c r="C337" s="16">
        <v>15</v>
      </c>
      <c r="D337" s="119" t="s">
        <v>2129</v>
      </c>
      <c r="E337" s="17" t="s">
        <v>926</v>
      </c>
      <c r="F337" s="17" t="s">
        <v>1333</v>
      </c>
      <c r="G337" s="17" t="s">
        <v>2384</v>
      </c>
      <c r="H337" s="91"/>
      <c r="I337" s="50" t="s">
        <v>384</v>
      </c>
      <c r="J337" s="16">
        <v>1</v>
      </c>
      <c r="K337" s="48" t="str">
        <f>VLOOKUP(I337,'DATA BASE'!A:B,2,FALSE)</f>
        <v>DAUN BAMBU TOSCA</v>
      </c>
      <c r="L337" s="48" t="str">
        <f>VLOOKUP(K337,'[1]DATA BASE'!C$1:E$65536,2,0)</f>
        <v>TOSCA</v>
      </c>
      <c r="M337" s="92" t="s">
        <v>1476</v>
      </c>
      <c r="N337" s="93"/>
      <c r="O337" s="102">
        <v>17500</v>
      </c>
      <c r="P337" s="94">
        <v>17500</v>
      </c>
      <c r="Q337" s="122" t="s">
        <v>1527</v>
      </c>
      <c r="R337" s="113"/>
      <c r="S337" s="23"/>
      <c r="T337" s="94"/>
      <c r="U337" s="17"/>
      <c r="W337"/>
      <c r="X337"/>
      <c r="Y337"/>
      <c r="Z337"/>
      <c r="AA337"/>
      <c r="AE337" s="133"/>
    </row>
    <row r="338" spans="2:31" s="89" customFormat="1" ht="15" x14ac:dyDescent="0.25">
      <c r="B338" s="90" t="s">
        <v>1379</v>
      </c>
      <c r="C338" s="16">
        <v>15</v>
      </c>
      <c r="D338" s="119" t="s">
        <v>2129</v>
      </c>
      <c r="E338" s="17" t="s">
        <v>926</v>
      </c>
      <c r="F338" s="17" t="s">
        <v>1333</v>
      </c>
      <c r="G338" s="17" t="s">
        <v>2384</v>
      </c>
      <c r="H338" s="91"/>
      <c r="I338" s="50" t="s">
        <v>1239</v>
      </c>
      <c r="J338" s="16">
        <v>1</v>
      </c>
      <c r="K338" s="48" t="str">
        <f>VLOOKUP(I338,'DATA BASE'!A:B,2,FALSE)</f>
        <v>BULAN SABIT</v>
      </c>
      <c r="L338" s="48" t="str">
        <f>VLOOKUP(K338,'[1]DATA BASE'!C$1:E$65536,2,0)</f>
        <v>NAVY</v>
      </c>
      <c r="M338" s="92" t="s">
        <v>1476</v>
      </c>
      <c r="N338" s="93"/>
      <c r="O338" s="102">
        <v>17500</v>
      </c>
      <c r="P338" s="94">
        <v>17500</v>
      </c>
      <c r="Q338" s="122" t="s">
        <v>1527</v>
      </c>
      <c r="R338" s="113"/>
      <c r="S338" s="23"/>
      <c r="T338" s="94"/>
      <c r="U338" s="17"/>
      <c r="W338"/>
      <c r="X338"/>
      <c r="Y338"/>
      <c r="Z338"/>
      <c r="AA338"/>
      <c r="AE338" s="133"/>
    </row>
    <row r="339" spans="2:31" s="89" customFormat="1" ht="15" x14ac:dyDescent="0.25">
      <c r="B339" s="90" t="s">
        <v>1379</v>
      </c>
      <c r="C339" s="16">
        <v>15</v>
      </c>
      <c r="D339" s="119" t="s">
        <v>2129</v>
      </c>
      <c r="E339" s="17" t="s">
        <v>926</v>
      </c>
      <c r="F339" s="17" t="s">
        <v>1333</v>
      </c>
      <c r="G339" s="17" t="s">
        <v>2384</v>
      </c>
      <c r="H339" s="91"/>
      <c r="I339" s="50" t="s">
        <v>433</v>
      </c>
      <c r="J339" s="16">
        <v>1</v>
      </c>
      <c r="K339" s="48" t="str">
        <f>VLOOKUP(I339,'DATA BASE'!A:B,2,FALSE)</f>
        <v>STRIPE LITTLE  NAVY</v>
      </c>
      <c r="L339" s="48" t="str">
        <f>VLOOKUP(K339,'[1]DATA BASE'!C$1:E$65536,2,0)</f>
        <v>NAVY</v>
      </c>
      <c r="M339" s="92" t="s">
        <v>1476</v>
      </c>
      <c r="N339" s="93"/>
      <c r="O339" s="102">
        <v>17500</v>
      </c>
      <c r="P339" s="94">
        <v>17500</v>
      </c>
      <c r="Q339" s="122" t="s">
        <v>1527</v>
      </c>
      <c r="R339" s="113"/>
      <c r="S339" s="23"/>
      <c r="T339" s="94"/>
      <c r="U339" s="17"/>
      <c r="W339"/>
      <c r="X339"/>
      <c r="Y339"/>
      <c r="Z339"/>
      <c r="AA339"/>
      <c r="AE339" s="133"/>
    </row>
    <row r="340" spans="2:31" s="89" customFormat="1" ht="15" x14ac:dyDescent="0.25">
      <c r="B340" s="90" t="s">
        <v>1379</v>
      </c>
      <c r="C340" s="16">
        <v>15</v>
      </c>
      <c r="D340" s="119" t="s">
        <v>2129</v>
      </c>
      <c r="E340" s="17" t="s">
        <v>926</v>
      </c>
      <c r="F340" s="17" t="s">
        <v>1333</v>
      </c>
      <c r="G340" s="17" t="s">
        <v>2384</v>
      </c>
      <c r="H340" s="91"/>
      <c r="I340" s="50" t="s">
        <v>632</v>
      </c>
      <c r="J340" s="16">
        <v>1</v>
      </c>
      <c r="K340" s="48" t="str">
        <f>VLOOKUP(I340,'DATA BASE'!A:B,2,FALSE)</f>
        <v>STRIPE LITTLE  BLACK</v>
      </c>
      <c r="L340" s="48" t="str">
        <f>VLOOKUP(K340,'[1]DATA BASE'!C$1:E$65536,2,0)</f>
        <v>BLACK</v>
      </c>
      <c r="M340" s="92" t="s">
        <v>1476</v>
      </c>
      <c r="N340" s="93"/>
      <c r="O340" s="102">
        <v>17500</v>
      </c>
      <c r="P340" s="94">
        <v>17500</v>
      </c>
      <c r="Q340" s="122" t="s">
        <v>1527</v>
      </c>
      <c r="R340" s="113"/>
      <c r="S340" s="23"/>
      <c r="T340" s="94"/>
      <c r="U340" s="17"/>
      <c r="W340"/>
      <c r="X340"/>
      <c r="Y340"/>
      <c r="Z340"/>
      <c r="AA340"/>
      <c r="AE340" s="133"/>
    </row>
    <row r="341" spans="2:31" s="89" customFormat="1" ht="15" x14ac:dyDescent="0.25">
      <c r="B341" s="90" t="s">
        <v>1379</v>
      </c>
      <c r="C341" s="11">
        <v>3</v>
      </c>
      <c r="D341" s="119" t="s">
        <v>2130</v>
      </c>
      <c r="E341" s="17" t="s">
        <v>925</v>
      </c>
      <c r="F341" s="17" t="s">
        <v>1333</v>
      </c>
      <c r="G341" s="17" t="s">
        <v>2384</v>
      </c>
      <c r="H341" s="91"/>
      <c r="I341" s="50" t="s">
        <v>1021</v>
      </c>
      <c r="J341" s="16">
        <v>1</v>
      </c>
      <c r="K341" s="48" t="str">
        <f>VLOOKUP(I341,'DATA BASE'!A:B,2,FALSE)</f>
        <v>LIFTOFF SPACE</v>
      </c>
      <c r="L341" s="48" t="str">
        <f>VLOOKUP(K341,'[1]DATA BASE'!C$1:E$65536,2,0)</f>
        <v>NAVY</v>
      </c>
      <c r="M341" s="92" t="s">
        <v>1382</v>
      </c>
      <c r="N341" s="93">
        <v>12000</v>
      </c>
      <c r="O341" s="101">
        <v>18000</v>
      </c>
      <c r="P341" s="94">
        <v>18000</v>
      </c>
      <c r="Q341" s="122" t="s">
        <v>1543</v>
      </c>
      <c r="R341" s="113"/>
      <c r="S341" s="23"/>
      <c r="T341" s="94"/>
      <c r="U341" s="17"/>
      <c r="W341"/>
      <c r="X341"/>
      <c r="Y341"/>
      <c r="Z341"/>
      <c r="AA341"/>
      <c r="AE341" s="133"/>
    </row>
    <row r="342" spans="2:31" s="89" customFormat="1" ht="15" x14ac:dyDescent="0.25">
      <c r="B342" s="90" t="s">
        <v>1379</v>
      </c>
      <c r="C342" s="11">
        <v>3</v>
      </c>
      <c r="D342" s="119" t="s">
        <v>2130</v>
      </c>
      <c r="E342" s="17" t="s">
        <v>925</v>
      </c>
      <c r="F342" s="17" t="s">
        <v>1333</v>
      </c>
      <c r="G342" s="17" t="s">
        <v>2384</v>
      </c>
      <c r="H342" s="91"/>
      <c r="I342" s="50" t="s">
        <v>1311</v>
      </c>
      <c r="J342" s="16">
        <v>1</v>
      </c>
      <c r="K342" s="48" t="str">
        <f>VLOOKUP(I342,'DATA BASE'!A:B,2,FALSE)</f>
        <v>DINO SMILE CREAM</v>
      </c>
      <c r="L342" s="48" t="str">
        <f>VLOOKUP(K342,'[1]DATA BASE'!C$1:E$65536,2,0)</f>
        <v>CREAM</v>
      </c>
      <c r="M342" s="92" t="s">
        <v>1382</v>
      </c>
      <c r="N342" s="93"/>
      <c r="O342" s="101">
        <v>18000</v>
      </c>
      <c r="P342" s="94">
        <v>18000</v>
      </c>
      <c r="Q342" s="122" t="s">
        <v>1543</v>
      </c>
      <c r="R342" s="113"/>
      <c r="S342" s="23"/>
      <c r="T342" s="94"/>
      <c r="U342" s="17"/>
      <c r="W342"/>
      <c r="X342"/>
      <c r="Y342"/>
      <c r="Z342"/>
      <c r="AA342"/>
      <c r="AE342" s="133"/>
    </row>
    <row r="343" spans="2:31" s="89" customFormat="1" ht="15" x14ac:dyDescent="0.25">
      <c r="B343" s="90" t="s">
        <v>1379</v>
      </c>
      <c r="C343" s="11">
        <v>3</v>
      </c>
      <c r="D343" s="119" t="s">
        <v>2130</v>
      </c>
      <c r="E343" s="17" t="s">
        <v>925</v>
      </c>
      <c r="F343" s="17" t="s">
        <v>1333</v>
      </c>
      <c r="G343" s="17" t="s">
        <v>2384</v>
      </c>
      <c r="H343" s="91"/>
      <c r="I343" s="50" t="s">
        <v>1317</v>
      </c>
      <c r="J343" s="16">
        <v>1</v>
      </c>
      <c r="K343" s="48" t="str">
        <f>VLOOKUP(I343,'DATA BASE'!A:B,2,FALSE)</f>
        <v>DINO STRONAUT ABU</v>
      </c>
      <c r="L343" s="48" t="str">
        <f>VLOOKUP(K343,'[1]DATA BASE'!C$1:E$65536,2,0)</f>
        <v>ABU</v>
      </c>
      <c r="M343" s="92" t="s">
        <v>1382</v>
      </c>
      <c r="N343" s="93"/>
      <c r="O343" s="101">
        <v>18000</v>
      </c>
      <c r="P343" s="94">
        <v>18000</v>
      </c>
      <c r="Q343" s="122" t="s">
        <v>1543</v>
      </c>
      <c r="R343" s="113"/>
      <c r="S343" s="23"/>
      <c r="T343" s="94"/>
      <c r="U343" s="17"/>
      <c r="W343"/>
      <c r="X343"/>
      <c r="Y343"/>
      <c r="Z343"/>
      <c r="AA343"/>
      <c r="AE343" s="133"/>
    </row>
    <row r="344" spans="2:31" s="89" customFormat="1" ht="15" x14ac:dyDescent="0.25">
      <c r="B344" s="90" t="s">
        <v>1379</v>
      </c>
      <c r="C344" s="11">
        <v>3</v>
      </c>
      <c r="D344" s="119" t="s">
        <v>2130</v>
      </c>
      <c r="E344" s="17" t="s">
        <v>925</v>
      </c>
      <c r="F344" s="17" t="s">
        <v>1333</v>
      </c>
      <c r="G344" s="17" t="s">
        <v>2384</v>
      </c>
      <c r="H344" s="91"/>
      <c r="I344" s="50" t="s">
        <v>1293</v>
      </c>
      <c r="J344" s="16">
        <v>1</v>
      </c>
      <c r="K344" s="48" t="str">
        <f>VLOOKUP(I344,'DATA BASE'!A:B,2,FALSE)</f>
        <v>LOVE AMORE TOSCA</v>
      </c>
      <c r="L344" s="48" t="str">
        <f>VLOOKUP(K344,'[1]DATA BASE'!C$1:E$65536,2,0)</f>
        <v>TOSCA</v>
      </c>
      <c r="M344" s="92" t="s">
        <v>1382</v>
      </c>
      <c r="N344" s="93"/>
      <c r="O344" s="101">
        <v>18000</v>
      </c>
      <c r="P344" s="94">
        <v>18000</v>
      </c>
      <c r="Q344" s="122" t="s">
        <v>1543</v>
      </c>
      <c r="R344" s="113"/>
      <c r="S344" s="23"/>
      <c r="T344" s="94"/>
      <c r="U344" s="17"/>
      <c r="W344"/>
      <c r="X344"/>
      <c r="Y344"/>
      <c r="Z344"/>
      <c r="AA344"/>
      <c r="AE344" s="133"/>
    </row>
    <row r="345" spans="2:31" s="89" customFormat="1" ht="15" x14ac:dyDescent="0.25">
      <c r="B345" s="90" t="s">
        <v>1379</v>
      </c>
      <c r="C345" s="11">
        <v>3</v>
      </c>
      <c r="D345" s="119" t="s">
        <v>2130</v>
      </c>
      <c r="E345" s="17" t="s">
        <v>925</v>
      </c>
      <c r="F345" s="17" t="s">
        <v>1333</v>
      </c>
      <c r="G345" s="17" t="s">
        <v>2384</v>
      </c>
      <c r="H345" s="91"/>
      <c r="I345" s="50" t="s">
        <v>611</v>
      </c>
      <c r="J345" s="16">
        <v>1</v>
      </c>
      <c r="K345" s="48" t="str">
        <f>VLOOKUP(I345,'DATA BASE'!A:B,2,FALSE)</f>
        <v>STITCH NAVY</v>
      </c>
      <c r="L345" s="48" t="str">
        <f>VLOOKUP(K345,'[1]DATA BASE'!C$1:E$65536,2,0)</f>
        <v>NAVY</v>
      </c>
      <c r="M345" s="92" t="s">
        <v>1382</v>
      </c>
      <c r="N345" s="93"/>
      <c r="O345" s="101">
        <v>18000</v>
      </c>
      <c r="P345" s="94">
        <v>18000</v>
      </c>
      <c r="Q345" s="122" t="s">
        <v>1543</v>
      </c>
      <c r="R345" s="113"/>
      <c r="S345" s="23"/>
      <c r="T345" s="94"/>
      <c r="U345" s="17"/>
      <c r="W345"/>
      <c r="X345"/>
      <c r="Y345"/>
      <c r="Z345"/>
      <c r="AA345"/>
      <c r="AE345" s="133"/>
    </row>
    <row r="346" spans="2:31" s="89" customFormat="1" ht="15" x14ac:dyDescent="0.25">
      <c r="B346" s="90" t="s">
        <v>1379</v>
      </c>
      <c r="C346" s="11">
        <v>3</v>
      </c>
      <c r="D346" s="119" t="s">
        <v>2130</v>
      </c>
      <c r="E346" s="17" t="s">
        <v>925</v>
      </c>
      <c r="F346" s="17" t="s">
        <v>1333</v>
      </c>
      <c r="G346" s="17" t="s">
        <v>2384</v>
      </c>
      <c r="H346" s="91"/>
      <c r="I346" s="50" t="s">
        <v>957</v>
      </c>
      <c r="J346" s="16">
        <v>1</v>
      </c>
      <c r="K346" s="48" t="str">
        <f>VLOOKUP(I346,'DATA BASE'!A:B,2,FALSE)</f>
        <v>MINION BLUE</v>
      </c>
      <c r="L346" s="48" t="str">
        <f>VLOOKUP(K346,'[1]DATA BASE'!C$1:E$65536,2,0)</f>
        <v>BLUE</v>
      </c>
      <c r="M346" s="92" t="s">
        <v>1382</v>
      </c>
      <c r="N346" s="93"/>
      <c r="O346" s="101">
        <v>18000</v>
      </c>
      <c r="P346" s="94">
        <v>18000</v>
      </c>
      <c r="Q346" s="122" t="s">
        <v>1543</v>
      </c>
      <c r="R346" s="113"/>
      <c r="S346" s="23"/>
      <c r="T346" s="94"/>
      <c r="U346" s="17"/>
      <c r="W346"/>
      <c r="X346"/>
      <c r="Y346"/>
      <c r="Z346"/>
      <c r="AA346"/>
      <c r="AE346" s="133"/>
    </row>
    <row r="347" spans="2:31" s="89" customFormat="1" ht="15" x14ac:dyDescent="0.25">
      <c r="B347" s="90" t="s">
        <v>1379</v>
      </c>
      <c r="C347" s="11">
        <v>3</v>
      </c>
      <c r="D347" s="119" t="s">
        <v>2130</v>
      </c>
      <c r="E347" s="17" t="s">
        <v>925</v>
      </c>
      <c r="F347" s="17" t="s">
        <v>1333</v>
      </c>
      <c r="G347" s="17" t="s">
        <v>2384</v>
      </c>
      <c r="H347" s="91"/>
      <c r="I347" s="50" t="s">
        <v>999</v>
      </c>
      <c r="J347" s="16">
        <v>1</v>
      </c>
      <c r="K347" s="48" t="str">
        <f>VLOOKUP(I347,'DATA BASE'!A:B,2,FALSE)</f>
        <v>BEAR FACE CREAM</v>
      </c>
      <c r="L347" s="48" t="str">
        <f>VLOOKUP(K347,'[1]DATA BASE'!C$1:E$65536,2,0)</f>
        <v>CREAM</v>
      </c>
      <c r="M347" s="92" t="s">
        <v>1382</v>
      </c>
      <c r="N347" s="93"/>
      <c r="O347" s="101">
        <v>18000</v>
      </c>
      <c r="P347" s="94">
        <v>18000</v>
      </c>
      <c r="Q347" s="122" t="s">
        <v>1543</v>
      </c>
      <c r="R347" s="113"/>
      <c r="S347" s="23"/>
      <c r="T347" s="94"/>
      <c r="U347" s="17"/>
      <c r="W347"/>
      <c r="X347"/>
      <c r="Y347"/>
      <c r="Z347"/>
      <c r="AA347"/>
      <c r="AE347" s="133"/>
    </row>
    <row r="348" spans="2:31" ht="15" x14ac:dyDescent="0.25">
      <c r="B348" s="90" t="s">
        <v>1379</v>
      </c>
      <c r="C348" s="11">
        <v>3</v>
      </c>
      <c r="D348" s="119" t="s">
        <v>2130</v>
      </c>
      <c r="E348" s="17" t="s">
        <v>925</v>
      </c>
      <c r="F348" s="17" t="s">
        <v>1333</v>
      </c>
      <c r="G348" s="17" t="s">
        <v>2384</v>
      </c>
      <c r="H348" s="91"/>
      <c r="I348" s="50" t="s">
        <v>1295</v>
      </c>
      <c r="J348" s="16">
        <v>1</v>
      </c>
      <c r="K348" s="48" t="str">
        <f>VLOOKUP(I348,'DATA BASE'!A:B,2,FALSE)</f>
        <v>BABY PANDA YELLOW</v>
      </c>
      <c r="L348" s="48" t="str">
        <f>VLOOKUP(K348,'[1]DATA BASE'!C$1:E$65536,2,0)</f>
        <v>YELLOW</v>
      </c>
      <c r="M348" s="92" t="s">
        <v>1382</v>
      </c>
      <c r="N348" s="93"/>
      <c r="O348" s="101">
        <v>18000</v>
      </c>
      <c r="P348" s="94">
        <v>18000</v>
      </c>
      <c r="Q348" s="122" t="s">
        <v>1543</v>
      </c>
      <c r="R348" s="113"/>
      <c r="S348" s="23"/>
      <c r="T348" s="94"/>
      <c r="U348" s="17"/>
      <c r="W348"/>
      <c r="X348"/>
      <c r="Y348"/>
      <c r="Z348"/>
      <c r="AA348"/>
    </row>
    <row r="349" spans="2:31" ht="15" x14ac:dyDescent="0.25">
      <c r="B349" s="90" t="s">
        <v>1379</v>
      </c>
      <c r="C349" s="11">
        <v>12</v>
      </c>
      <c r="D349" s="119" t="s">
        <v>1386</v>
      </c>
      <c r="E349" s="17" t="s">
        <v>925</v>
      </c>
      <c r="F349" s="17" t="s">
        <v>1333</v>
      </c>
      <c r="G349" s="17" t="s">
        <v>2384</v>
      </c>
      <c r="H349" s="91"/>
      <c r="I349" s="50" t="s">
        <v>1021</v>
      </c>
      <c r="J349" s="16">
        <v>1</v>
      </c>
      <c r="K349" s="48" t="str">
        <f>VLOOKUP(I349,'DATA BASE'!A:B,2,FALSE)</f>
        <v>LIFTOFF SPACE</v>
      </c>
      <c r="L349" s="48" t="str">
        <f>VLOOKUP(K349,'[1]DATA BASE'!C$1:E$65536,2,0)</f>
        <v>NAVY</v>
      </c>
      <c r="M349" s="92" t="s">
        <v>1354</v>
      </c>
      <c r="N349" s="93">
        <v>7000</v>
      </c>
      <c r="O349" s="101">
        <v>18000</v>
      </c>
      <c r="P349" s="94">
        <v>18000</v>
      </c>
      <c r="Q349" s="122" t="s">
        <v>1543</v>
      </c>
      <c r="R349" s="113"/>
      <c r="S349" s="23"/>
      <c r="T349" s="94"/>
      <c r="U349" s="17"/>
      <c r="W349"/>
      <c r="X349"/>
      <c r="Y349"/>
      <c r="Z349"/>
      <c r="AA349"/>
    </row>
    <row r="350" spans="2:31" ht="15" x14ac:dyDescent="0.25">
      <c r="B350" s="90" t="s">
        <v>1379</v>
      </c>
      <c r="C350" s="11">
        <v>12</v>
      </c>
      <c r="D350" s="119" t="s">
        <v>1386</v>
      </c>
      <c r="E350" s="17" t="s">
        <v>925</v>
      </c>
      <c r="F350" s="17" t="s">
        <v>1333</v>
      </c>
      <c r="G350" s="17" t="s">
        <v>2384</v>
      </c>
      <c r="H350" s="91"/>
      <c r="I350" s="50" t="s">
        <v>386</v>
      </c>
      <c r="J350" s="16">
        <v>1</v>
      </c>
      <c r="K350" s="48" t="str">
        <f>VLOOKUP(I350,'DATA BASE'!A:B,2,FALSE)</f>
        <v>ROCKET EARTH NAVY</v>
      </c>
      <c r="L350" s="48" t="str">
        <f>VLOOKUP(K350,'[1]DATA BASE'!C$1:E$65536,2,0)</f>
        <v>NAVY</v>
      </c>
      <c r="M350" s="92" t="s">
        <v>1354</v>
      </c>
      <c r="N350" s="93"/>
      <c r="O350" s="101">
        <v>18000</v>
      </c>
      <c r="P350" s="94">
        <v>18000</v>
      </c>
      <c r="Q350" s="122" t="s">
        <v>1543</v>
      </c>
      <c r="R350" s="113"/>
      <c r="S350" s="23"/>
      <c r="T350" s="94"/>
      <c r="U350" s="17"/>
      <c r="W350"/>
      <c r="X350"/>
      <c r="Y350"/>
      <c r="Z350"/>
      <c r="AA350"/>
    </row>
    <row r="351" spans="2:31" ht="15" x14ac:dyDescent="0.25">
      <c r="B351" s="90" t="s">
        <v>1379</v>
      </c>
      <c r="C351" s="11">
        <v>12</v>
      </c>
      <c r="D351" s="119" t="s">
        <v>1386</v>
      </c>
      <c r="E351" s="17" t="s">
        <v>925</v>
      </c>
      <c r="F351" s="17" t="s">
        <v>1333</v>
      </c>
      <c r="G351" s="17" t="s">
        <v>2384</v>
      </c>
      <c r="H351" s="91"/>
      <c r="I351" s="50" t="s">
        <v>1239</v>
      </c>
      <c r="J351" s="16">
        <v>1</v>
      </c>
      <c r="K351" s="48" t="str">
        <f>VLOOKUP(I351,'DATA BASE'!A:B,2,FALSE)</f>
        <v>BULAN SABIT</v>
      </c>
      <c r="L351" s="48" t="str">
        <f>VLOOKUP(K351,'[1]DATA BASE'!C$1:E$65536,2,0)</f>
        <v>NAVY</v>
      </c>
      <c r="M351" s="92" t="s">
        <v>1354</v>
      </c>
      <c r="N351" s="93"/>
      <c r="O351" s="101">
        <v>18000</v>
      </c>
      <c r="P351" s="94">
        <v>18000</v>
      </c>
      <c r="Q351" s="122" t="s">
        <v>1543</v>
      </c>
      <c r="R351" s="113"/>
      <c r="S351" s="23"/>
      <c r="T351" s="94"/>
      <c r="U351" s="17"/>
      <c r="W351"/>
      <c r="X351"/>
      <c r="Y351"/>
      <c r="Z351"/>
      <c r="AA351"/>
    </row>
    <row r="352" spans="2:31" ht="15" x14ac:dyDescent="0.25">
      <c r="B352" s="90" t="s">
        <v>1379</v>
      </c>
      <c r="C352" s="11">
        <v>12</v>
      </c>
      <c r="D352" s="119" t="s">
        <v>1386</v>
      </c>
      <c r="E352" s="17" t="s">
        <v>925</v>
      </c>
      <c r="F352" s="17" t="s">
        <v>1333</v>
      </c>
      <c r="G352" s="17" t="s">
        <v>2384</v>
      </c>
      <c r="H352" s="91"/>
      <c r="I352" s="50" t="s">
        <v>611</v>
      </c>
      <c r="J352" s="16">
        <v>1</v>
      </c>
      <c r="K352" s="48" t="str">
        <f>VLOOKUP(I352,'DATA BASE'!A:B,2,FALSE)</f>
        <v>STITCH NAVY</v>
      </c>
      <c r="L352" s="48" t="str">
        <f>VLOOKUP(K352,'[1]DATA BASE'!C$1:E$65536,2,0)</f>
        <v>NAVY</v>
      </c>
      <c r="M352" s="92" t="s">
        <v>1354</v>
      </c>
      <c r="N352" s="93"/>
      <c r="O352" s="101">
        <v>18000</v>
      </c>
      <c r="P352" s="94">
        <v>18000</v>
      </c>
      <c r="Q352" s="122" t="s">
        <v>1543</v>
      </c>
      <c r="R352" s="113"/>
      <c r="S352" s="23"/>
      <c r="T352" s="94"/>
      <c r="U352" s="17"/>
      <c r="W352"/>
      <c r="X352"/>
      <c r="Y352"/>
      <c r="Z352"/>
      <c r="AA352"/>
    </row>
    <row r="353" spans="2:27" ht="15" x14ac:dyDescent="0.25">
      <c r="B353" s="90" t="s">
        <v>1379</v>
      </c>
      <c r="C353" s="11">
        <v>24</v>
      </c>
      <c r="D353" s="119" t="s">
        <v>2131</v>
      </c>
      <c r="E353" s="17" t="s">
        <v>926</v>
      </c>
      <c r="F353" s="17" t="s">
        <v>2802</v>
      </c>
      <c r="G353" s="17" t="s">
        <v>2384</v>
      </c>
      <c r="H353" s="91"/>
      <c r="I353" s="50" t="s">
        <v>948</v>
      </c>
      <c r="J353" s="16">
        <v>1</v>
      </c>
      <c r="K353" s="48" t="str">
        <f>VLOOKUP(I353,'DATA BASE'!A:B,2,FALSE)</f>
        <v>BUNGA MELATI PINK</v>
      </c>
      <c r="L353" s="48" t="str">
        <f>VLOOKUP(K353,'[1]DATA BASE'!C$1:E$65536,2,0)</f>
        <v>PINK</v>
      </c>
      <c r="M353" s="92" t="s">
        <v>1354</v>
      </c>
      <c r="N353" s="93">
        <v>14000</v>
      </c>
      <c r="O353" s="101">
        <v>17500</v>
      </c>
      <c r="P353" s="94">
        <v>17500</v>
      </c>
      <c r="Q353" s="122" t="s">
        <v>1527</v>
      </c>
      <c r="R353" s="113"/>
      <c r="S353" s="23"/>
      <c r="T353" s="94"/>
      <c r="U353" s="17"/>
      <c r="W353"/>
      <c r="X353"/>
      <c r="Y353"/>
      <c r="Z353"/>
      <c r="AA353"/>
    </row>
    <row r="354" spans="2:27" ht="15" x14ac:dyDescent="0.25">
      <c r="B354" s="90" t="s">
        <v>1379</v>
      </c>
      <c r="C354" s="11">
        <v>24</v>
      </c>
      <c r="D354" s="119" t="s">
        <v>2131</v>
      </c>
      <c r="E354" s="17" t="s">
        <v>926</v>
      </c>
      <c r="F354" s="17" t="s">
        <v>2802</v>
      </c>
      <c r="G354" s="17" t="s">
        <v>2384</v>
      </c>
      <c r="H354" s="91"/>
      <c r="I354" s="50" t="s">
        <v>1015</v>
      </c>
      <c r="J354" s="16">
        <v>1</v>
      </c>
      <c r="K354" s="48" t="str">
        <f>VLOOKUP(I354,'DATA BASE'!A:B,2,FALSE)</f>
        <v>ELMO FACE BLACK</v>
      </c>
      <c r="L354" s="48" t="str">
        <f>VLOOKUP(K354,'[1]DATA BASE'!C$1:E$65536,2,0)</f>
        <v>BLACK</v>
      </c>
      <c r="M354" s="92" t="s">
        <v>1354</v>
      </c>
      <c r="N354" s="93"/>
      <c r="O354" s="101">
        <v>17500</v>
      </c>
      <c r="P354" s="94">
        <v>17500</v>
      </c>
      <c r="Q354" s="122" t="s">
        <v>1527</v>
      </c>
      <c r="R354" s="113"/>
      <c r="S354" s="23"/>
      <c r="T354" s="94"/>
      <c r="U354" s="17"/>
      <c r="W354"/>
      <c r="X354"/>
      <c r="Y354"/>
      <c r="Z354"/>
      <c r="AA354"/>
    </row>
    <row r="355" spans="2:27" ht="15" x14ac:dyDescent="0.25">
      <c r="B355" s="90" t="s">
        <v>1379</v>
      </c>
      <c r="C355" s="11">
        <v>24</v>
      </c>
      <c r="D355" s="119" t="s">
        <v>2131</v>
      </c>
      <c r="E355" s="17" t="s">
        <v>926</v>
      </c>
      <c r="F355" s="17" t="s">
        <v>2802</v>
      </c>
      <c r="G355" s="17" t="s">
        <v>2384</v>
      </c>
      <c r="H355" s="91"/>
      <c r="I355" s="50" t="s">
        <v>1017</v>
      </c>
      <c r="J355" s="16">
        <v>1</v>
      </c>
      <c r="K355" s="48" t="str">
        <f>VLOOKUP(I355,'DATA BASE'!A:B,2,FALSE)</f>
        <v>RABBIT MINI BLUE</v>
      </c>
      <c r="L355" s="48" t="str">
        <f>VLOOKUP(K355,'[1]DATA BASE'!C$1:E$65536,2,0)</f>
        <v>BLUE</v>
      </c>
      <c r="M355" s="92" t="s">
        <v>1354</v>
      </c>
      <c r="N355" s="93"/>
      <c r="O355" s="101">
        <v>17500</v>
      </c>
      <c r="P355" s="94">
        <v>17500</v>
      </c>
      <c r="Q355" s="122" t="s">
        <v>1527</v>
      </c>
      <c r="R355" s="113"/>
      <c r="S355" s="23"/>
      <c r="T355" s="94"/>
      <c r="U355" s="17"/>
      <c r="W355"/>
      <c r="X355"/>
      <c r="Y355"/>
      <c r="Z355"/>
      <c r="AA355"/>
    </row>
    <row r="356" spans="2:27" ht="15" x14ac:dyDescent="0.25">
      <c r="B356" s="90" t="s">
        <v>1379</v>
      </c>
      <c r="C356" s="11">
        <v>24</v>
      </c>
      <c r="D356" s="119" t="s">
        <v>2131</v>
      </c>
      <c r="E356" s="17" t="s">
        <v>926</v>
      </c>
      <c r="F356" s="17" t="s">
        <v>2802</v>
      </c>
      <c r="G356" s="17" t="s">
        <v>2384</v>
      </c>
      <c r="H356" s="91"/>
      <c r="I356" s="50" t="s">
        <v>1018</v>
      </c>
      <c r="J356" s="16">
        <v>1</v>
      </c>
      <c r="K356" s="48" t="str">
        <f>VLOOKUP(I356,'DATA BASE'!A:B,2,FALSE)</f>
        <v>RABBIT MINI PINK</v>
      </c>
      <c r="L356" s="48" t="str">
        <f>VLOOKUP(K356,'[1]DATA BASE'!C$1:E$65536,2,0)</f>
        <v>PINK</v>
      </c>
      <c r="M356" s="92" t="s">
        <v>1354</v>
      </c>
      <c r="N356" s="93"/>
      <c r="O356" s="101">
        <v>17500</v>
      </c>
      <c r="P356" s="94">
        <v>17500</v>
      </c>
      <c r="Q356" s="122" t="s">
        <v>1527</v>
      </c>
      <c r="R356" s="113"/>
      <c r="S356" s="23"/>
      <c r="T356" s="94"/>
      <c r="U356" s="17"/>
      <c r="W356"/>
      <c r="X356"/>
      <c r="Y356"/>
      <c r="Z356"/>
      <c r="AA356"/>
    </row>
    <row r="357" spans="2:27" ht="15" x14ac:dyDescent="0.25">
      <c r="B357" s="90" t="s">
        <v>1379</v>
      </c>
      <c r="C357" s="11">
        <v>24</v>
      </c>
      <c r="D357" s="119" t="s">
        <v>2131</v>
      </c>
      <c r="E357" s="17" t="s">
        <v>926</v>
      </c>
      <c r="F357" s="17" t="s">
        <v>2802</v>
      </c>
      <c r="G357" s="17" t="s">
        <v>2384</v>
      </c>
      <c r="H357" s="91"/>
      <c r="I357" s="50" t="s">
        <v>412</v>
      </c>
      <c r="J357" s="16">
        <v>1</v>
      </c>
      <c r="K357" s="48" t="str">
        <f>VLOOKUP(I357,'DATA BASE'!A:B,2,FALSE)</f>
        <v>DORAEMON BALING</v>
      </c>
      <c r="L357" s="48" t="str">
        <f>VLOOKUP(K357,'[1]DATA BASE'!C$1:E$65536,2,0)</f>
        <v>RED</v>
      </c>
      <c r="M357" s="92" t="s">
        <v>1354</v>
      </c>
      <c r="N357" s="93"/>
      <c r="O357" s="101">
        <v>17500</v>
      </c>
      <c r="P357" s="94">
        <v>17500</v>
      </c>
      <c r="Q357" s="122" t="s">
        <v>1527</v>
      </c>
      <c r="R357" s="113"/>
      <c r="S357" s="23"/>
      <c r="T357" s="94"/>
      <c r="U357" s="17"/>
      <c r="W357"/>
      <c r="X357"/>
      <c r="Y357"/>
      <c r="Z357"/>
      <c r="AA357"/>
    </row>
    <row r="358" spans="2:27" ht="15" x14ac:dyDescent="0.25">
      <c r="B358" s="90" t="s">
        <v>1379</v>
      </c>
      <c r="C358" s="11">
        <v>24</v>
      </c>
      <c r="D358" s="119" t="s">
        <v>2131</v>
      </c>
      <c r="E358" s="17" t="s">
        <v>926</v>
      </c>
      <c r="F358" s="17" t="s">
        <v>2802</v>
      </c>
      <c r="G358" s="17" t="s">
        <v>2384</v>
      </c>
      <c r="H358" s="91"/>
      <c r="I358" s="50" t="s">
        <v>805</v>
      </c>
      <c r="J358" s="16">
        <v>1</v>
      </c>
      <c r="K358" s="48" t="str">
        <f>VLOOKUP(I358,'DATA BASE'!A:B,2,FALSE)</f>
        <v>BULAN SABIT YELLOW</v>
      </c>
      <c r="L358" s="48" t="str">
        <f>VLOOKUP(K358,'[1]DATA BASE'!C$1:E$65536,2,0)</f>
        <v>YELLOW</v>
      </c>
      <c r="M358" s="92" t="s">
        <v>1354</v>
      </c>
      <c r="N358" s="93"/>
      <c r="O358" s="101">
        <v>17500</v>
      </c>
      <c r="P358" s="94">
        <v>17500</v>
      </c>
      <c r="Q358" s="122" t="s">
        <v>1527</v>
      </c>
      <c r="R358" s="113"/>
      <c r="S358" s="23"/>
      <c r="T358" s="94"/>
      <c r="U358" s="17"/>
      <c r="W358"/>
      <c r="X358"/>
      <c r="Y358"/>
      <c r="Z358"/>
      <c r="AA358"/>
    </row>
    <row r="359" spans="2:27" ht="15" x14ac:dyDescent="0.25">
      <c r="B359" s="90" t="s">
        <v>1379</v>
      </c>
      <c r="C359" s="11">
        <v>24</v>
      </c>
      <c r="D359" s="119" t="s">
        <v>2131</v>
      </c>
      <c r="E359" s="17" t="s">
        <v>926</v>
      </c>
      <c r="F359" s="17" t="s">
        <v>2802</v>
      </c>
      <c r="G359" s="17" t="s">
        <v>2384</v>
      </c>
      <c r="H359" s="91"/>
      <c r="I359" s="50" t="s">
        <v>1293</v>
      </c>
      <c r="J359" s="16">
        <v>1</v>
      </c>
      <c r="K359" s="48" t="str">
        <f>VLOOKUP(I359,'DATA BASE'!A:B,2,FALSE)</f>
        <v>LOVE AMORE TOSCA</v>
      </c>
      <c r="L359" s="48" t="str">
        <f>VLOOKUP(K359,'[1]DATA BASE'!C$1:E$65536,2,0)</f>
        <v>TOSCA</v>
      </c>
      <c r="M359" s="92" t="s">
        <v>1354</v>
      </c>
      <c r="N359" s="93"/>
      <c r="O359" s="101">
        <v>17500</v>
      </c>
      <c r="P359" s="94">
        <v>17500</v>
      </c>
      <c r="Q359" s="122" t="s">
        <v>1527</v>
      </c>
      <c r="R359" s="113"/>
      <c r="S359" s="23"/>
      <c r="T359" s="94"/>
      <c r="U359" s="17"/>
      <c r="W359"/>
      <c r="X359"/>
      <c r="Y359"/>
      <c r="Z359"/>
      <c r="AA359"/>
    </row>
    <row r="360" spans="2:27" ht="15" x14ac:dyDescent="0.25">
      <c r="B360" s="90" t="s">
        <v>1379</v>
      </c>
      <c r="C360" s="11">
        <v>24</v>
      </c>
      <c r="D360" s="119" t="s">
        <v>2131</v>
      </c>
      <c r="E360" s="17" t="s">
        <v>926</v>
      </c>
      <c r="F360" s="17" t="s">
        <v>2802</v>
      </c>
      <c r="G360" s="17" t="s">
        <v>2384</v>
      </c>
      <c r="H360" s="91"/>
      <c r="I360" s="50" t="s">
        <v>683</v>
      </c>
      <c r="J360" s="16">
        <v>1</v>
      </c>
      <c r="K360" s="48" t="str">
        <f>VLOOKUP(I360,'DATA BASE'!A:B,2,FALSE)</f>
        <v>BEAR FACE</v>
      </c>
      <c r="L360" s="48" t="str">
        <f>VLOOKUP(K360,'[1]DATA BASE'!C$1:E$65536,2,0)</f>
        <v>NAVY</v>
      </c>
      <c r="M360" s="92" t="s">
        <v>1354</v>
      </c>
      <c r="N360" s="93"/>
      <c r="O360" s="101">
        <v>17500</v>
      </c>
      <c r="P360" s="94">
        <v>17500</v>
      </c>
      <c r="Q360" s="122" t="s">
        <v>1527</v>
      </c>
      <c r="R360" s="113"/>
      <c r="S360" s="23"/>
      <c r="T360" s="94"/>
      <c r="U360" s="17"/>
      <c r="W360"/>
      <c r="X360"/>
      <c r="Y360"/>
      <c r="Z360"/>
      <c r="AA360"/>
    </row>
    <row r="361" spans="2:27" ht="15" x14ac:dyDescent="0.25">
      <c r="B361" s="90" t="s">
        <v>1379</v>
      </c>
      <c r="C361" s="11">
        <v>24</v>
      </c>
      <c r="D361" s="119" t="s">
        <v>2131</v>
      </c>
      <c r="E361" s="17" t="s">
        <v>926</v>
      </c>
      <c r="F361" s="17" t="s">
        <v>2802</v>
      </c>
      <c r="G361" s="17" t="s">
        <v>2384</v>
      </c>
      <c r="H361" s="91"/>
      <c r="I361" s="50" t="s">
        <v>957</v>
      </c>
      <c r="J361" s="16">
        <v>1</v>
      </c>
      <c r="K361" s="48" t="str">
        <f>VLOOKUP(I361,'DATA BASE'!A:B,2,FALSE)</f>
        <v>MINION BLUE</v>
      </c>
      <c r="L361" s="48" t="str">
        <f>VLOOKUP(K361,'[1]DATA BASE'!C$1:E$65536,2,0)</f>
        <v>BLUE</v>
      </c>
      <c r="M361" s="92" t="s">
        <v>1354</v>
      </c>
      <c r="N361" s="93"/>
      <c r="O361" s="101">
        <v>17500</v>
      </c>
      <c r="P361" s="94">
        <v>17500</v>
      </c>
      <c r="Q361" s="122" t="s">
        <v>1527</v>
      </c>
      <c r="R361" s="113"/>
      <c r="S361" s="23"/>
      <c r="T361" s="94"/>
      <c r="U361" s="17"/>
      <c r="W361"/>
      <c r="X361"/>
      <c r="Y361"/>
      <c r="Z361"/>
      <c r="AA361"/>
    </row>
    <row r="362" spans="2:27" ht="15" x14ac:dyDescent="0.25">
      <c r="B362" s="90" t="s">
        <v>1379</v>
      </c>
      <c r="C362" s="11">
        <v>24</v>
      </c>
      <c r="D362" s="119" t="s">
        <v>2131</v>
      </c>
      <c r="E362" s="17" t="s">
        <v>926</v>
      </c>
      <c r="F362" s="17" t="s">
        <v>2802</v>
      </c>
      <c r="G362" s="17" t="s">
        <v>2384</v>
      </c>
      <c r="H362" s="91"/>
      <c r="I362" s="50" t="s">
        <v>1295</v>
      </c>
      <c r="J362" s="16">
        <v>1</v>
      </c>
      <c r="K362" s="48" t="str">
        <f>VLOOKUP(I362,'DATA BASE'!A:B,2,FALSE)</f>
        <v>BABY PANDA YELLOW</v>
      </c>
      <c r="L362" s="48" t="str">
        <f>VLOOKUP(K362,'[1]DATA BASE'!C$1:E$65536,2,0)</f>
        <v>YELLOW</v>
      </c>
      <c r="M362" s="92" t="s">
        <v>1354</v>
      </c>
      <c r="N362" s="93"/>
      <c r="O362" s="101">
        <v>17500</v>
      </c>
      <c r="P362" s="94">
        <v>17500</v>
      </c>
      <c r="Q362" s="122" t="s">
        <v>1527</v>
      </c>
      <c r="R362" s="113"/>
      <c r="S362" s="23"/>
      <c r="T362" s="94"/>
      <c r="U362" s="17"/>
      <c r="W362"/>
      <c r="X362"/>
      <c r="Y362"/>
      <c r="Z362"/>
      <c r="AA362"/>
    </row>
    <row r="363" spans="2:27" ht="15" x14ac:dyDescent="0.25">
      <c r="B363" s="90" t="s">
        <v>1379</v>
      </c>
      <c r="C363" s="11">
        <v>24</v>
      </c>
      <c r="D363" s="119" t="s">
        <v>2131</v>
      </c>
      <c r="E363" s="17" t="s">
        <v>926</v>
      </c>
      <c r="F363" s="17" t="s">
        <v>2802</v>
      </c>
      <c r="G363" s="17" t="s">
        <v>2384</v>
      </c>
      <c r="H363" s="91"/>
      <c r="I363" s="50" t="s">
        <v>1326</v>
      </c>
      <c r="J363" s="16">
        <v>1</v>
      </c>
      <c r="K363" s="48" t="str">
        <f>VLOOKUP(I363,'DATA BASE'!A:B,2,FALSE)</f>
        <v>DAUN PISANG KECIL</v>
      </c>
      <c r="L363" s="48" t="str">
        <f>VLOOKUP(K363,'[1]DATA BASE'!C$1:E$65536,2,0)</f>
        <v>ORANGE</v>
      </c>
      <c r="M363" s="92" t="s">
        <v>1354</v>
      </c>
      <c r="N363" s="93"/>
      <c r="O363" s="101">
        <v>17500</v>
      </c>
      <c r="P363" s="94">
        <v>17500</v>
      </c>
      <c r="Q363" s="122" t="s">
        <v>1527</v>
      </c>
      <c r="R363" s="113"/>
      <c r="S363" s="23"/>
      <c r="T363" s="94"/>
      <c r="U363" s="17"/>
      <c r="W363"/>
      <c r="X363"/>
      <c r="Y363"/>
      <c r="Z363"/>
      <c r="AA363"/>
    </row>
    <row r="364" spans="2:27" ht="15" x14ac:dyDescent="0.25">
      <c r="B364" s="90" t="s">
        <v>1379</v>
      </c>
      <c r="C364" s="11">
        <v>24</v>
      </c>
      <c r="D364" s="119" t="s">
        <v>2131</v>
      </c>
      <c r="E364" s="17" t="s">
        <v>926</v>
      </c>
      <c r="F364" s="17" t="s">
        <v>2802</v>
      </c>
      <c r="G364" s="17" t="s">
        <v>2384</v>
      </c>
      <c r="H364" s="91"/>
      <c r="I364" s="50" t="s">
        <v>1328</v>
      </c>
      <c r="J364" s="16">
        <v>1</v>
      </c>
      <c r="K364" s="48" t="str">
        <f>VLOOKUP(I364,'DATA BASE'!A:B,2,FALSE)</f>
        <v>LEAF MAROON</v>
      </c>
      <c r="L364" s="48" t="str">
        <f>VLOOKUP(K364,'[1]DATA BASE'!C$1:E$65536,2,0)</f>
        <v>MAROON</v>
      </c>
      <c r="M364" s="92" t="s">
        <v>1354</v>
      </c>
      <c r="N364" s="93"/>
      <c r="O364" s="101">
        <v>17500</v>
      </c>
      <c r="P364" s="94">
        <v>17500</v>
      </c>
      <c r="Q364" s="122" t="s">
        <v>1527</v>
      </c>
      <c r="R364" s="113"/>
      <c r="S364" s="23"/>
      <c r="T364" s="94"/>
      <c r="U364" s="17"/>
      <c r="W364"/>
      <c r="X364"/>
      <c r="Y364"/>
      <c r="Z364"/>
      <c r="AA364"/>
    </row>
    <row r="365" spans="2:27" ht="15" x14ac:dyDescent="0.25">
      <c r="B365" s="90" t="s">
        <v>1379</v>
      </c>
      <c r="C365" s="11">
        <v>19</v>
      </c>
      <c r="D365" s="119" t="s">
        <v>2132</v>
      </c>
      <c r="E365" s="17" t="s">
        <v>16</v>
      </c>
      <c r="F365" s="17" t="s">
        <v>1341</v>
      </c>
      <c r="G365" s="17" t="s">
        <v>2384</v>
      </c>
      <c r="H365" s="91"/>
      <c r="I365" s="50" t="s">
        <v>1287</v>
      </c>
      <c r="J365" s="16">
        <v>1</v>
      </c>
      <c r="K365" s="48" t="str">
        <f>VLOOKUP(I365,'DATA BASE'!A:B,2,FALSE)</f>
        <v>FLOWER</v>
      </c>
      <c r="L365" s="48" t="str">
        <f>VLOOKUP(K365,'[1]DATA BASE'!C$1:E$65536,2,0)</f>
        <v>BLACK</v>
      </c>
      <c r="M365" s="92" t="s">
        <v>1477</v>
      </c>
      <c r="N365" s="93"/>
      <c r="O365" s="103">
        <v>16000</v>
      </c>
      <c r="P365" s="94">
        <v>16000</v>
      </c>
      <c r="Q365" s="122" t="s">
        <v>1543</v>
      </c>
      <c r="R365" s="113"/>
      <c r="S365" s="23"/>
      <c r="T365" s="94"/>
      <c r="U365" s="17"/>
      <c r="W365"/>
      <c r="X365"/>
      <c r="Y365"/>
      <c r="Z365"/>
      <c r="AA365"/>
    </row>
    <row r="366" spans="2:27" ht="15" x14ac:dyDescent="0.25">
      <c r="B366" s="90" t="s">
        <v>1379</v>
      </c>
      <c r="C366" s="11">
        <v>19</v>
      </c>
      <c r="D366" s="119" t="s">
        <v>2132</v>
      </c>
      <c r="E366" s="17" t="s">
        <v>16</v>
      </c>
      <c r="F366" s="17" t="s">
        <v>1341</v>
      </c>
      <c r="G366" s="17" t="s">
        <v>2384</v>
      </c>
      <c r="H366" s="91"/>
      <c r="I366" s="50" t="s">
        <v>805</v>
      </c>
      <c r="J366" s="16">
        <v>1</v>
      </c>
      <c r="K366" s="48" t="str">
        <f>VLOOKUP(I366,'DATA BASE'!A:B,2,FALSE)</f>
        <v>BULAN SABIT YELLOW</v>
      </c>
      <c r="L366" s="48" t="str">
        <f>VLOOKUP(K366,'[1]DATA BASE'!C$1:E$65536,2,0)</f>
        <v>YELLOW</v>
      </c>
      <c r="M366" s="92" t="s">
        <v>1477</v>
      </c>
      <c r="N366" s="93"/>
      <c r="O366" s="103">
        <v>15000</v>
      </c>
      <c r="P366" s="94">
        <v>15000</v>
      </c>
      <c r="Q366" s="122" t="s">
        <v>1543</v>
      </c>
      <c r="R366" s="113"/>
      <c r="S366" s="23"/>
      <c r="T366" s="94"/>
      <c r="U366" s="17"/>
      <c r="W366"/>
      <c r="X366"/>
      <c r="Y366"/>
      <c r="Z366"/>
      <c r="AA366"/>
    </row>
    <row r="367" spans="2:27" ht="15" x14ac:dyDescent="0.25">
      <c r="B367" s="90" t="s">
        <v>1379</v>
      </c>
      <c r="C367" s="11">
        <v>19</v>
      </c>
      <c r="D367" s="119" t="s">
        <v>2132</v>
      </c>
      <c r="E367" s="17" t="s">
        <v>16</v>
      </c>
      <c r="F367" s="17" t="s">
        <v>1341</v>
      </c>
      <c r="G367" s="17" t="s">
        <v>2384</v>
      </c>
      <c r="H367" s="91"/>
      <c r="I367" s="50" t="s">
        <v>1328</v>
      </c>
      <c r="J367" s="16">
        <v>1</v>
      </c>
      <c r="K367" s="48" t="str">
        <f>VLOOKUP(I367,'DATA BASE'!A:B,2,FALSE)</f>
        <v>LEAF MAROON</v>
      </c>
      <c r="L367" s="48" t="str">
        <f>VLOOKUP(K367,'[1]DATA BASE'!C$1:E$65536,2,0)</f>
        <v>MAROON</v>
      </c>
      <c r="M367" s="92" t="s">
        <v>1477</v>
      </c>
      <c r="N367" s="93"/>
      <c r="O367" s="103">
        <v>15000</v>
      </c>
      <c r="P367" s="94">
        <v>15000</v>
      </c>
      <c r="Q367" s="122" t="s">
        <v>1543</v>
      </c>
      <c r="R367" s="113"/>
      <c r="S367" s="23"/>
      <c r="T367" s="94"/>
      <c r="U367" s="17"/>
      <c r="W367"/>
      <c r="X367"/>
      <c r="Y367"/>
      <c r="Z367"/>
      <c r="AA367"/>
    </row>
    <row r="368" spans="2:27" ht="15" x14ac:dyDescent="0.25">
      <c r="B368" s="90" t="s">
        <v>1379</v>
      </c>
      <c r="C368" s="11">
        <v>20</v>
      </c>
      <c r="D368" s="119" t="s">
        <v>2133</v>
      </c>
      <c r="E368" s="17" t="s">
        <v>16</v>
      </c>
      <c r="F368" s="17" t="s">
        <v>1341</v>
      </c>
      <c r="G368" s="17" t="s">
        <v>2384</v>
      </c>
      <c r="H368" s="91"/>
      <c r="I368" s="50" t="s">
        <v>928</v>
      </c>
      <c r="J368" s="16">
        <v>2</v>
      </c>
      <c r="K368" s="48" t="str">
        <f>VLOOKUP(I368,'DATA BASE'!A:B,2,FALSE)</f>
        <v>POOH AND FRIENDS</v>
      </c>
      <c r="L368" s="48" t="str">
        <f>VLOOKUP(K368,'[1]DATA BASE'!C$1:E$65536,2,0)</f>
        <v>YELLOW</v>
      </c>
      <c r="M368" s="92" t="s">
        <v>1354</v>
      </c>
      <c r="N368" s="93">
        <v>40000</v>
      </c>
      <c r="O368" s="103">
        <v>16000</v>
      </c>
      <c r="P368" s="94">
        <v>32000</v>
      </c>
      <c r="Q368" s="122" t="s">
        <v>1543</v>
      </c>
      <c r="R368" s="113"/>
      <c r="S368" s="23"/>
      <c r="T368" s="94"/>
      <c r="U368" s="17"/>
      <c r="W368"/>
      <c r="X368"/>
      <c r="Y368"/>
      <c r="Z368"/>
      <c r="AA368"/>
    </row>
    <row r="369" spans="2:27" ht="15" x14ac:dyDescent="0.25">
      <c r="B369" s="90" t="s">
        <v>1379</v>
      </c>
      <c r="C369" s="11">
        <v>20</v>
      </c>
      <c r="D369" s="119" t="s">
        <v>2133</v>
      </c>
      <c r="E369" s="17" t="s">
        <v>16</v>
      </c>
      <c r="F369" s="17" t="s">
        <v>1341</v>
      </c>
      <c r="G369" s="17" t="s">
        <v>2384</v>
      </c>
      <c r="H369" s="91"/>
      <c r="I369" s="50" t="s">
        <v>948</v>
      </c>
      <c r="J369" s="16">
        <v>2</v>
      </c>
      <c r="K369" s="48" t="str">
        <f>VLOOKUP(I369,'DATA BASE'!A:B,2,FALSE)</f>
        <v>BUNGA MELATI PINK</v>
      </c>
      <c r="L369" s="48" t="str">
        <f>VLOOKUP(K369,'[1]DATA BASE'!C$1:E$65536,2,0)</f>
        <v>PINK</v>
      </c>
      <c r="M369" s="92" t="s">
        <v>1354</v>
      </c>
      <c r="N369" s="93"/>
      <c r="O369" s="103">
        <v>16000</v>
      </c>
      <c r="P369" s="94">
        <v>32000</v>
      </c>
      <c r="Q369" s="122" t="s">
        <v>1543</v>
      </c>
      <c r="R369" s="113"/>
      <c r="S369" s="23"/>
      <c r="T369" s="94"/>
      <c r="U369" s="17"/>
      <c r="W369"/>
      <c r="X369"/>
      <c r="Y369"/>
      <c r="Z369"/>
      <c r="AA369"/>
    </row>
    <row r="370" spans="2:27" ht="15" x14ac:dyDescent="0.25">
      <c r="B370" s="90" t="s">
        <v>1379</v>
      </c>
      <c r="C370" s="11">
        <v>20</v>
      </c>
      <c r="D370" s="119" t="s">
        <v>2133</v>
      </c>
      <c r="E370" s="17" t="s">
        <v>16</v>
      </c>
      <c r="F370" s="17" t="s">
        <v>1341</v>
      </c>
      <c r="G370" s="17" t="s">
        <v>2384</v>
      </c>
      <c r="H370" s="91"/>
      <c r="I370" s="50" t="s">
        <v>978</v>
      </c>
      <c r="J370" s="16">
        <v>2</v>
      </c>
      <c r="K370" s="48" t="str">
        <f>VLOOKUP(I370,'DATA BASE'!A:B,2,FALSE)</f>
        <v>MICKEY FLASH NAVY</v>
      </c>
      <c r="L370" s="48" t="str">
        <f>VLOOKUP(K370,'[1]DATA BASE'!C$1:E$65536,2,0)</f>
        <v>NAVY</v>
      </c>
      <c r="M370" s="92" t="s">
        <v>1354</v>
      </c>
      <c r="N370" s="93"/>
      <c r="O370" s="103">
        <v>16000</v>
      </c>
      <c r="P370" s="94">
        <v>32000</v>
      </c>
      <c r="Q370" s="122" t="s">
        <v>1543</v>
      </c>
      <c r="R370" s="113"/>
      <c r="S370" s="23"/>
      <c r="T370" s="94"/>
      <c r="U370" s="17"/>
      <c r="W370"/>
      <c r="X370"/>
      <c r="Y370"/>
      <c r="Z370"/>
      <c r="AA370"/>
    </row>
    <row r="371" spans="2:27" ht="15" x14ac:dyDescent="0.25">
      <c r="B371" s="90" t="s">
        <v>1379</v>
      </c>
      <c r="C371" s="11">
        <v>20</v>
      </c>
      <c r="D371" s="119" t="s">
        <v>2133</v>
      </c>
      <c r="E371" s="17" t="s">
        <v>16</v>
      </c>
      <c r="F371" s="17" t="s">
        <v>1341</v>
      </c>
      <c r="G371" s="17" t="s">
        <v>2384</v>
      </c>
      <c r="H371" s="91"/>
      <c r="I371" s="50" t="s">
        <v>1021</v>
      </c>
      <c r="J371" s="16">
        <v>2</v>
      </c>
      <c r="K371" s="48" t="str">
        <f>VLOOKUP(I371,'DATA BASE'!A:B,2,FALSE)</f>
        <v>LIFTOFF SPACE</v>
      </c>
      <c r="L371" s="48" t="str">
        <f>VLOOKUP(K371,'[1]DATA BASE'!C$1:E$65536,2,0)</f>
        <v>NAVY</v>
      </c>
      <c r="M371" s="92" t="s">
        <v>1354</v>
      </c>
      <c r="N371" s="93"/>
      <c r="O371" s="103">
        <v>16000</v>
      </c>
      <c r="P371" s="94">
        <v>32000</v>
      </c>
      <c r="Q371" s="122" t="s">
        <v>1543</v>
      </c>
      <c r="R371" s="113"/>
      <c r="S371" s="23"/>
      <c r="T371" s="94"/>
      <c r="U371" s="17"/>
      <c r="W371"/>
      <c r="X371"/>
      <c r="Y371"/>
      <c r="Z371"/>
      <c r="AA371"/>
    </row>
    <row r="372" spans="2:27" ht="15" x14ac:dyDescent="0.25">
      <c r="B372" s="90" t="s">
        <v>1379</v>
      </c>
      <c r="C372" s="11">
        <v>20</v>
      </c>
      <c r="D372" s="119" t="s">
        <v>2133</v>
      </c>
      <c r="E372" s="17" t="s">
        <v>16</v>
      </c>
      <c r="F372" s="17" t="s">
        <v>1341</v>
      </c>
      <c r="G372" s="17" t="s">
        <v>2384</v>
      </c>
      <c r="H372" s="91"/>
      <c r="I372" s="50" t="s">
        <v>1318</v>
      </c>
      <c r="J372" s="16">
        <v>2</v>
      </c>
      <c r="K372" s="48" t="str">
        <f>VLOOKUP(I372,'DATA BASE'!A:B,2,FALSE)</f>
        <v>DINO STRONAUT NAVY</v>
      </c>
      <c r="L372" s="48" t="str">
        <f>VLOOKUP(K372,'[1]DATA BASE'!C$1:E$65536,2,0)</f>
        <v>NAVY</v>
      </c>
      <c r="M372" s="92" t="s">
        <v>1354</v>
      </c>
      <c r="N372" s="93"/>
      <c r="O372" s="103">
        <v>16000</v>
      </c>
      <c r="P372" s="94">
        <v>32000</v>
      </c>
      <c r="Q372" s="122" t="s">
        <v>1543</v>
      </c>
      <c r="R372" s="113"/>
      <c r="S372" s="23"/>
      <c r="T372" s="94"/>
      <c r="U372" s="17"/>
      <c r="W372"/>
      <c r="X372"/>
      <c r="Y372"/>
      <c r="Z372"/>
      <c r="AA372"/>
    </row>
    <row r="373" spans="2:27" ht="15" x14ac:dyDescent="0.25">
      <c r="B373" s="90" t="s">
        <v>1379</v>
      </c>
      <c r="C373" s="11">
        <v>20</v>
      </c>
      <c r="D373" s="119" t="s">
        <v>2133</v>
      </c>
      <c r="E373" s="17" t="s">
        <v>16</v>
      </c>
      <c r="F373" s="17" t="s">
        <v>1341</v>
      </c>
      <c r="G373" s="17" t="s">
        <v>2384</v>
      </c>
      <c r="H373" s="91"/>
      <c r="I373" s="50" t="s">
        <v>386</v>
      </c>
      <c r="J373" s="16">
        <v>2</v>
      </c>
      <c r="K373" s="48" t="str">
        <f>VLOOKUP(I373,'DATA BASE'!A:B,2,FALSE)</f>
        <v>ROCKET EARTH NAVY</v>
      </c>
      <c r="L373" s="48" t="str">
        <f>VLOOKUP(K373,'[1]DATA BASE'!C$1:E$65536,2,0)</f>
        <v>NAVY</v>
      </c>
      <c r="M373" s="92" t="s">
        <v>1354</v>
      </c>
      <c r="N373" s="93"/>
      <c r="O373" s="103">
        <v>16000</v>
      </c>
      <c r="P373" s="94">
        <v>32000</v>
      </c>
      <c r="Q373" s="122" t="s">
        <v>1543</v>
      </c>
      <c r="R373" s="113"/>
      <c r="S373" s="23"/>
      <c r="T373" s="94"/>
      <c r="U373" s="17"/>
      <c r="W373"/>
      <c r="X373"/>
      <c r="Y373"/>
      <c r="Z373"/>
      <c r="AA373"/>
    </row>
    <row r="374" spans="2:27" ht="15" x14ac:dyDescent="0.25">
      <c r="B374" s="90" t="s">
        <v>1379</v>
      </c>
      <c r="C374" s="11">
        <v>20</v>
      </c>
      <c r="D374" s="119" t="s">
        <v>2133</v>
      </c>
      <c r="E374" s="17" t="s">
        <v>16</v>
      </c>
      <c r="F374" s="17" t="s">
        <v>1341</v>
      </c>
      <c r="G374" s="17" t="s">
        <v>2384</v>
      </c>
      <c r="H374" s="91"/>
      <c r="I374" s="50" t="s">
        <v>384</v>
      </c>
      <c r="J374" s="16">
        <v>2</v>
      </c>
      <c r="K374" s="48" t="str">
        <f>VLOOKUP(I374,'DATA BASE'!A:B,2,FALSE)</f>
        <v>DAUN BAMBU TOSCA</v>
      </c>
      <c r="L374" s="48" t="str">
        <f>VLOOKUP(K374,'[1]DATA BASE'!C$1:E$65536,2,0)</f>
        <v>TOSCA</v>
      </c>
      <c r="M374" s="92" t="s">
        <v>1354</v>
      </c>
      <c r="N374" s="93"/>
      <c r="O374" s="103">
        <v>16000</v>
      </c>
      <c r="P374" s="94">
        <v>32000</v>
      </c>
      <c r="Q374" s="122" t="s">
        <v>1543</v>
      </c>
      <c r="R374" s="113"/>
      <c r="S374" s="23"/>
      <c r="T374" s="94"/>
      <c r="U374" s="17"/>
      <c r="W374"/>
      <c r="X374"/>
      <c r="Y374"/>
      <c r="Z374"/>
      <c r="AA374"/>
    </row>
    <row r="375" spans="2:27" ht="15" x14ac:dyDescent="0.25">
      <c r="B375" s="90" t="s">
        <v>1379</v>
      </c>
      <c r="C375" s="11">
        <v>20</v>
      </c>
      <c r="D375" s="119" t="s">
        <v>2133</v>
      </c>
      <c r="E375" s="17" t="s">
        <v>16</v>
      </c>
      <c r="F375" s="17" t="s">
        <v>1341</v>
      </c>
      <c r="G375" s="17" t="s">
        <v>2384</v>
      </c>
      <c r="H375" s="91"/>
      <c r="I375" s="50" t="s">
        <v>173</v>
      </c>
      <c r="J375" s="16">
        <v>2</v>
      </c>
      <c r="K375" s="48" t="str">
        <f>VLOOKUP(I375,'DATA BASE'!A:B,2,FALSE)</f>
        <v>AMALFI</v>
      </c>
      <c r="L375" s="48" t="str">
        <f>VLOOKUP(K375,'[1]DATA BASE'!C$1:E$65536,2,0)</f>
        <v>TOSCA</v>
      </c>
      <c r="M375" s="92" t="s">
        <v>1354</v>
      </c>
      <c r="N375" s="93"/>
      <c r="O375" s="103">
        <v>16000</v>
      </c>
      <c r="P375" s="94">
        <v>32000</v>
      </c>
      <c r="Q375" s="122" t="s">
        <v>1543</v>
      </c>
      <c r="R375" s="113"/>
      <c r="S375" s="23"/>
      <c r="T375" s="94"/>
      <c r="U375" s="17"/>
      <c r="W375"/>
      <c r="X375"/>
      <c r="Y375"/>
      <c r="Z375"/>
      <c r="AA375"/>
    </row>
    <row r="376" spans="2:27" ht="15" x14ac:dyDescent="0.25">
      <c r="B376" s="90" t="s">
        <v>1379</v>
      </c>
      <c r="C376" s="11">
        <v>20</v>
      </c>
      <c r="D376" s="119" t="s">
        <v>2133</v>
      </c>
      <c r="E376" s="17" t="s">
        <v>16</v>
      </c>
      <c r="F376" s="17" t="s">
        <v>1341</v>
      </c>
      <c r="G376" s="17" t="s">
        <v>2384</v>
      </c>
      <c r="H376" s="91"/>
      <c r="I376" s="50" t="s">
        <v>805</v>
      </c>
      <c r="J376" s="16">
        <v>2</v>
      </c>
      <c r="K376" s="48" t="str">
        <f>VLOOKUP(I376,'DATA BASE'!A:B,2,FALSE)</f>
        <v>BULAN SABIT YELLOW</v>
      </c>
      <c r="L376" s="48" t="str">
        <f>VLOOKUP(K376,'[1]DATA BASE'!C$1:E$65536,2,0)</f>
        <v>YELLOW</v>
      </c>
      <c r="M376" s="92" t="s">
        <v>1354</v>
      </c>
      <c r="N376" s="93"/>
      <c r="O376" s="103">
        <v>15000</v>
      </c>
      <c r="P376" s="94">
        <v>30000</v>
      </c>
      <c r="Q376" s="122" t="s">
        <v>1543</v>
      </c>
      <c r="R376" s="113"/>
      <c r="S376" s="23"/>
      <c r="T376" s="94"/>
      <c r="U376" s="17"/>
      <c r="W376"/>
      <c r="X376"/>
      <c r="Y376"/>
      <c r="Z376"/>
      <c r="AA376"/>
    </row>
    <row r="377" spans="2:27" ht="15" x14ac:dyDescent="0.25">
      <c r="B377" s="90" t="s">
        <v>1379</v>
      </c>
      <c r="C377" s="11">
        <v>20</v>
      </c>
      <c r="D377" s="119" t="s">
        <v>2133</v>
      </c>
      <c r="E377" s="17" t="s">
        <v>16</v>
      </c>
      <c r="F377" s="17" t="s">
        <v>1341</v>
      </c>
      <c r="G377" s="17" t="s">
        <v>2384</v>
      </c>
      <c r="H377" s="91"/>
      <c r="I377" s="50" t="s">
        <v>1239</v>
      </c>
      <c r="J377" s="16">
        <v>2</v>
      </c>
      <c r="K377" s="48" t="str">
        <f>VLOOKUP(I377,'DATA BASE'!A:B,2,FALSE)</f>
        <v>BULAN SABIT</v>
      </c>
      <c r="L377" s="48" t="str">
        <f>VLOOKUP(K377,'[1]DATA BASE'!C$1:E$65536,2,0)</f>
        <v>NAVY</v>
      </c>
      <c r="M377" s="92" t="s">
        <v>1354</v>
      </c>
      <c r="N377" s="93"/>
      <c r="O377" s="103">
        <v>15000</v>
      </c>
      <c r="P377" s="94">
        <v>30000</v>
      </c>
      <c r="Q377" s="122" t="s">
        <v>1543</v>
      </c>
      <c r="R377" s="113"/>
      <c r="S377" s="23"/>
      <c r="T377" s="94"/>
      <c r="U377" s="17"/>
      <c r="W377"/>
      <c r="X377"/>
      <c r="Y377"/>
      <c r="Z377"/>
      <c r="AA377"/>
    </row>
    <row r="378" spans="2:27" ht="15" x14ac:dyDescent="0.25">
      <c r="B378" s="90" t="s">
        <v>1379</v>
      </c>
      <c r="C378" s="11">
        <v>20</v>
      </c>
      <c r="D378" s="119" t="s">
        <v>2133</v>
      </c>
      <c r="E378" s="17" t="s">
        <v>16</v>
      </c>
      <c r="F378" s="17" t="s">
        <v>1341</v>
      </c>
      <c r="G378" s="17" t="s">
        <v>2384</v>
      </c>
      <c r="H378" s="91"/>
      <c r="I378" s="50" t="s">
        <v>1291</v>
      </c>
      <c r="J378" s="16">
        <v>2</v>
      </c>
      <c r="K378" s="48" t="str">
        <f>VLOOKUP(I378,'DATA BASE'!A:B,2,FALSE)</f>
        <v>BIG STAR YELLOW</v>
      </c>
      <c r="L378" s="48" t="str">
        <f>VLOOKUP(K378,'[1]DATA BASE'!C$1:E$65536,2,0)</f>
        <v>YELLOW</v>
      </c>
      <c r="M378" s="92" t="s">
        <v>1354</v>
      </c>
      <c r="N378" s="93"/>
      <c r="O378" s="103">
        <v>15000</v>
      </c>
      <c r="P378" s="94">
        <v>30000</v>
      </c>
      <c r="Q378" s="122" t="s">
        <v>1543</v>
      </c>
      <c r="R378" s="113"/>
      <c r="S378" s="23"/>
      <c r="T378" s="94"/>
      <c r="U378" s="17"/>
      <c r="W378"/>
      <c r="X378"/>
      <c r="Y378"/>
      <c r="Z378"/>
      <c r="AA378"/>
    </row>
    <row r="379" spans="2:27" ht="15" x14ac:dyDescent="0.25">
      <c r="B379" s="90" t="s">
        <v>1379</v>
      </c>
      <c r="C379" s="11">
        <v>20</v>
      </c>
      <c r="D379" s="119" t="s">
        <v>2133</v>
      </c>
      <c r="E379" s="17" t="s">
        <v>16</v>
      </c>
      <c r="F379" s="17" t="s">
        <v>1341</v>
      </c>
      <c r="G379" s="17" t="s">
        <v>2384</v>
      </c>
      <c r="H379" s="91"/>
      <c r="I379" s="50" t="s">
        <v>1325</v>
      </c>
      <c r="J379" s="16">
        <v>2</v>
      </c>
      <c r="K379" s="48" t="str">
        <f>VLOOKUP(I379,'DATA BASE'!A:B,2,FALSE)</f>
        <v>BUNGA SEPATU</v>
      </c>
      <c r="L379" s="48" t="str">
        <f>VLOOKUP(K379,'[1]DATA BASE'!C$1:E$65536,2,0)</f>
        <v>CREAM</v>
      </c>
      <c r="M379" s="92" t="s">
        <v>1354</v>
      </c>
      <c r="N379" s="93"/>
      <c r="O379" s="103">
        <v>15000</v>
      </c>
      <c r="P379" s="94">
        <v>30000</v>
      </c>
      <c r="Q379" s="122" t="s">
        <v>1543</v>
      </c>
      <c r="R379" s="113"/>
      <c r="S379" s="23"/>
      <c r="T379" s="94"/>
      <c r="U379" s="17"/>
      <c r="W379"/>
      <c r="X379"/>
      <c r="Y379"/>
      <c r="Z379"/>
      <c r="AA379"/>
    </row>
    <row r="380" spans="2:27" ht="15" x14ac:dyDescent="0.25">
      <c r="B380" s="90" t="s">
        <v>1379</v>
      </c>
      <c r="C380" s="11">
        <v>20</v>
      </c>
      <c r="D380" s="119" t="s">
        <v>2133</v>
      </c>
      <c r="E380" s="17" t="s">
        <v>16</v>
      </c>
      <c r="F380" s="17" t="s">
        <v>1341</v>
      </c>
      <c r="G380" s="17" t="s">
        <v>2384</v>
      </c>
      <c r="H380" s="91"/>
      <c r="I380" s="50" t="s">
        <v>536</v>
      </c>
      <c r="J380" s="16">
        <v>2</v>
      </c>
      <c r="K380" s="48" t="str">
        <f>VLOOKUP(I380,'DATA BASE'!A:B,2,FALSE)</f>
        <v>KOTAK NAVY</v>
      </c>
      <c r="L380" s="48" t="str">
        <f>VLOOKUP(K380,'[1]DATA BASE'!C$1:E$65536,2,0)</f>
        <v>NAVY</v>
      </c>
      <c r="M380" s="92" t="s">
        <v>1354</v>
      </c>
      <c r="N380" s="93"/>
      <c r="O380" s="103">
        <v>15000</v>
      </c>
      <c r="P380" s="94">
        <v>30000</v>
      </c>
      <c r="Q380" s="122" t="s">
        <v>1543</v>
      </c>
      <c r="R380" s="113"/>
      <c r="S380" s="23"/>
      <c r="T380" s="94"/>
      <c r="U380" s="17"/>
      <c r="W380"/>
      <c r="X380"/>
      <c r="Y380"/>
      <c r="Z380"/>
      <c r="AA380"/>
    </row>
    <row r="381" spans="2:27" ht="15" x14ac:dyDescent="0.25">
      <c r="B381" s="90" t="s">
        <v>1379</v>
      </c>
      <c r="C381" s="11">
        <v>20</v>
      </c>
      <c r="D381" s="119" t="s">
        <v>2133</v>
      </c>
      <c r="E381" s="17" t="s">
        <v>16</v>
      </c>
      <c r="F381" s="17" t="s">
        <v>1341</v>
      </c>
      <c r="G381" s="17" t="s">
        <v>2384</v>
      </c>
      <c r="H381" s="91"/>
      <c r="I381" s="50" t="s">
        <v>683</v>
      </c>
      <c r="J381" s="16">
        <v>2</v>
      </c>
      <c r="K381" s="48" t="str">
        <f>VLOOKUP(I381,'DATA BASE'!A:B,2,FALSE)</f>
        <v>BEAR FACE</v>
      </c>
      <c r="L381" s="48" t="str">
        <f>VLOOKUP(K381,'[1]DATA BASE'!C$1:E$65536,2,0)</f>
        <v>NAVY</v>
      </c>
      <c r="M381" s="92" t="s">
        <v>1354</v>
      </c>
      <c r="N381" s="93"/>
      <c r="O381" s="103">
        <v>15000</v>
      </c>
      <c r="P381" s="94">
        <v>30000</v>
      </c>
      <c r="Q381" s="122" t="s">
        <v>1543</v>
      </c>
      <c r="R381" s="113"/>
      <c r="S381" s="23"/>
      <c r="T381" s="94"/>
      <c r="U381" s="17"/>
      <c r="W381"/>
      <c r="X381"/>
      <c r="Y381"/>
      <c r="Z381"/>
      <c r="AA381"/>
    </row>
    <row r="382" spans="2:27" ht="15" x14ac:dyDescent="0.25">
      <c r="B382" s="90" t="s">
        <v>1379</v>
      </c>
      <c r="C382" s="11">
        <v>20</v>
      </c>
      <c r="D382" s="119" t="s">
        <v>2133</v>
      </c>
      <c r="E382" s="17" t="s">
        <v>16</v>
      </c>
      <c r="F382" s="17" t="s">
        <v>1341</v>
      </c>
      <c r="G382" s="17" t="s">
        <v>2384</v>
      </c>
      <c r="H382" s="91"/>
      <c r="I382" s="50" t="s">
        <v>999</v>
      </c>
      <c r="J382" s="16">
        <v>2</v>
      </c>
      <c r="K382" s="48" t="str">
        <f>VLOOKUP(I382,'DATA BASE'!A:B,2,FALSE)</f>
        <v>BEAR FACE CREAM</v>
      </c>
      <c r="L382" s="48" t="str">
        <f>VLOOKUP(K382,'[1]DATA BASE'!C$1:E$65536,2,0)</f>
        <v>CREAM</v>
      </c>
      <c r="M382" s="92" t="s">
        <v>1354</v>
      </c>
      <c r="N382" s="93"/>
      <c r="O382" s="103">
        <v>15000</v>
      </c>
      <c r="P382" s="94">
        <v>30000</v>
      </c>
      <c r="Q382" s="122" t="s">
        <v>1543</v>
      </c>
      <c r="R382" s="113"/>
      <c r="S382" s="23"/>
      <c r="T382" s="94"/>
      <c r="U382" s="17"/>
      <c r="W382"/>
      <c r="X382"/>
      <c r="Y382"/>
      <c r="Z382"/>
      <c r="AA382"/>
    </row>
    <row r="383" spans="2:27" ht="15" x14ac:dyDescent="0.25">
      <c r="B383" s="90" t="s">
        <v>1379</v>
      </c>
      <c r="C383" s="11">
        <v>20</v>
      </c>
      <c r="D383" s="119" t="s">
        <v>2133</v>
      </c>
      <c r="E383" s="17" t="s">
        <v>16</v>
      </c>
      <c r="F383" s="17" t="s">
        <v>1341</v>
      </c>
      <c r="G383" s="17" t="s">
        <v>2384</v>
      </c>
      <c r="H383" s="91"/>
      <c r="I383" s="50" t="s">
        <v>958</v>
      </c>
      <c r="J383" s="16">
        <v>2</v>
      </c>
      <c r="K383" s="48" t="str">
        <f>VLOOKUP(I383,'DATA BASE'!A:B,2,FALSE)</f>
        <v>ROSE STRIPE</v>
      </c>
      <c r="L383" s="48" t="str">
        <f>VLOOKUP(K383,'[1]DATA BASE'!C$1:E$65536,2,0)</f>
        <v>WHITE</v>
      </c>
      <c r="M383" s="92" t="s">
        <v>1354</v>
      </c>
      <c r="N383" s="93"/>
      <c r="O383" s="103">
        <v>15000</v>
      </c>
      <c r="P383" s="94">
        <v>30000</v>
      </c>
      <c r="Q383" s="122" t="s">
        <v>1543</v>
      </c>
      <c r="R383" s="113"/>
      <c r="S383" s="23"/>
      <c r="T383" s="94"/>
      <c r="U383" s="17"/>
      <c r="W383"/>
      <c r="X383"/>
      <c r="Y383"/>
      <c r="Z383"/>
      <c r="AA383"/>
    </row>
    <row r="384" spans="2:27" ht="15" x14ac:dyDescent="0.25">
      <c r="B384" s="90" t="s">
        <v>1379</v>
      </c>
      <c r="C384" s="11">
        <v>31</v>
      </c>
      <c r="D384" s="119" t="s">
        <v>1475</v>
      </c>
      <c r="E384" s="17" t="s">
        <v>16</v>
      </c>
      <c r="F384" s="17" t="s">
        <v>1341</v>
      </c>
      <c r="G384" s="17" t="s">
        <v>2384</v>
      </c>
      <c r="H384" s="91"/>
      <c r="I384" s="50" t="s">
        <v>707</v>
      </c>
      <c r="J384" s="16">
        <v>1</v>
      </c>
      <c r="K384" s="48" t="str">
        <f>VLOOKUP(I384,'DATA BASE'!A:B,2,FALSE)</f>
        <v>KOTAK WHITE</v>
      </c>
      <c r="L384" s="48" t="str">
        <f>VLOOKUP(K384,'[1]DATA BASE'!C$1:E$65536,2,0)</f>
        <v>WHITE</v>
      </c>
      <c r="M384" s="92" t="s">
        <v>1476</v>
      </c>
      <c r="N384" s="93"/>
      <c r="O384" s="103">
        <v>15000</v>
      </c>
      <c r="P384" s="94">
        <v>15000</v>
      </c>
      <c r="Q384" s="122" t="s">
        <v>1527</v>
      </c>
      <c r="R384" s="113"/>
      <c r="S384" s="23"/>
      <c r="T384" s="94"/>
      <c r="U384" s="17"/>
      <c r="W384"/>
      <c r="X384"/>
      <c r="Y384"/>
      <c r="Z384"/>
      <c r="AA384"/>
    </row>
    <row r="385" spans="2:31" ht="15" x14ac:dyDescent="0.25">
      <c r="B385" s="90" t="s">
        <v>1379</v>
      </c>
      <c r="C385" s="11">
        <v>31</v>
      </c>
      <c r="D385" s="119" t="s">
        <v>1475</v>
      </c>
      <c r="E385" s="17" t="s">
        <v>16</v>
      </c>
      <c r="F385" s="17" t="s">
        <v>1341</v>
      </c>
      <c r="G385" s="17" t="s">
        <v>2384</v>
      </c>
      <c r="H385" s="91"/>
      <c r="I385" s="50" t="s">
        <v>632</v>
      </c>
      <c r="J385" s="16">
        <v>1</v>
      </c>
      <c r="K385" s="48" t="str">
        <f>VLOOKUP(I385,'DATA BASE'!A:B,2,FALSE)</f>
        <v>STRIPE LITTLE  BLACK</v>
      </c>
      <c r="L385" s="48" t="str">
        <f>VLOOKUP(K385,'[1]DATA BASE'!C$1:E$65536,2,0)</f>
        <v>BLACK</v>
      </c>
      <c r="M385" s="92" t="s">
        <v>1476</v>
      </c>
      <c r="N385" s="93"/>
      <c r="O385" s="103">
        <v>15000</v>
      </c>
      <c r="P385" s="94">
        <v>15000</v>
      </c>
      <c r="Q385" s="122" t="s">
        <v>1527</v>
      </c>
      <c r="R385" s="113"/>
      <c r="S385" s="23"/>
      <c r="T385" s="94"/>
      <c r="U385" s="17"/>
      <c r="W385"/>
      <c r="X385"/>
      <c r="Y385"/>
      <c r="Z385"/>
      <c r="AA385"/>
    </row>
    <row r="386" spans="2:31" ht="15" x14ac:dyDescent="0.25">
      <c r="B386" s="90" t="s">
        <v>1379</v>
      </c>
      <c r="C386" s="11">
        <v>31</v>
      </c>
      <c r="D386" s="119" t="s">
        <v>1475</v>
      </c>
      <c r="E386" s="17" t="s">
        <v>16</v>
      </c>
      <c r="F386" s="17" t="s">
        <v>1341</v>
      </c>
      <c r="G386" s="17" t="s">
        <v>2384</v>
      </c>
      <c r="H386" s="91"/>
      <c r="I386" s="50" t="s">
        <v>683</v>
      </c>
      <c r="J386" s="16">
        <v>1</v>
      </c>
      <c r="K386" s="48" t="str">
        <f>VLOOKUP(I386,'DATA BASE'!A:B,2,FALSE)</f>
        <v>BEAR FACE</v>
      </c>
      <c r="L386" s="48" t="str">
        <f>VLOOKUP(K386,'[1]DATA BASE'!C$1:E$65536,2,0)</f>
        <v>NAVY</v>
      </c>
      <c r="M386" s="92" t="s">
        <v>1476</v>
      </c>
      <c r="N386" s="93"/>
      <c r="O386" s="103">
        <v>15000</v>
      </c>
      <c r="P386" s="94">
        <v>15000</v>
      </c>
      <c r="Q386" s="122" t="s">
        <v>1527</v>
      </c>
      <c r="R386" s="113"/>
      <c r="S386" s="23"/>
      <c r="T386" s="94"/>
      <c r="U386" s="17"/>
      <c r="W386"/>
      <c r="X386"/>
      <c r="Y386"/>
      <c r="Z386"/>
      <c r="AA386"/>
    </row>
    <row r="387" spans="2:31" ht="15" x14ac:dyDescent="0.25">
      <c r="B387" s="90" t="s">
        <v>1379</v>
      </c>
      <c r="C387" s="11">
        <v>26</v>
      </c>
      <c r="D387" s="119" t="s">
        <v>2134</v>
      </c>
      <c r="E387" s="17" t="s">
        <v>20</v>
      </c>
      <c r="F387" s="17" t="s">
        <v>1347</v>
      </c>
      <c r="G387" s="17" t="s">
        <v>2384</v>
      </c>
      <c r="H387" s="91"/>
      <c r="I387" s="50" t="s">
        <v>977</v>
      </c>
      <c r="J387" s="16">
        <v>1</v>
      </c>
      <c r="K387" s="48" t="str">
        <f>VLOOKUP(I387,'DATA BASE'!A:B,2,FALSE)</f>
        <v>MICKEY FLASH WHITE</v>
      </c>
      <c r="L387" s="48" t="str">
        <f>VLOOKUP(K387,'[1]DATA BASE'!C$1:E$65536,2,0)</f>
        <v>WHITE</v>
      </c>
      <c r="M387" s="92" t="s">
        <v>1478</v>
      </c>
      <c r="N387" s="93"/>
      <c r="O387" s="103">
        <v>16000</v>
      </c>
      <c r="P387" s="94">
        <v>16000</v>
      </c>
      <c r="Q387" s="122" t="s">
        <v>1543</v>
      </c>
      <c r="R387" s="113"/>
      <c r="S387" s="23"/>
      <c r="T387" s="94"/>
      <c r="U387" s="17"/>
      <c r="W387"/>
      <c r="X387"/>
      <c r="Y387"/>
      <c r="Z387"/>
      <c r="AA387"/>
    </row>
    <row r="388" spans="2:31" ht="15" x14ac:dyDescent="0.25">
      <c r="B388" s="90" t="s">
        <v>1379</v>
      </c>
      <c r="C388" s="11">
        <v>26</v>
      </c>
      <c r="D388" s="119" t="s">
        <v>2134</v>
      </c>
      <c r="E388" s="17" t="s">
        <v>20</v>
      </c>
      <c r="F388" s="17" t="s">
        <v>1347</v>
      </c>
      <c r="G388" s="17" t="s">
        <v>2384</v>
      </c>
      <c r="H388" s="91"/>
      <c r="I388" s="50" t="s">
        <v>1015</v>
      </c>
      <c r="J388" s="16">
        <v>1</v>
      </c>
      <c r="K388" s="48" t="str">
        <f>VLOOKUP(I388,'DATA BASE'!A:B,2,FALSE)</f>
        <v>ELMO FACE BLACK</v>
      </c>
      <c r="L388" s="48" t="str">
        <f>VLOOKUP(K388,'[1]DATA BASE'!C$1:E$65536,2,0)</f>
        <v>BLACK</v>
      </c>
      <c r="M388" s="92" t="s">
        <v>1478</v>
      </c>
      <c r="N388" s="93"/>
      <c r="O388" s="103">
        <v>16000</v>
      </c>
      <c r="P388" s="94">
        <v>16000</v>
      </c>
      <c r="Q388" s="122" t="s">
        <v>1543</v>
      </c>
      <c r="R388" s="113"/>
      <c r="S388" s="23"/>
      <c r="T388" s="94"/>
      <c r="U388" s="17"/>
      <c r="W388"/>
      <c r="X388"/>
      <c r="Y388"/>
      <c r="Z388"/>
      <c r="AA388"/>
    </row>
    <row r="389" spans="2:31" ht="15" x14ac:dyDescent="0.25">
      <c r="B389" s="90" t="s">
        <v>1379</v>
      </c>
      <c r="C389" s="11">
        <v>26</v>
      </c>
      <c r="D389" s="119" t="s">
        <v>2134</v>
      </c>
      <c r="E389" s="17" t="s">
        <v>20</v>
      </c>
      <c r="F389" s="17" t="s">
        <v>1347</v>
      </c>
      <c r="G389" s="17" t="s">
        <v>2384</v>
      </c>
      <c r="H389" s="91"/>
      <c r="I389" s="50" t="s">
        <v>1021</v>
      </c>
      <c r="J389" s="16">
        <v>1</v>
      </c>
      <c r="K389" s="48" t="str">
        <f>VLOOKUP(I389,'DATA BASE'!A:B,2,FALSE)</f>
        <v>LIFTOFF SPACE</v>
      </c>
      <c r="L389" s="48" t="str">
        <f>VLOOKUP(K389,'[1]DATA BASE'!C$1:E$65536,2,0)</f>
        <v>NAVY</v>
      </c>
      <c r="M389" s="92" t="s">
        <v>1478</v>
      </c>
      <c r="N389" s="93"/>
      <c r="O389" s="103">
        <v>16000</v>
      </c>
      <c r="P389" s="94">
        <v>16000</v>
      </c>
      <c r="Q389" s="122" t="s">
        <v>1543</v>
      </c>
      <c r="R389" s="113"/>
      <c r="S389" s="23"/>
      <c r="T389" s="94"/>
      <c r="U389" s="17"/>
      <c r="W389"/>
      <c r="X389"/>
      <c r="Y389"/>
      <c r="Z389"/>
      <c r="AA389"/>
    </row>
    <row r="390" spans="2:31" s="89" customFormat="1" ht="15" x14ac:dyDescent="0.25">
      <c r="B390" s="90" t="s">
        <v>1379</v>
      </c>
      <c r="C390" s="11">
        <v>26</v>
      </c>
      <c r="D390" s="119" t="s">
        <v>2134</v>
      </c>
      <c r="E390" s="17" t="s">
        <v>20</v>
      </c>
      <c r="F390" s="17" t="s">
        <v>1347</v>
      </c>
      <c r="G390" s="17" t="s">
        <v>2384</v>
      </c>
      <c r="H390" s="91"/>
      <c r="I390" s="50" t="s">
        <v>1308</v>
      </c>
      <c r="J390" s="16">
        <v>1</v>
      </c>
      <c r="K390" s="48" t="str">
        <f>VLOOKUP(I390,'DATA BASE'!A:B,2,FALSE)</f>
        <v>SHEEP BLUE</v>
      </c>
      <c r="L390" s="48" t="str">
        <f>VLOOKUP(K390,'[1]DATA BASE'!C$1:E$65536,2,0)</f>
        <v>BLUE</v>
      </c>
      <c r="M390" s="92" t="s">
        <v>1478</v>
      </c>
      <c r="N390" s="93"/>
      <c r="O390" s="103">
        <v>16000</v>
      </c>
      <c r="P390" s="94">
        <v>16000</v>
      </c>
      <c r="Q390" s="122" t="s">
        <v>1543</v>
      </c>
      <c r="R390" s="113"/>
      <c r="S390" s="23"/>
      <c r="T390" s="94"/>
      <c r="U390" s="17"/>
      <c r="W390"/>
      <c r="X390"/>
      <c r="Y390"/>
      <c r="Z390"/>
      <c r="AA390"/>
      <c r="AE390" s="133"/>
    </row>
    <row r="391" spans="2:31" s="89" customFormat="1" ht="15" x14ac:dyDescent="0.25">
      <c r="B391" s="90" t="s">
        <v>1379</v>
      </c>
      <c r="C391" s="11">
        <v>26</v>
      </c>
      <c r="D391" s="119" t="s">
        <v>2134</v>
      </c>
      <c r="E391" s="17" t="s">
        <v>20</v>
      </c>
      <c r="F391" s="17" t="s">
        <v>1347</v>
      </c>
      <c r="G391" s="17" t="s">
        <v>2384</v>
      </c>
      <c r="H391" s="91"/>
      <c r="I391" s="50" t="s">
        <v>1311</v>
      </c>
      <c r="J391" s="16">
        <v>1</v>
      </c>
      <c r="K391" s="48" t="str">
        <f>VLOOKUP(I391,'DATA BASE'!A:B,2,FALSE)</f>
        <v>DINO SMILE CREAM</v>
      </c>
      <c r="L391" s="48" t="str">
        <f>VLOOKUP(K391,'[1]DATA BASE'!C$1:E$65536,2,0)</f>
        <v>CREAM</v>
      </c>
      <c r="M391" s="92" t="s">
        <v>1478</v>
      </c>
      <c r="N391" s="93"/>
      <c r="O391" s="103">
        <v>16000</v>
      </c>
      <c r="P391" s="94">
        <v>16000</v>
      </c>
      <c r="Q391" s="122" t="s">
        <v>1543</v>
      </c>
      <c r="R391" s="113"/>
      <c r="S391" s="23"/>
      <c r="T391" s="94"/>
      <c r="U391" s="17"/>
      <c r="W391"/>
      <c r="X391"/>
      <c r="Y391"/>
      <c r="Z391"/>
      <c r="AA391"/>
      <c r="AE391" s="133"/>
    </row>
    <row r="392" spans="2:31" s="89" customFormat="1" ht="15" x14ac:dyDescent="0.25">
      <c r="B392" s="90" t="s">
        <v>1379</v>
      </c>
      <c r="C392" s="11">
        <v>26</v>
      </c>
      <c r="D392" s="119" t="s">
        <v>2134</v>
      </c>
      <c r="E392" s="17" t="s">
        <v>20</v>
      </c>
      <c r="F392" s="17" t="s">
        <v>1347</v>
      </c>
      <c r="G392" s="17" t="s">
        <v>2384</v>
      </c>
      <c r="H392" s="91"/>
      <c r="I392" s="50" t="s">
        <v>1318</v>
      </c>
      <c r="J392" s="16">
        <v>1</v>
      </c>
      <c r="K392" s="48" t="str">
        <f>VLOOKUP(I392,'DATA BASE'!A:B,2,FALSE)</f>
        <v>DINO STRONAUT NAVY</v>
      </c>
      <c r="L392" s="48" t="str">
        <f>VLOOKUP(K392,'[1]DATA BASE'!C$1:E$65536,2,0)</f>
        <v>NAVY</v>
      </c>
      <c r="M392" s="92" t="s">
        <v>1478</v>
      </c>
      <c r="N392" s="93"/>
      <c r="O392" s="103">
        <v>16000</v>
      </c>
      <c r="P392" s="94">
        <v>16000</v>
      </c>
      <c r="Q392" s="122" t="s">
        <v>1543</v>
      </c>
      <c r="R392" s="113"/>
      <c r="S392" s="23"/>
      <c r="T392" s="94"/>
      <c r="U392" s="17"/>
      <c r="W392"/>
      <c r="X392"/>
      <c r="Y392"/>
      <c r="Z392"/>
      <c r="AA392"/>
      <c r="AE392" s="133"/>
    </row>
    <row r="393" spans="2:31" s="89" customFormat="1" ht="15" x14ac:dyDescent="0.25">
      <c r="B393" s="90" t="s">
        <v>1379</v>
      </c>
      <c r="C393" s="11">
        <v>26</v>
      </c>
      <c r="D393" s="119" t="s">
        <v>2134</v>
      </c>
      <c r="E393" s="17" t="s">
        <v>20</v>
      </c>
      <c r="F393" s="17" t="s">
        <v>1347</v>
      </c>
      <c r="G393" s="17" t="s">
        <v>2384</v>
      </c>
      <c r="H393" s="91"/>
      <c r="I393" s="50" t="s">
        <v>386</v>
      </c>
      <c r="J393" s="16">
        <v>1</v>
      </c>
      <c r="K393" s="48" t="str">
        <f>VLOOKUP(I393,'DATA BASE'!A:B,2,FALSE)</f>
        <v>ROCKET EARTH NAVY</v>
      </c>
      <c r="L393" s="48" t="str">
        <f>VLOOKUP(K393,'[1]DATA BASE'!C$1:E$65536,2,0)</f>
        <v>NAVY</v>
      </c>
      <c r="M393" s="92" t="s">
        <v>1478</v>
      </c>
      <c r="N393" s="93"/>
      <c r="O393" s="103">
        <v>16000</v>
      </c>
      <c r="P393" s="94">
        <v>16000</v>
      </c>
      <c r="Q393" s="122" t="s">
        <v>1543</v>
      </c>
      <c r="R393" s="113"/>
      <c r="S393" s="23"/>
      <c r="T393" s="94"/>
      <c r="U393" s="17"/>
      <c r="W393"/>
      <c r="X393"/>
      <c r="Y393"/>
      <c r="Z393"/>
      <c r="AA393"/>
      <c r="AE393" s="133"/>
    </row>
    <row r="394" spans="2:31" ht="15" x14ac:dyDescent="0.25">
      <c r="B394" s="90" t="s">
        <v>1379</v>
      </c>
      <c r="C394" s="11">
        <v>26</v>
      </c>
      <c r="D394" s="119" t="s">
        <v>2134</v>
      </c>
      <c r="E394" s="17" t="s">
        <v>20</v>
      </c>
      <c r="F394" s="17" t="s">
        <v>1347</v>
      </c>
      <c r="G394" s="17" t="s">
        <v>2384</v>
      </c>
      <c r="H394" s="91"/>
      <c r="I394" s="50" t="s">
        <v>412</v>
      </c>
      <c r="J394" s="16">
        <v>1</v>
      </c>
      <c r="K394" s="48" t="str">
        <f>VLOOKUP(I394,'DATA BASE'!A:B,2,FALSE)</f>
        <v>DORAEMON BALING</v>
      </c>
      <c r="L394" s="48" t="str">
        <f>VLOOKUP(K394,'[1]DATA BASE'!C$1:E$65536,2,0)</f>
        <v>RED</v>
      </c>
      <c r="M394" s="92" t="s">
        <v>1478</v>
      </c>
      <c r="N394" s="93"/>
      <c r="O394" s="103">
        <v>16000</v>
      </c>
      <c r="P394" s="94">
        <v>16000</v>
      </c>
      <c r="Q394" s="122" t="s">
        <v>1543</v>
      </c>
      <c r="R394" s="113"/>
      <c r="S394" s="23"/>
      <c r="T394" s="94"/>
      <c r="U394" s="17"/>
      <c r="W394"/>
      <c r="X394"/>
      <c r="Y394"/>
      <c r="Z394"/>
      <c r="AA394"/>
    </row>
    <row r="395" spans="2:31" ht="15" x14ac:dyDescent="0.25">
      <c r="B395" s="90" t="s">
        <v>1379</v>
      </c>
      <c r="C395" s="11">
        <v>26</v>
      </c>
      <c r="D395" s="119" t="s">
        <v>2134</v>
      </c>
      <c r="E395" s="17" t="s">
        <v>20</v>
      </c>
      <c r="F395" s="17" t="s">
        <v>1347</v>
      </c>
      <c r="G395" s="17" t="s">
        <v>2384</v>
      </c>
      <c r="H395" s="91"/>
      <c r="I395" s="50" t="s">
        <v>805</v>
      </c>
      <c r="J395" s="16">
        <v>1</v>
      </c>
      <c r="K395" s="48" t="str">
        <f>VLOOKUP(I395,'DATA BASE'!A:B,2,FALSE)</f>
        <v>BULAN SABIT YELLOW</v>
      </c>
      <c r="L395" s="48" t="str">
        <f>VLOOKUP(K395,'[1]DATA BASE'!C$1:E$65536,2,0)</f>
        <v>YELLOW</v>
      </c>
      <c r="M395" s="92" t="s">
        <v>1478</v>
      </c>
      <c r="N395" s="93"/>
      <c r="O395" s="103">
        <v>15000</v>
      </c>
      <c r="P395" s="94">
        <v>15000</v>
      </c>
      <c r="Q395" s="122" t="s">
        <v>1543</v>
      </c>
      <c r="R395" s="113"/>
      <c r="S395" s="23"/>
      <c r="T395" s="94"/>
      <c r="U395" s="17"/>
      <c r="W395"/>
      <c r="X395"/>
      <c r="Y395"/>
      <c r="Z395"/>
      <c r="AA395"/>
    </row>
    <row r="396" spans="2:31" ht="15" x14ac:dyDescent="0.25">
      <c r="B396" s="90" t="s">
        <v>1379</v>
      </c>
      <c r="C396" s="11">
        <v>26</v>
      </c>
      <c r="D396" s="119" t="s">
        <v>2134</v>
      </c>
      <c r="E396" s="17" t="s">
        <v>20</v>
      </c>
      <c r="F396" s="17" t="s">
        <v>1347</v>
      </c>
      <c r="G396" s="17" t="s">
        <v>2384</v>
      </c>
      <c r="H396" s="91"/>
      <c r="I396" s="50" t="s">
        <v>611</v>
      </c>
      <c r="J396" s="16">
        <v>1</v>
      </c>
      <c r="K396" s="48" t="str">
        <f>VLOOKUP(I396,'DATA BASE'!A:B,2,FALSE)</f>
        <v>STITCH NAVY</v>
      </c>
      <c r="L396" s="48" t="str">
        <f>VLOOKUP(K396,'[1]DATA BASE'!C$1:E$65536,2,0)</f>
        <v>NAVY</v>
      </c>
      <c r="M396" s="92" t="s">
        <v>1478</v>
      </c>
      <c r="N396" s="93"/>
      <c r="O396" s="103">
        <v>15000</v>
      </c>
      <c r="P396" s="94">
        <v>15000</v>
      </c>
      <c r="Q396" s="122" t="s">
        <v>1543</v>
      </c>
      <c r="R396" s="113"/>
      <c r="S396" s="23"/>
      <c r="T396" s="94"/>
      <c r="U396" s="17"/>
      <c r="W396"/>
      <c r="X396"/>
      <c r="Y396"/>
      <c r="Z396"/>
      <c r="AA396"/>
    </row>
    <row r="397" spans="2:31" ht="15" x14ac:dyDescent="0.25">
      <c r="B397" s="90" t="s">
        <v>1379</v>
      </c>
      <c r="C397" s="11">
        <v>26</v>
      </c>
      <c r="D397" s="119" t="s">
        <v>2134</v>
      </c>
      <c r="E397" s="17" t="s">
        <v>20</v>
      </c>
      <c r="F397" s="17" t="s">
        <v>1347</v>
      </c>
      <c r="G397" s="17" t="s">
        <v>2384</v>
      </c>
      <c r="H397" s="91"/>
      <c r="I397" s="50" t="s">
        <v>683</v>
      </c>
      <c r="J397" s="16">
        <v>1</v>
      </c>
      <c r="K397" s="48" t="str">
        <f>VLOOKUP(I397,'DATA BASE'!A:B,2,FALSE)</f>
        <v>BEAR FACE</v>
      </c>
      <c r="L397" s="48" t="str">
        <f>VLOOKUP(K397,'[1]DATA BASE'!C$1:E$65536,2,0)</f>
        <v>NAVY</v>
      </c>
      <c r="M397" s="92" t="s">
        <v>1478</v>
      </c>
      <c r="N397" s="93"/>
      <c r="O397" s="103">
        <v>15000</v>
      </c>
      <c r="P397" s="94">
        <v>15000</v>
      </c>
      <c r="Q397" s="122" t="s">
        <v>1543</v>
      </c>
      <c r="R397" s="113"/>
      <c r="S397" s="23"/>
      <c r="T397" s="94"/>
      <c r="U397" s="17"/>
      <c r="W397"/>
      <c r="X397"/>
      <c r="Y397"/>
      <c r="Z397"/>
      <c r="AA397"/>
    </row>
    <row r="398" spans="2:31" ht="15" x14ac:dyDescent="0.25">
      <c r="B398" s="90" t="s">
        <v>1379</v>
      </c>
      <c r="C398" s="11">
        <v>26</v>
      </c>
      <c r="D398" s="119" t="s">
        <v>2134</v>
      </c>
      <c r="E398" s="17" t="s">
        <v>20</v>
      </c>
      <c r="F398" s="17" t="s">
        <v>1347</v>
      </c>
      <c r="G398" s="17" t="s">
        <v>2384</v>
      </c>
      <c r="H398" s="91"/>
      <c r="I398" s="50" t="s">
        <v>932</v>
      </c>
      <c r="J398" s="16">
        <v>1</v>
      </c>
      <c r="K398" s="48" t="str">
        <f>VLOOKUP(I398,'DATA BASE'!A:B,2,FALSE)</f>
        <v>STITCH RED</v>
      </c>
      <c r="L398" s="48" t="str">
        <f>VLOOKUP(K398,'[1]DATA BASE'!C$1:E$65536,2,0)</f>
        <v>RED</v>
      </c>
      <c r="M398" s="92" t="s">
        <v>1478</v>
      </c>
      <c r="N398" s="93"/>
      <c r="O398" s="103">
        <v>15000</v>
      </c>
      <c r="P398" s="94">
        <v>15000</v>
      </c>
      <c r="Q398" s="122" t="s">
        <v>1543</v>
      </c>
      <c r="R398" s="113"/>
      <c r="S398" s="23"/>
      <c r="T398" s="94"/>
      <c r="U398" s="17"/>
      <c r="W398"/>
      <c r="X398"/>
      <c r="Y398"/>
      <c r="Z398"/>
      <c r="AA398"/>
    </row>
    <row r="399" spans="2:31" ht="15" x14ac:dyDescent="0.25">
      <c r="B399" s="90" t="s">
        <v>1379</v>
      </c>
      <c r="C399" s="11">
        <v>26</v>
      </c>
      <c r="D399" s="119" t="s">
        <v>2134</v>
      </c>
      <c r="E399" s="17" t="s">
        <v>20</v>
      </c>
      <c r="F399" s="17" t="s">
        <v>1347</v>
      </c>
      <c r="G399" s="17" t="s">
        <v>2384</v>
      </c>
      <c r="H399" s="91"/>
      <c r="I399" s="50" t="s">
        <v>957</v>
      </c>
      <c r="J399" s="16">
        <v>1</v>
      </c>
      <c r="K399" s="48" t="str">
        <f>VLOOKUP(I399,'DATA BASE'!A:B,2,FALSE)</f>
        <v>MINION BLUE</v>
      </c>
      <c r="L399" s="48" t="str">
        <f>VLOOKUP(K399,'[1]DATA BASE'!C$1:E$65536,2,0)</f>
        <v>BLUE</v>
      </c>
      <c r="M399" s="92" t="s">
        <v>1478</v>
      </c>
      <c r="N399" s="93"/>
      <c r="O399" s="103">
        <v>15000</v>
      </c>
      <c r="P399" s="94">
        <v>15000</v>
      </c>
      <c r="Q399" s="122" t="s">
        <v>1543</v>
      </c>
      <c r="R399" s="113"/>
      <c r="S399" s="23"/>
      <c r="T399" s="94"/>
      <c r="U399" s="17"/>
      <c r="W399"/>
      <c r="X399"/>
      <c r="Y399"/>
      <c r="Z399"/>
      <c r="AA399"/>
    </row>
    <row r="400" spans="2:31" ht="15" x14ac:dyDescent="0.25">
      <c r="B400" s="90" t="s">
        <v>1379</v>
      </c>
      <c r="C400" s="11">
        <v>17</v>
      </c>
      <c r="D400" s="119" t="s">
        <v>2135</v>
      </c>
      <c r="E400" s="17" t="s">
        <v>20</v>
      </c>
      <c r="F400" s="17" t="s">
        <v>1347</v>
      </c>
      <c r="G400" s="17" t="s">
        <v>2384</v>
      </c>
      <c r="H400" s="91"/>
      <c r="I400" s="50" t="s">
        <v>805</v>
      </c>
      <c r="J400" s="16">
        <v>1</v>
      </c>
      <c r="K400" s="48" t="str">
        <f>VLOOKUP(I400,'DATA BASE'!A:B,2,FALSE)</f>
        <v>BULAN SABIT YELLOW</v>
      </c>
      <c r="L400" s="48" t="str">
        <f>VLOOKUP(K400,'[1]DATA BASE'!C$1:E$65536,2,0)</f>
        <v>YELLOW</v>
      </c>
      <c r="M400" s="92" t="s">
        <v>1390</v>
      </c>
      <c r="N400" s="93"/>
      <c r="O400" s="103">
        <v>15000</v>
      </c>
      <c r="P400" s="94">
        <v>15000</v>
      </c>
      <c r="Q400" s="122" t="s">
        <v>1543</v>
      </c>
      <c r="R400" s="113"/>
      <c r="S400" s="23"/>
      <c r="T400" s="94"/>
      <c r="U400" s="17"/>
      <c r="W400"/>
      <c r="X400"/>
      <c r="Y400"/>
      <c r="Z400"/>
      <c r="AA400"/>
    </row>
    <row r="401" spans="2:27" ht="15" x14ac:dyDescent="0.25">
      <c r="B401" s="90" t="s">
        <v>1379</v>
      </c>
      <c r="C401" s="11">
        <v>17</v>
      </c>
      <c r="D401" s="119" t="s">
        <v>2135</v>
      </c>
      <c r="E401" s="17" t="s">
        <v>20</v>
      </c>
      <c r="F401" s="17" t="s">
        <v>1347</v>
      </c>
      <c r="G401" s="17" t="s">
        <v>2384</v>
      </c>
      <c r="H401" s="91"/>
      <c r="I401" s="50" t="s">
        <v>1239</v>
      </c>
      <c r="J401" s="16">
        <v>1</v>
      </c>
      <c r="K401" s="48" t="str">
        <f>VLOOKUP(I401,'DATA BASE'!A:B,2,FALSE)</f>
        <v>BULAN SABIT</v>
      </c>
      <c r="L401" s="48" t="str">
        <f>VLOOKUP(K401,'[1]DATA BASE'!C$1:E$65536,2,0)</f>
        <v>NAVY</v>
      </c>
      <c r="M401" s="92" t="s">
        <v>1390</v>
      </c>
      <c r="N401" s="93"/>
      <c r="O401" s="103">
        <v>15000</v>
      </c>
      <c r="P401" s="94">
        <v>15000</v>
      </c>
      <c r="Q401" s="122" t="s">
        <v>1543</v>
      </c>
      <c r="R401" s="113"/>
      <c r="S401" s="23"/>
      <c r="T401" s="94"/>
      <c r="U401" s="17"/>
      <c r="W401"/>
      <c r="X401"/>
      <c r="Y401"/>
      <c r="Z401"/>
      <c r="AA401"/>
    </row>
    <row r="402" spans="2:27" ht="15" x14ac:dyDescent="0.25">
      <c r="B402" s="90" t="s">
        <v>1379</v>
      </c>
      <c r="C402" s="11">
        <v>17</v>
      </c>
      <c r="D402" s="119" t="s">
        <v>2135</v>
      </c>
      <c r="E402" s="17" t="s">
        <v>20</v>
      </c>
      <c r="F402" s="17" t="s">
        <v>1347</v>
      </c>
      <c r="G402" s="17" t="s">
        <v>2384</v>
      </c>
      <c r="H402" s="91"/>
      <c r="I402" s="50" t="s">
        <v>809</v>
      </c>
      <c r="J402" s="16">
        <v>1</v>
      </c>
      <c r="K402" s="48" t="str">
        <f>VLOOKUP(I402,'DATA BASE'!A:B,2,FALSE)</f>
        <v>DORAEMON WHITE</v>
      </c>
      <c r="L402" s="48" t="str">
        <f>VLOOKUP(K402,'[1]DATA BASE'!C$1:E$65536,2,0)</f>
        <v>NAVY</v>
      </c>
      <c r="M402" s="92" t="s">
        <v>1390</v>
      </c>
      <c r="N402" s="93"/>
      <c r="O402" s="103">
        <v>15000</v>
      </c>
      <c r="P402" s="94">
        <v>15000</v>
      </c>
      <c r="Q402" s="122" t="s">
        <v>1543</v>
      </c>
      <c r="R402" s="113"/>
      <c r="S402" s="23"/>
      <c r="T402" s="94"/>
      <c r="U402" s="17"/>
      <c r="W402"/>
      <c r="X402"/>
      <c r="Y402"/>
      <c r="Z402"/>
      <c r="AA402"/>
    </row>
    <row r="403" spans="2:27" ht="15" x14ac:dyDescent="0.25">
      <c r="B403" s="90" t="s">
        <v>1379</v>
      </c>
      <c r="C403" s="11">
        <v>17</v>
      </c>
      <c r="D403" s="119" t="s">
        <v>2135</v>
      </c>
      <c r="E403" s="17" t="s">
        <v>20</v>
      </c>
      <c r="F403" s="17" t="s">
        <v>1347</v>
      </c>
      <c r="G403" s="17" t="s">
        <v>2384</v>
      </c>
      <c r="H403" s="91"/>
      <c r="I403" s="50" t="s">
        <v>957</v>
      </c>
      <c r="J403" s="16">
        <v>1</v>
      </c>
      <c r="K403" s="48" t="str">
        <f>VLOOKUP(I403,'DATA BASE'!A:B,2,FALSE)</f>
        <v>MINION BLUE</v>
      </c>
      <c r="L403" s="48" t="str">
        <f>VLOOKUP(K403,'[1]DATA BASE'!C$1:E$65536,2,0)</f>
        <v>BLUE</v>
      </c>
      <c r="M403" s="92" t="s">
        <v>1390</v>
      </c>
      <c r="N403" s="93"/>
      <c r="O403" s="103">
        <v>15000</v>
      </c>
      <c r="P403" s="94">
        <v>15000</v>
      </c>
      <c r="Q403" s="122" t="s">
        <v>1543</v>
      </c>
      <c r="R403" s="113"/>
      <c r="S403" s="23"/>
      <c r="T403" s="94"/>
      <c r="U403" s="17"/>
      <c r="W403"/>
      <c r="X403"/>
      <c r="Y403"/>
      <c r="Z403"/>
      <c r="AA403"/>
    </row>
    <row r="404" spans="2:27" ht="15" x14ac:dyDescent="0.25">
      <c r="B404" s="90" t="s">
        <v>1379</v>
      </c>
      <c r="C404" s="11">
        <v>17</v>
      </c>
      <c r="D404" s="119" t="s">
        <v>2135</v>
      </c>
      <c r="E404" s="17" t="s">
        <v>20</v>
      </c>
      <c r="F404" s="17" t="s">
        <v>1347</v>
      </c>
      <c r="G404" s="17" t="s">
        <v>2384</v>
      </c>
      <c r="H404" s="91"/>
      <c r="I404" s="50" t="s">
        <v>999</v>
      </c>
      <c r="J404" s="16">
        <v>1</v>
      </c>
      <c r="K404" s="48" t="str">
        <f>VLOOKUP(I404,'DATA BASE'!A:B,2,FALSE)</f>
        <v>BEAR FACE CREAM</v>
      </c>
      <c r="L404" s="48" t="str">
        <f>VLOOKUP(K404,'[1]DATA BASE'!C$1:E$65536,2,0)</f>
        <v>CREAM</v>
      </c>
      <c r="M404" s="92" t="s">
        <v>1390</v>
      </c>
      <c r="N404" s="93"/>
      <c r="O404" s="103">
        <v>15000</v>
      </c>
      <c r="P404" s="94">
        <v>15000</v>
      </c>
      <c r="Q404" s="122" t="s">
        <v>1543</v>
      </c>
      <c r="R404" s="113"/>
      <c r="S404" s="23"/>
      <c r="T404" s="94"/>
      <c r="U404" s="17"/>
      <c r="W404"/>
      <c r="X404"/>
      <c r="Y404"/>
      <c r="Z404"/>
      <c r="AA404"/>
    </row>
    <row r="405" spans="2:27" ht="15" x14ac:dyDescent="0.25">
      <c r="B405" s="90" t="s">
        <v>1379</v>
      </c>
      <c r="C405" s="11">
        <v>18</v>
      </c>
      <c r="D405" s="119" t="s">
        <v>2136</v>
      </c>
      <c r="E405" s="17" t="s">
        <v>20</v>
      </c>
      <c r="F405" s="17" t="s">
        <v>1347</v>
      </c>
      <c r="G405" s="17" t="s">
        <v>2384</v>
      </c>
      <c r="H405" s="91"/>
      <c r="I405" s="50" t="s">
        <v>424</v>
      </c>
      <c r="J405" s="16">
        <v>1</v>
      </c>
      <c r="K405" s="48" t="str">
        <f>VLOOKUP(I405,'DATA BASE'!A:B,2,FALSE)</f>
        <v>ZIGZAG BLACK</v>
      </c>
      <c r="L405" s="48" t="str">
        <f>VLOOKUP(K405,'[1]DATA BASE'!C$1:E$65536,2,0)</f>
        <v>BLACK</v>
      </c>
      <c r="M405" s="92" t="s">
        <v>1340</v>
      </c>
      <c r="N405" s="93">
        <v>28000</v>
      </c>
      <c r="O405" s="103">
        <v>16000</v>
      </c>
      <c r="P405" s="94">
        <v>16000</v>
      </c>
      <c r="Q405" s="122" t="s">
        <v>1543</v>
      </c>
      <c r="R405" s="113"/>
      <c r="S405" s="23"/>
      <c r="T405" s="94"/>
      <c r="U405" s="17"/>
      <c r="W405"/>
      <c r="X405"/>
      <c r="Y405"/>
      <c r="Z405"/>
      <c r="AA405"/>
    </row>
    <row r="406" spans="2:27" ht="15" x14ac:dyDescent="0.25">
      <c r="B406" s="90" t="s">
        <v>1379</v>
      </c>
      <c r="C406" s="11">
        <v>18</v>
      </c>
      <c r="D406" s="119" t="s">
        <v>2136</v>
      </c>
      <c r="E406" s="17" t="s">
        <v>20</v>
      </c>
      <c r="F406" s="17" t="s">
        <v>1347</v>
      </c>
      <c r="G406" s="17" t="s">
        <v>2384</v>
      </c>
      <c r="H406" s="91"/>
      <c r="I406" s="50" t="s">
        <v>1247</v>
      </c>
      <c r="J406" s="16">
        <v>1</v>
      </c>
      <c r="K406" s="48" t="str">
        <f>VLOOKUP(I406,'DATA BASE'!A:B,2,FALSE)</f>
        <v>FLAMINGGO SUMMER YELLOW</v>
      </c>
      <c r="L406" s="48" t="str">
        <f>VLOOKUP(K406,'[1]DATA BASE'!C$1:E$65536,2,0)</f>
        <v>YELLOW</v>
      </c>
      <c r="M406" s="92" t="s">
        <v>1340</v>
      </c>
      <c r="N406" s="93"/>
      <c r="O406" s="103">
        <v>16000</v>
      </c>
      <c r="P406" s="94">
        <v>16000</v>
      </c>
      <c r="Q406" s="122" t="s">
        <v>1543</v>
      </c>
      <c r="R406" s="113"/>
      <c r="S406" s="23"/>
      <c r="T406" s="94"/>
      <c r="U406" s="17"/>
      <c r="W406"/>
      <c r="X406"/>
      <c r="Y406"/>
      <c r="Z406"/>
      <c r="AA406"/>
    </row>
    <row r="407" spans="2:27" ht="15" x14ac:dyDescent="0.25">
      <c r="B407" s="90" t="s">
        <v>1379</v>
      </c>
      <c r="C407" s="11">
        <v>18</v>
      </c>
      <c r="D407" s="119" t="s">
        <v>2136</v>
      </c>
      <c r="E407" s="17" t="s">
        <v>20</v>
      </c>
      <c r="F407" s="17" t="s">
        <v>1347</v>
      </c>
      <c r="G407" s="17" t="s">
        <v>2384</v>
      </c>
      <c r="H407" s="91"/>
      <c r="I407" s="50" t="s">
        <v>386</v>
      </c>
      <c r="J407" s="16">
        <v>1</v>
      </c>
      <c r="K407" s="48" t="str">
        <f>VLOOKUP(I407,'DATA BASE'!A:B,2,FALSE)</f>
        <v>ROCKET EARTH NAVY</v>
      </c>
      <c r="L407" s="48" t="str">
        <f>VLOOKUP(K407,'[1]DATA BASE'!C$1:E$65536,2,0)</f>
        <v>NAVY</v>
      </c>
      <c r="M407" s="92" t="s">
        <v>1340</v>
      </c>
      <c r="N407" s="93"/>
      <c r="O407" s="103">
        <v>16000</v>
      </c>
      <c r="P407" s="94">
        <v>16000</v>
      </c>
      <c r="Q407" s="122" t="s">
        <v>1543</v>
      </c>
      <c r="R407" s="113"/>
      <c r="S407" s="23"/>
      <c r="T407" s="94"/>
      <c r="U407" s="17"/>
      <c r="W407"/>
      <c r="X407"/>
      <c r="Y407"/>
      <c r="Z407"/>
      <c r="AA407"/>
    </row>
    <row r="408" spans="2:27" ht="15" x14ac:dyDescent="0.25">
      <c r="B408" s="90" t="s">
        <v>1379</v>
      </c>
      <c r="C408" s="11">
        <v>18</v>
      </c>
      <c r="D408" s="119" t="s">
        <v>2136</v>
      </c>
      <c r="E408" s="17" t="s">
        <v>20</v>
      </c>
      <c r="F408" s="17" t="s">
        <v>1347</v>
      </c>
      <c r="G408" s="17" t="s">
        <v>2384</v>
      </c>
      <c r="H408" s="91"/>
      <c r="I408" s="50" t="s">
        <v>384</v>
      </c>
      <c r="J408" s="16">
        <v>1</v>
      </c>
      <c r="K408" s="48" t="str">
        <f>VLOOKUP(I408,'DATA BASE'!A:B,2,FALSE)</f>
        <v>DAUN BAMBU TOSCA</v>
      </c>
      <c r="L408" s="48" t="str">
        <f>VLOOKUP(K408,'[1]DATA BASE'!C$1:E$65536,2,0)</f>
        <v>TOSCA</v>
      </c>
      <c r="M408" s="92" t="s">
        <v>1340</v>
      </c>
      <c r="N408" s="93"/>
      <c r="O408" s="103">
        <v>16000</v>
      </c>
      <c r="P408" s="94">
        <v>16000</v>
      </c>
      <c r="Q408" s="122" t="s">
        <v>1543</v>
      </c>
      <c r="R408" s="113"/>
      <c r="S408" s="23"/>
      <c r="T408" s="94"/>
      <c r="U408" s="17"/>
      <c r="W408"/>
      <c r="X408"/>
      <c r="Y408"/>
      <c r="Z408"/>
      <c r="AA408"/>
    </row>
    <row r="409" spans="2:27" ht="15" x14ac:dyDescent="0.25">
      <c r="B409" s="90" t="s">
        <v>1379</v>
      </c>
      <c r="C409" s="11">
        <v>18</v>
      </c>
      <c r="D409" s="119" t="s">
        <v>2136</v>
      </c>
      <c r="E409" s="17" t="s">
        <v>20</v>
      </c>
      <c r="F409" s="17" t="s">
        <v>1347</v>
      </c>
      <c r="G409" s="17" t="s">
        <v>2384</v>
      </c>
      <c r="H409" s="91"/>
      <c r="I409" s="50" t="s">
        <v>931</v>
      </c>
      <c r="J409" s="16">
        <v>1</v>
      </c>
      <c r="K409" s="48" t="str">
        <f>VLOOKUP(I409,'DATA BASE'!A:B,2,FALSE)</f>
        <v>STRIPE LITTLE BLUE</v>
      </c>
      <c r="L409" s="48" t="str">
        <f>VLOOKUP(K409,'[1]DATA BASE'!C$1:E$65536,2,0)</f>
        <v>BLUE</v>
      </c>
      <c r="M409" s="92" t="s">
        <v>1340</v>
      </c>
      <c r="N409" s="93"/>
      <c r="O409" s="103">
        <v>15000</v>
      </c>
      <c r="P409" s="94">
        <v>15000</v>
      </c>
      <c r="Q409" s="122" t="s">
        <v>1543</v>
      </c>
      <c r="R409" s="113"/>
      <c r="S409" s="23"/>
      <c r="T409" s="94"/>
      <c r="U409" s="17"/>
      <c r="W409"/>
      <c r="X409"/>
      <c r="Y409"/>
      <c r="Z409"/>
      <c r="AA409"/>
    </row>
    <row r="410" spans="2:27" ht="15" x14ac:dyDescent="0.25">
      <c r="B410" s="90" t="s">
        <v>1379</v>
      </c>
      <c r="C410" s="11">
        <v>18</v>
      </c>
      <c r="D410" s="119" t="s">
        <v>2136</v>
      </c>
      <c r="E410" s="17" t="s">
        <v>20</v>
      </c>
      <c r="F410" s="17" t="s">
        <v>1347</v>
      </c>
      <c r="G410" s="17" t="s">
        <v>2384</v>
      </c>
      <c r="H410" s="91"/>
      <c r="I410" s="50" t="s">
        <v>1239</v>
      </c>
      <c r="J410" s="16">
        <v>1</v>
      </c>
      <c r="K410" s="48" t="str">
        <f>VLOOKUP(I410,'DATA BASE'!A:B,2,FALSE)</f>
        <v>BULAN SABIT</v>
      </c>
      <c r="L410" s="48" t="str">
        <f>VLOOKUP(K410,'[1]DATA BASE'!C$1:E$65536,2,0)</f>
        <v>NAVY</v>
      </c>
      <c r="M410" s="92" t="s">
        <v>1340</v>
      </c>
      <c r="N410" s="93"/>
      <c r="O410" s="103">
        <v>15000</v>
      </c>
      <c r="P410" s="94">
        <v>15000</v>
      </c>
      <c r="Q410" s="122" t="s">
        <v>1543</v>
      </c>
      <c r="R410" s="113"/>
      <c r="S410" s="23"/>
      <c r="T410" s="94"/>
      <c r="U410" s="17"/>
      <c r="W410"/>
      <c r="X410"/>
      <c r="Y410"/>
      <c r="Z410"/>
      <c r="AA410"/>
    </row>
    <row r="411" spans="2:27" ht="15" x14ac:dyDescent="0.25">
      <c r="B411" s="90" t="s">
        <v>1379</v>
      </c>
      <c r="C411" s="11">
        <v>18</v>
      </c>
      <c r="D411" s="119" t="s">
        <v>2136</v>
      </c>
      <c r="E411" s="17" t="s">
        <v>20</v>
      </c>
      <c r="F411" s="17" t="s">
        <v>1347</v>
      </c>
      <c r="G411" s="17" t="s">
        <v>2384</v>
      </c>
      <c r="H411" s="91"/>
      <c r="I411" s="50" t="s">
        <v>1325</v>
      </c>
      <c r="J411" s="16">
        <v>1</v>
      </c>
      <c r="K411" s="48" t="str">
        <f>VLOOKUP(I411,'DATA BASE'!A:B,2,FALSE)</f>
        <v>BUNGA SEPATU</v>
      </c>
      <c r="L411" s="48" t="str">
        <f>VLOOKUP(K411,'[1]DATA BASE'!C$1:E$65536,2,0)</f>
        <v>CREAM</v>
      </c>
      <c r="M411" s="92" t="s">
        <v>1340</v>
      </c>
      <c r="N411" s="93"/>
      <c r="O411" s="103">
        <v>15000</v>
      </c>
      <c r="P411" s="94">
        <v>15000</v>
      </c>
      <c r="Q411" s="122" t="s">
        <v>1543</v>
      </c>
      <c r="R411" s="113"/>
      <c r="S411" s="23"/>
      <c r="T411" s="94"/>
      <c r="U411" s="17"/>
      <c r="W411"/>
      <c r="X411"/>
      <c r="Y411"/>
      <c r="Z411"/>
      <c r="AA411"/>
    </row>
    <row r="412" spans="2:27" ht="15" x14ac:dyDescent="0.25">
      <c r="B412" s="90" t="s">
        <v>1379</v>
      </c>
      <c r="C412" s="11">
        <v>18</v>
      </c>
      <c r="D412" s="119" t="s">
        <v>2136</v>
      </c>
      <c r="E412" s="17" t="s">
        <v>20</v>
      </c>
      <c r="F412" s="17" t="s">
        <v>1347</v>
      </c>
      <c r="G412" s="17" t="s">
        <v>2384</v>
      </c>
      <c r="H412" s="91"/>
      <c r="I412" s="50" t="s">
        <v>1267</v>
      </c>
      <c r="J412" s="16">
        <v>1</v>
      </c>
      <c r="K412" s="48" t="str">
        <f>VLOOKUP(I412,'DATA BASE'!A:B,2,FALSE)</f>
        <v>BATMAN BOOM NAVY</v>
      </c>
      <c r="L412" s="48" t="str">
        <f>VLOOKUP(K412,'[1]DATA BASE'!C$1:E$65536,2,0)</f>
        <v>NAVY</v>
      </c>
      <c r="M412" s="92" t="s">
        <v>1340</v>
      </c>
      <c r="N412" s="93"/>
      <c r="O412" s="103">
        <v>15000</v>
      </c>
      <c r="P412" s="94">
        <v>15000</v>
      </c>
      <c r="Q412" s="122" t="s">
        <v>1543</v>
      </c>
      <c r="R412" s="113"/>
      <c r="S412" s="23"/>
      <c r="T412" s="94"/>
      <c r="U412" s="17"/>
      <c r="W412"/>
      <c r="X412"/>
      <c r="Y412"/>
      <c r="Z412"/>
      <c r="AA412"/>
    </row>
    <row r="413" spans="2:27" ht="15" x14ac:dyDescent="0.25">
      <c r="B413" s="90" t="s">
        <v>1379</v>
      </c>
      <c r="C413" s="11">
        <v>27</v>
      </c>
      <c r="D413" s="119" t="s">
        <v>2137</v>
      </c>
      <c r="E413" s="17" t="s">
        <v>20</v>
      </c>
      <c r="F413" s="17" t="s">
        <v>1347</v>
      </c>
      <c r="G413" s="17" t="s">
        <v>2384</v>
      </c>
      <c r="H413" s="91"/>
      <c r="I413" s="50" t="s">
        <v>931</v>
      </c>
      <c r="J413" s="16">
        <v>1</v>
      </c>
      <c r="K413" s="48" t="str">
        <f>VLOOKUP(I413,'DATA BASE'!A:B,2,FALSE)</f>
        <v>STRIPE LITTLE BLUE</v>
      </c>
      <c r="L413" s="48" t="str">
        <f>VLOOKUP(K413,'[1]DATA BASE'!C$1:E$65536,2,0)</f>
        <v>BLUE</v>
      </c>
      <c r="M413" s="92" t="s">
        <v>1479</v>
      </c>
      <c r="N413" s="93"/>
      <c r="O413" s="103">
        <v>15000</v>
      </c>
      <c r="P413" s="94">
        <v>15000</v>
      </c>
      <c r="Q413" s="122" t="s">
        <v>1543</v>
      </c>
      <c r="R413" s="113"/>
      <c r="S413" s="23"/>
      <c r="T413" s="94"/>
      <c r="U413" s="17"/>
      <c r="W413"/>
      <c r="X413"/>
      <c r="Y413"/>
      <c r="Z413"/>
      <c r="AA413"/>
    </row>
    <row r="414" spans="2:27" ht="15" x14ac:dyDescent="0.25">
      <c r="B414" s="90" t="s">
        <v>1379</v>
      </c>
      <c r="C414" s="11">
        <v>27</v>
      </c>
      <c r="D414" s="119" t="s">
        <v>2137</v>
      </c>
      <c r="E414" s="17" t="s">
        <v>20</v>
      </c>
      <c r="F414" s="17" t="s">
        <v>1347</v>
      </c>
      <c r="G414" s="17" t="s">
        <v>2384</v>
      </c>
      <c r="H414" s="91"/>
      <c r="I414" s="50" t="s">
        <v>433</v>
      </c>
      <c r="J414" s="16">
        <v>1</v>
      </c>
      <c r="K414" s="48" t="str">
        <f>VLOOKUP(I414,'DATA BASE'!A:B,2,FALSE)</f>
        <v>STRIPE LITTLE  NAVY</v>
      </c>
      <c r="L414" s="48" t="str">
        <f>VLOOKUP(K414,'[1]DATA BASE'!C$1:E$65536,2,0)</f>
        <v>NAVY</v>
      </c>
      <c r="M414" s="92" t="s">
        <v>1479</v>
      </c>
      <c r="N414" s="93"/>
      <c r="O414" s="103">
        <v>15000</v>
      </c>
      <c r="P414" s="94">
        <v>15000</v>
      </c>
      <c r="Q414" s="122" t="s">
        <v>1543</v>
      </c>
      <c r="R414" s="113"/>
      <c r="S414" s="23"/>
      <c r="T414" s="94"/>
      <c r="U414" s="17"/>
      <c r="W414"/>
      <c r="X414"/>
      <c r="Y414"/>
      <c r="Z414"/>
      <c r="AA414"/>
    </row>
    <row r="415" spans="2:27" ht="15" x14ac:dyDescent="0.25">
      <c r="B415" s="90" t="s">
        <v>1379</v>
      </c>
      <c r="C415" s="11">
        <v>27</v>
      </c>
      <c r="D415" s="119" t="s">
        <v>2137</v>
      </c>
      <c r="E415" s="17" t="s">
        <v>20</v>
      </c>
      <c r="F415" s="17" t="s">
        <v>1347</v>
      </c>
      <c r="G415" s="17" t="s">
        <v>2384</v>
      </c>
      <c r="H415" s="91"/>
      <c r="I415" s="50" t="s">
        <v>1325</v>
      </c>
      <c r="J415" s="16">
        <v>1</v>
      </c>
      <c r="K415" s="48" t="str">
        <f>VLOOKUP(I415,'DATA BASE'!A:B,2,FALSE)</f>
        <v>BUNGA SEPATU</v>
      </c>
      <c r="L415" s="48" t="str">
        <f>VLOOKUP(K415,'[1]DATA BASE'!C$1:E$65536,2,0)</f>
        <v>CREAM</v>
      </c>
      <c r="M415" s="92" t="s">
        <v>1479</v>
      </c>
      <c r="N415" s="93"/>
      <c r="O415" s="103">
        <v>15000</v>
      </c>
      <c r="P415" s="94">
        <v>15000</v>
      </c>
      <c r="Q415" s="122" t="s">
        <v>1543</v>
      </c>
      <c r="R415" s="113"/>
      <c r="S415" s="23"/>
      <c r="T415" s="94"/>
      <c r="U415" s="17"/>
      <c r="W415"/>
      <c r="X415"/>
      <c r="Y415"/>
      <c r="Z415"/>
      <c r="AA415"/>
    </row>
    <row r="416" spans="2:27" ht="15" x14ac:dyDescent="0.25">
      <c r="B416" s="90" t="s">
        <v>1379</v>
      </c>
      <c r="C416" s="11">
        <v>16</v>
      </c>
      <c r="D416" s="119" t="s">
        <v>2138</v>
      </c>
      <c r="E416" s="17" t="s">
        <v>20</v>
      </c>
      <c r="F416" s="17" t="s">
        <v>1347</v>
      </c>
      <c r="G416" s="17" t="s">
        <v>2384</v>
      </c>
      <c r="H416" s="91"/>
      <c r="I416" s="50" t="s">
        <v>1286</v>
      </c>
      <c r="J416" s="16">
        <v>1</v>
      </c>
      <c r="K416" s="48" t="str">
        <f>VLOOKUP(I416,'DATA BASE'!A:B,2,FALSE)</f>
        <v>BATMAN KABOOM NAVY</v>
      </c>
      <c r="L416" s="48" t="str">
        <f>VLOOKUP(K416,'[1]DATA BASE'!C$1:E$65536,2,0)</f>
        <v>NAVY</v>
      </c>
      <c r="M416" s="92" t="s">
        <v>1389</v>
      </c>
      <c r="N416" s="93"/>
      <c r="O416" s="103">
        <v>16000</v>
      </c>
      <c r="P416" s="94">
        <v>16000</v>
      </c>
      <c r="Q416" s="122" t="s">
        <v>1543</v>
      </c>
      <c r="R416" s="113"/>
      <c r="S416" s="23"/>
      <c r="T416" s="94"/>
      <c r="U416" s="17"/>
      <c r="W416"/>
      <c r="X416"/>
      <c r="Y416"/>
      <c r="Z416"/>
      <c r="AA416"/>
    </row>
    <row r="417" spans="2:27" ht="15" x14ac:dyDescent="0.25">
      <c r="B417" s="90" t="s">
        <v>1379</v>
      </c>
      <c r="C417" s="11">
        <v>16</v>
      </c>
      <c r="D417" s="119" t="s">
        <v>2138</v>
      </c>
      <c r="E417" s="17" t="s">
        <v>20</v>
      </c>
      <c r="F417" s="17" t="s">
        <v>1347</v>
      </c>
      <c r="G417" s="17" t="s">
        <v>2384</v>
      </c>
      <c r="H417" s="91"/>
      <c r="I417" s="50" t="s">
        <v>1319</v>
      </c>
      <c r="J417" s="16">
        <v>1</v>
      </c>
      <c r="K417" s="48" t="str">
        <f>VLOOKUP(I417,'DATA BASE'!A:B,2,FALSE)</f>
        <v>CARS CHAMPION ABU</v>
      </c>
      <c r="L417" s="48" t="str">
        <f>VLOOKUP(K417,'[1]DATA BASE'!C$1:E$65536,2,0)</f>
        <v>ABU</v>
      </c>
      <c r="M417" s="92" t="s">
        <v>1389</v>
      </c>
      <c r="N417" s="93"/>
      <c r="O417" s="103">
        <v>16000</v>
      </c>
      <c r="P417" s="94">
        <v>16000</v>
      </c>
      <c r="Q417" s="122" t="s">
        <v>1543</v>
      </c>
      <c r="R417" s="113"/>
      <c r="S417" s="23"/>
      <c r="T417" s="94"/>
      <c r="U417" s="17"/>
      <c r="W417"/>
      <c r="X417"/>
      <c r="Y417"/>
      <c r="Z417"/>
      <c r="AA417"/>
    </row>
    <row r="418" spans="2:27" ht="15" x14ac:dyDescent="0.25">
      <c r="B418" s="90" t="s">
        <v>1379</v>
      </c>
      <c r="C418" s="11">
        <v>16</v>
      </c>
      <c r="D418" s="119" t="s">
        <v>2138</v>
      </c>
      <c r="E418" s="17" t="s">
        <v>20</v>
      </c>
      <c r="F418" s="17" t="s">
        <v>1347</v>
      </c>
      <c r="G418" s="17" t="s">
        <v>2384</v>
      </c>
      <c r="H418" s="91"/>
      <c r="I418" s="50" t="s">
        <v>384</v>
      </c>
      <c r="J418" s="16">
        <v>1</v>
      </c>
      <c r="K418" s="48" t="str">
        <f>VLOOKUP(I418,'DATA BASE'!A:B,2,FALSE)</f>
        <v>DAUN BAMBU TOSCA</v>
      </c>
      <c r="L418" s="48" t="str">
        <f>VLOOKUP(K418,'[1]DATA BASE'!C$1:E$65536,2,0)</f>
        <v>TOSCA</v>
      </c>
      <c r="M418" s="92" t="s">
        <v>1389</v>
      </c>
      <c r="N418" s="93"/>
      <c r="O418" s="103">
        <v>16000</v>
      </c>
      <c r="P418" s="94">
        <v>16000</v>
      </c>
      <c r="Q418" s="122" t="s">
        <v>1543</v>
      </c>
      <c r="R418" s="113"/>
      <c r="S418" s="23"/>
      <c r="T418" s="94"/>
      <c r="U418" s="17"/>
      <c r="W418"/>
      <c r="X418"/>
      <c r="Y418"/>
      <c r="Z418"/>
      <c r="AA418"/>
    </row>
    <row r="419" spans="2:27" ht="15" x14ac:dyDescent="0.25">
      <c r="B419" s="90" t="s">
        <v>1379</v>
      </c>
      <c r="C419" s="11">
        <v>16</v>
      </c>
      <c r="D419" s="119" t="s">
        <v>2138</v>
      </c>
      <c r="E419" s="17" t="s">
        <v>20</v>
      </c>
      <c r="F419" s="17" t="s">
        <v>1347</v>
      </c>
      <c r="G419" s="17" t="s">
        <v>2384</v>
      </c>
      <c r="H419" s="91"/>
      <c r="I419" s="50" t="s">
        <v>1239</v>
      </c>
      <c r="J419" s="16">
        <v>1</v>
      </c>
      <c r="K419" s="48" t="str">
        <f>VLOOKUP(I419,'DATA BASE'!A:B,2,FALSE)</f>
        <v>BULAN SABIT</v>
      </c>
      <c r="L419" s="48" t="str">
        <f>VLOOKUP(K419,'[1]DATA BASE'!C$1:E$65536,2,0)</f>
        <v>NAVY</v>
      </c>
      <c r="M419" s="92" t="s">
        <v>1389</v>
      </c>
      <c r="N419" s="93"/>
      <c r="O419" s="103">
        <v>15000</v>
      </c>
      <c r="P419" s="94">
        <v>15000</v>
      </c>
      <c r="Q419" s="122" t="s">
        <v>1543</v>
      </c>
      <c r="R419" s="113"/>
      <c r="S419" s="23"/>
      <c r="T419" s="94"/>
      <c r="U419" s="17"/>
      <c r="W419"/>
      <c r="X419"/>
      <c r="Y419"/>
      <c r="Z419"/>
      <c r="AA419"/>
    </row>
    <row r="420" spans="2:27" ht="15" x14ac:dyDescent="0.25">
      <c r="B420" s="90" t="s">
        <v>1379</v>
      </c>
      <c r="C420" s="11">
        <v>16</v>
      </c>
      <c r="D420" s="119" t="s">
        <v>2138</v>
      </c>
      <c r="E420" s="17" t="s">
        <v>20</v>
      </c>
      <c r="F420" s="17" t="s">
        <v>1347</v>
      </c>
      <c r="G420" s="17" t="s">
        <v>2384</v>
      </c>
      <c r="H420" s="91"/>
      <c r="I420" s="50" t="s">
        <v>1266</v>
      </c>
      <c r="J420" s="16">
        <v>1</v>
      </c>
      <c r="K420" s="48" t="str">
        <f>VLOOKUP(I420,'DATA BASE'!A:B,2,FALSE)</f>
        <v>BATMAN BOOM BLUE</v>
      </c>
      <c r="L420" s="48" t="str">
        <f>VLOOKUP(K420,'[1]DATA BASE'!C$1:E$65536,2,0)</f>
        <v>BLUE</v>
      </c>
      <c r="M420" s="92" t="s">
        <v>1389</v>
      </c>
      <c r="N420" s="93"/>
      <c r="O420" s="103">
        <v>15000</v>
      </c>
      <c r="P420" s="94">
        <v>15000</v>
      </c>
      <c r="Q420" s="122" t="s">
        <v>1543</v>
      </c>
      <c r="R420" s="113"/>
      <c r="S420" s="23"/>
      <c r="T420" s="94"/>
      <c r="U420" s="17"/>
      <c r="W420"/>
      <c r="X420"/>
      <c r="Y420"/>
      <c r="Z420"/>
      <c r="AA420"/>
    </row>
    <row r="421" spans="2:27" ht="15" x14ac:dyDescent="0.25">
      <c r="B421" s="90" t="s">
        <v>1379</v>
      </c>
      <c r="C421" s="11">
        <v>5</v>
      </c>
      <c r="D421" s="119" t="s">
        <v>2139</v>
      </c>
      <c r="E421" s="17" t="s">
        <v>926</v>
      </c>
      <c r="F421" s="17" t="s">
        <v>1378</v>
      </c>
      <c r="G421" s="17" t="s">
        <v>2384</v>
      </c>
      <c r="H421" s="91"/>
      <c r="I421" s="50" t="s">
        <v>424</v>
      </c>
      <c r="J421" s="16">
        <v>1</v>
      </c>
      <c r="K421" s="48" t="str">
        <f>VLOOKUP(I421,'DATA BASE'!A:B,2,FALSE)</f>
        <v>ZIGZAG BLACK</v>
      </c>
      <c r="L421" s="48" t="str">
        <f>VLOOKUP(K421,'[1]DATA BASE'!C$1:E$65536,2,0)</f>
        <v>BLACK</v>
      </c>
      <c r="M421" s="92" t="s">
        <v>1383</v>
      </c>
      <c r="N421" s="93"/>
      <c r="O421" s="103">
        <v>17536</v>
      </c>
      <c r="P421" s="94">
        <v>17536</v>
      </c>
      <c r="Q421" s="122" t="s">
        <v>1528</v>
      </c>
      <c r="R421" s="113"/>
      <c r="S421" s="23"/>
      <c r="T421" s="94"/>
      <c r="U421" s="17"/>
      <c r="W421"/>
      <c r="X421"/>
      <c r="Y421"/>
      <c r="Z421"/>
      <c r="AA421"/>
    </row>
    <row r="422" spans="2:27" ht="15" x14ac:dyDescent="0.25">
      <c r="B422" s="90" t="s">
        <v>1379</v>
      </c>
      <c r="C422" s="11">
        <v>5</v>
      </c>
      <c r="D422" s="119" t="s">
        <v>2139</v>
      </c>
      <c r="E422" s="17" t="s">
        <v>926</v>
      </c>
      <c r="F422" s="17" t="s">
        <v>1378</v>
      </c>
      <c r="G422" s="17" t="s">
        <v>2384</v>
      </c>
      <c r="H422" s="91"/>
      <c r="I422" s="50" t="s">
        <v>384</v>
      </c>
      <c r="J422" s="16">
        <v>1</v>
      </c>
      <c r="K422" s="48" t="str">
        <f>VLOOKUP(I422,'DATA BASE'!A:B,2,FALSE)</f>
        <v>DAUN BAMBU TOSCA</v>
      </c>
      <c r="L422" s="48" t="str">
        <f>VLOOKUP(K422,'[1]DATA BASE'!C$1:E$65536,2,0)</f>
        <v>TOSCA</v>
      </c>
      <c r="M422" s="92" t="s">
        <v>1383</v>
      </c>
      <c r="N422" s="93"/>
      <c r="O422" s="103">
        <v>17536</v>
      </c>
      <c r="P422" s="94">
        <v>17536</v>
      </c>
      <c r="Q422" s="122" t="s">
        <v>1528</v>
      </c>
      <c r="R422" s="113"/>
      <c r="S422" s="23"/>
      <c r="T422" s="94"/>
      <c r="U422" s="17"/>
      <c r="W422"/>
      <c r="X422"/>
      <c r="Y422"/>
      <c r="Z422"/>
      <c r="AA422"/>
    </row>
    <row r="423" spans="2:27" ht="15" x14ac:dyDescent="0.25">
      <c r="B423" s="90" t="s">
        <v>1379</v>
      </c>
      <c r="C423" s="11">
        <v>5</v>
      </c>
      <c r="D423" s="119" t="s">
        <v>2139</v>
      </c>
      <c r="E423" s="17" t="s">
        <v>926</v>
      </c>
      <c r="F423" s="17" t="s">
        <v>1378</v>
      </c>
      <c r="G423" s="17" t="s">
        <v>2384</v>
      </c>
      <c r="H423" s="91"/>
      <c r="I423" s="50" t="s">
        <v>1239</v>
      </c>
      <c r="J423" s="16">
        <v>1</v>
      </c>
      <c r="K423" s="48" t="str">
        <f>VLOOKUP(I423,'DATA BASE'!A:B,2,FALSE)</f>
        <v>BULAN SABIT</v>
      </c>
      <c r="L423" s="48" t="str">
        <f>VLOOKUP(K423,'[1]DATA BASE'!C$1:E$65536,2,0)</f>
        <v>NAVY</v>
      </c>
      <c r="M423" s="92" t="s">
        <v>1383</v>
      </c>
      <c r="N423" s="93"/>
      <c r="O423" s="103">
        <v>17536</v>
      </c>
      <c r="P423" s="94">
        <v>17536</v>
      </c>
      <c r="Q423" s="122" t="s">
        <v>1528</v>
      </c>
      <c r="R423" s="113"/>
      <c r="S423" s="23"/>
      <c r="T423" s="94"/>
      <c r="U423" s="17"/>
      <c r="W423"/>
      <c r="X423"/>
      <c r="Y423"/>
      <c r="Z423"/>
      <c r="AA423"/>
    </row>
    <row r="424" spans="2:27" ht="15" x14ac:dyDescent="0.25">
      <c r="B424" s="90" t="s">
        <v>1379</v>
      </c>
      <c r="C424" s="11">
        <v>13</v>
      </c>
      <c r="D424" s="119" t="s">
        <v>2140</v>
      </c>
      <c r="E424" s="17" t="s">
        <v>925</v>
      </c>
      <c r="F424" s="17" t="s">
        <v>1378</v>
      </c>
      <c r="G424" s="17" t="s">
        <v>2384</v>
      </c>
      <c r="H424" s="91"/>
      <c r="I424" s="50" t="s">
        <v>424</v>
      </c>
      <c r="J424" s="16">
        <v>1</v>
      </c>
      <c r="K424" s="48" t="str">
        <f>VLOOKUP(I424,'DATA BASE'!A:B,2,FALSE)</f>
        <v>ZIGZAG BLACK</v>
      </c>
      <c r="L424" s="48" t="str">
        <f>VLOOKUP(K424,'[1]DATA BASE'!C$1:E$65536,2,0)</f>
        <v>BLACK</v>
      </c>
      <c r="M424" s="92" t="s">
        <v>1387</v>
      </c>
      <c r="N424" s="93"/>
      <c r="O424" s="103">
        <v>17478</v>
      </c>
      <c r="P424" s="94">
        <v>17478</v>
      </c>
      <c r="Q424" s="122" t="s">
        <v>1528</v>
      </c>
      <c r="R424" s="113"/>
      <c r="S424" s="23"/>
      <c r="T424" s="94"/>
      <c r="U424" s="17"/>
      <c r="W424"/>
      <c r="X424"/>
      <c r="Y424"/>
      <c r="Z424"/>
      <c r="AA424"/>
    </row>
    <row r="425" spans="2:27" ht="15" x14ac:dyDescent="0.25">
      <c r="B425" s="90" t="s">
        <v>1379</v>
      </c>
      <c r="C425" s="11">
        <v>13</v>
      </c>
      <c r="D425" s="119" t="s">
        <v>2140</v>
      </c>
      <c r="E425" s="17" t="s">
        <v>925</v>
      </c>
      <c r="F425" s="17" t="s">
        <v>1378</v>
      </c>
      <c r="G425" s="17" t="s">
        <v>2384</v>
      </c>
      <c r="H425" s="91"/>
      <c r="I425" s="50" t="s">
        <v>1325</v>
      </c>
      <c r="J425" s="16">
        <v>1</v>
      </c>
      <c r="K425" s="48" t="str">
        <f>VLOOKUP(I425,'DATA BASE'!A:B,2,FALSE)</f>
        <v>BUNGA SEPATU</v>
      </c>
      <c r="L425" s="48" t="str">
        <f>VLOOKUP(K425,'[1]DATA BASE'!C$1:E$65536,2,0)</f>
        <v>CREAM</v>
      </c>
      <c r="M425" s="92" t="s">
        <v>1387</v>
      </c>
      <c r="N425" s="93"/>
      <c r="O425" s="103">
        <v>17478</v>
      </c>
      <c r="P425" s="94">
        <v>17478</v>
      </c>
      <c r="Q425" s="122" t="s">
        <v>1528</v>
      </c>
      <c r="R425" s="113"/>
      <c r="S425" s="23"/>
      <c r="T425" s="94"/>
      <c r="U425" s="17"/>
      <c r="W425"/>
      <c r="X425"/>
      <c r="Y425"/>
      <c r="Z425"/>
      <c r="AA425"/>
    </row>
    <row r="426" spans="2:27" ht="15" x14ac:dyDescent="0.25">
      <c r="B426" s="90" t="s">
        <v>1379</v>
      </c>
      <c r="C426" s="11">
        <v>13</v>
      </c>
      <c r="D426" s="119" t="s">
        <v>2140</v>
      </c>
      <c r="E426" s="17" t="s">
        <v>925</v>
      </c>
      <c r="F426" s="17" t="s">
        <v>1378</v>
      </c>
      <c r="G426" s="17" t="s">
        <v>2384</v>
      </c>
      <c r="H426" s="91"/>
      <c r="I426" s="50" t="s">
        <v>481</v>
      </c>
      <c r="J426" s="16">
        <v>1</v>
      </c>
      <c r="K426" s="48" t="str">
        <f>VLOOKUP(I426,'DATA BASE'!A:B,2,FALSE)</f>
        <v>KITTY NAVY</v>
      </c>
      <c r="L426" s="48" t="str">
        <f>VLOOKUP(K426,'[1]DATA BASE'!C$1:E$65536,2,0)</f>
        <v>NAVY</v>
      </c>
      <c r="M426" s="92" t="s">
        <v>1387</v>
      </c>
      <c r="N426" s="93"/>
      <c r="O426" s="103">
        <v>17478</v>
      </c>
      <c r="P426" s="94">
        <v>17478</v>
      </c>
      <c r="Q426" s="122" t="s">
        <v>1528</v>
      </c>
      <c r="R426" s="113"/>
      <c r="S426" s="23"/>
      <c r="T426" s="94"/>
      <c r="U426" s="17"/>
      <c r="W426"/>
      <c r="X426"/>
      <c r="Y426"/>
      <c r="Z426"/>
      <c r="AA426"/>
    </row>
    <row r="427" spans="2:27" ht="15" x14ac:dyDescent="0.25">
      <c r="B427" s="90" t="s">
        <v>1379</v>
      </c>
      <c r="C427" s="11">
        <v>8</v>
      </c>
      <c r="D427" s="119" t="s">
        <v>2141</v>
      </c>
      <c r="E427" s="17" t="s">
        <v>926</v>
      </c>
      <c r="F427" s="17" t="s">
        <v>1378</v>
      </c>
      <c r="G427" s="17" t="s">
        <v>2384</v>
      </c>
      <c r="H427" s="91"/>
      <c r="I427" s="50" t="s">
        <v>1239</v>
      </c>
      <c r="J427" s="16">
        <v>1</v>
      </c>
      <c r="K427" s="48" t="str">
        <f>VLOOKUP(I427,'DATA BASE'!A:B,2,FALSE)</f>
        <v>BULAN SABIT</v>
      </c>
      <c r="L427" s="48" t="str">
        <f>VLOOKUP(K427,'[1]DATA BASE'!C$1:E$65536,2,0)</f>
        <v>NAVY</v>
      </c>
      <c r="M427" s="92" t="s">
        <v>1524</v>
      </c>
      <c r="N427" s="93"/>
      <c r="O427" s="103">
        <v>17536</v>
      </c>
      <c r="P427" s="94">
        <v>17536</v>
      </c>
      <c r="Q427" s="122" t="s">
        <v>1528</v>
      </c>
      <c r="R427" s="113"/>
      <c r="S427" s="23"/>
      <c r="T427" s="94"/>
      <c r="U427" s="17"/>
      <c r="W427"/>
      <c r="X427"/>
      <c r="Y427"/>
      <c r="Z427"/>
      <c r="AA427"/>
    </row>
    <row r="428" spans="2:27" ht="15" x14ac:dyDescent="0.25">
      <c r="B428" s="90" t="s">
        <v>1379</v>
      </c>
      <c r="C428" s="11">
        <v>21</v>
      </c>
      <c r="D428" s="119" t="s">
        <v>2142</v>
      </c>
      <c r="E428" s="17" t="s">
        <v>926</v>
      </c>
      <c r="F428" s="17" t="s">
        <v>1378</v>
      </c>
      <c r="G428" s="17" t="s">
        <v>2384</v>
      </c>
      <c r="H428" s="91"/>
      <c r="I428" s="50" t="s">
        <v>1239</v>
      </c>
      <c r="J428" s="16">
        <v>1</v>
      </c>
      <c r="K428" s="48" t="str">
        <f>VLOOKUP(I428,'DATA BASE'!A:B,2,FALSE)</f>
        <v>BULAN SABIT</v>
      </c>
      <c r="L428" s="48" t="str">
        <f>VLOOKUP(K428,'[1]DATA BASE'!C$1:E$65536,2,0)</f>
        <v>NAVY</v>
      </c>
      <c r="M428" s="92" t="s">
        <v>1518</v>
      </c>
      <c r="N428" s="93"/>
      <c r="O428" s="103">
        <v>17536</v>
      </c>
      <c r="P428" s="94">
        <v>17536</v>
      </c>
      <c r="Q428" s="122" t="s">
        <v>1528</v>
      </c>
      <c r="R428" s="113"/>
      <c r="S428" s="23"/>
      <c r="T428" s="94"/>
      <c r="U428" s="17"/>
      <c r="W428"/>
      <c r="X428"/>
      <c r="Y428"/>
      <c r="Z428"/>
      <c r="AA428"/>
    </row>
    <row r="429" spans="2:27" ht="15" x14ac:dyDescent="0.25">
      <c r="B429" s="90" t="s">
        <v>1379</v>
      </c>
      <c r="C429" s="11">
        <v>21</v>
      </c>
      <c r="D429" s="119" t="s">
        <v>2142</v>
      </c>
      <c r="E429" s="17" t="s">
        <v>926</v>
      </c>
      <c r="F429" s="17" t="s">
        <v>1378</v>
      </c>
      <c r="G429" s="17" t="s">
        <v>2384</v>
      </c>
      <c r="H429" s="91"/>
      <c r="I429" s="50" t="s">
        <v>433</v>
      </c>
      <c r="J429" s="16">
        <v>1</v>
      </c>
      <c r="K429" s="48" t="str">
        <f>VLOOKUP(I429,'DATA BASE'!A:B,2,FALSE)</f>
        <v>STRIPE LITTLE  NAVY</v>
      </c>
      <c r="L429" s="48" t="str">
        <f>VLOOKUP(K429,'[1]DATA BASE'!C$1:E$65536,2,0)</f>
        <v>NAVY</v>
      </c>
      <c r="M429" s="92" t="s">
        <v>1518</v>
      </c>
      <c r="N429" s="93"/>
      <c r="O429" s="103">
        <v>17536</v>
      </c>
      <c r="P429" s="94">
        <v>17536</v>
      </c>
      <c r="Q429" s="122" t="s">
        <v>1528</v>
      </c>
      <c r="R429" s="113"/>
      <c r="S429" s="23"/>
      <c r="T429" s="94"/>
      <c r="U429" s="17"/>
      <c r="W429"/>
      <c r="X429"/>
      <c r="Y429"/>
      <c r="Z429"/>
      <c r="AA429"/>
    </row>
    <row r="430" spans="2:27" ht="15" x14ac:dyDescent="0.25">
      <c r="B430" s="90" t="s">
        <v>1379</v>
      </c>
      <c r="C430" s="11">
        <v>29</v>
      </c>
      <c r="D430" s="119" t="s">
        <v>2143</v>
      </c>
      <c r="E430" s="17" t="s">
        <v>926</v>
      </c>
      <c r="F430" s="17" t="s">
        <v>1378</v>
      </c>
      <c r="G430" s="17" t="s">
        <v>2384</v>
      </c>
      <c r="H430" s="91"/>
      <c r="I430" s="50" t="s">
        <v>424</v>
      </c>
      <c r="J430" s="16">
        <v>1</v>
      </c>
      <c r="K430" s="48" t="str">
        <f>VLOOKUP(I430,'DATA BASE'!A:B,2,FALSE)</f>
        <v>ZIGZAG BLACK</v>
      </c>
      <c r="L430" s="48" t="str">
        <f>VLOOKUP(K430,'[1]DATA BASE'!C$1:E$65536,2,0)</f>
        <v>BLACK</v>
      </c>
      <c r="M430" s="92" t="s">
        <v>1520</v>
      </c>
      <c r="N430" s="93"/>
      <c r="O430" s="103">
        <v>16507</v>
      </c>
      <c r="P430" s="94">
        <v>16507</v>
      </c>
      <c r="Q430" s="122" t="s">
        <v>1528</v>
      </c>
      <c r="R430" s="113"/>
      <c r="S430" s="23"/>
      <c r="T430" s="94"/>
      <c r="U430" s="17"/>
      <c r="W430"/>
      <c r="X430"/>
      <c r="Y430"/>
      <c r="Z430"/>
      <c r="AA430"/>
    </row>
    <row r="431" spans="2:27" ht="15" x14ac:dyDescent="0.25">
      <c r="B431" s="90" t="s">
        <v>1379</v>
      </c>
      <c r="C431" s="11">
        <v>29</v>
      </c>
      <c r="D431" s="119" t="s">
        <v>2143</v>
      </c>
      <c r="E431" s="17" t="s">
        <v>926</v>
      </c>
      <c r="F431" s="17" t="s">
        <v>1378</v>
      </c>
      <c r="G431" s="17" t="s">
        <v>2384</v>
      </c>
      <c r="H431" s="91"/>
      <c r="I431" s="50" t="s">
        <v>977</v>
      </c>
      <c r="J431" s="16">
        <v>1</v>
      </c>
      <c r="K431" s="48" t="str">
        <f>VLOOKUP(I431,'DATA BASE'!A:B,2,FALSE)</f>
        <v>MICKEY FLASH WHITE</v>
      </c>
      <c r="L431" s="48" t="str">
        <f>VLOOKUP(K431,'[1]DATA BASE'!C$1:E$65536,2,0)</f>
        <v>WHITE</v>
      </c>
      <c r="M431" s="92" t="s">
        <v>1520</v>
      </c>
      <c r="N431" s="93"/>
      <c r="O431" s="103">
        <v>16507</v>
      </c>
      <c r="P431" s="94">
        <v>16507</v>
      </c>
      <c r="Q431" s="122" t="s">
        <v>1528</v>
      </c>
      <c r="R431" s="113"/>
      <c r="S431" s="23"/>
      <c r="T431" s="94"/>
      <c r="U431" s="17"/>
      <c r="W431"/>
      <c r="X431"/>
      <c r="Y431"/>
      <c r="Z431"/>
      <c r="AA431"/>
    </row>
    <row r="432" spans="2:27" ht="15" x14ac:dyDescent="0.25">
      <c r="B432" s="90" t="s">
        <v>1379</v>
      </c>
      <c r="C432" s="11">
        <v>29</v>
      </c>
      <c r="D432" s="119" t="s">
        <v>2143</v>
      </c>
      <c r="E432" s="17" t="s">
        <v>926</v>
      </c>
      <c r="F432" s="17" t="s">
        <v>1378</v>
      </c>
      <c r="G432" s="17" t="s">
        <v>2384</v>
      </c>
      <c r="H432" s="91"/>
      <c r="I432" s="50" t="s">
        <v>1017</v>
      </c>
      <c r="J432" s="16">
        <v>1</v>
      </c>
      <c r="K432" s="48" t="str">
        <f>VLOOKUP(I432,'DATA BASE'!A:B,2,FALSE)</f>
        <v>RABBIT MINI BLUE</v>
      </c>
      <c r="L432" s="48" t="str">
        <f>VLOOKUP(K432,'[1]DATA BASE'!C$1:E$65536,2,0)</f>
        <v>BLUE</v>
      </c>
      <c r="M432" s="92" t="s">
        <v>1520</v>
      </c>
      <c r="N432" s="93"/>
      <c r="O432" s="103">
        <v>16507</v>
      </c>
      <c r="P432" s="94">
        <v>16507</v>
      </c>
      <c r="Q432" s="122" t="s">
        <v>1528</v>
      </c>
      <c r="R432" s="113"/>
      <c r="S432" s="23"/>
      <c r="T432" s="94"/>
      <c r="U432" s="17"/>
      <c r="W432"/>
      <c r="X432"/>
      <c r="Y432"/>
      <c r="Z432"/>
      <c r="AA432"/>
    </row>
    <row r="433" spans="2:27" ht="15" x14ac:dyDescent="0.25">
      <c r="B433" s="90" t="s">
        <v>1379</v>
      </c>
      <c r="C433" s="11">
        <v>29</v>
      </c>
      <c r="D433" s="119" t="s">
        <v>2143</v>
      </c>
      <c r="E433" s="17" t="s">
        <v>926</v>
      </c>
      <c r="F433" s="17" t="s">
        <v>1378</v>
      </c>
      <c r="G433" s="17" t="s">
        <v>2384</v>
      </c>
      <c r="H433" s="91"/>
      <c r="I433" s="50" t="s">
        <v>1018</v>
      </c>
      <c r="J433" s="16">
        <v>1</v>
      </c>
      <c r="K433" s="48" t="str">
        <f>VLOOKUP(I433,'DATA BASE'!A:B,2,FALSE)</f>
        <v>RABBIT MINI PINK</v>
      </c>
      <c r="L433" s="48" t="str">
        <f>VLOOKUP(K433,'[1]DATA BASE'!C$1:E$65536,2,0)</f>
        <v>PINK</v>
      </c>
      <c r="M433" s="92" t="s">
        <v>1520</v>
      </c>
      <c r="N433" s="93"/>
      <c r="O433" s="103">
        <v>16507</v>
      </c>
      <c r="P433" s="94">
        <v>16507</v>
      </c>
      <c r="Q433" s="122" t="s">
        <v>1528</v>
      </c>
      <c r="R433" s="113"/>
      <c r="S433" s="23"/>
      <c r="T433" s="94"/>
      <c r="U433" s="17"/>
      <c r="W433"/>
      <c r="X433"/>
      <c r="Y433"/>
      <c r="Z433"/>
      <c r="AA433"/>
    </row>
    <row r="434" spans="2:27" ht="15" x14ac:dyDescent="0.25">
      <c r="B434" s="90" t="s">
        <v>1379</v>
      </c>
      <c r="C434" s="11">
        <v>29</v>
      </c>
      <c r="D434" s="119" t="s">
        <v>2143</v>
      </c>
      <c r="E434" s="17" t="s">
        <v>926</v>
      </c>
      <c r="F434" s="17" t="s">
        <v>1378</v>
      </c>
      <c r="G434" s="17" t="s">
        <v>2384</v>
      </c>
      <c r="H434" s="91"/>
      <c r="I434" s="50" t="s">
        <v>384</v>
      </c>
      <c r="J434" s="16">
        <v>2</v>
      </c>
      <c r="K434" s="48" t="str">
        <f>VLOOKUP(I434,'DATA BASE'!A:B,2,FALSE)</f>
        <v>DAUN BAMBU TOSCA</v>
      </c>
      <c r="L434" s="48" t="str">
        <f>VLOOKUP(K434,'[1]DATA BASE'!C$1:E$65536,2,0)</f>
        <v>TOSCA</v>
      </c>
      <c r="M434" s="92" t="s">
        <v>1520</v>
      </c>
      <c r="N434" s="93"/>
      <c r="O434" s="103">
        <v>16507</v>
      </c>
      <c r="P434" s="94">
        <v>33014</v>
      </c>
      <c r="Q434" s="122" t="s">
        <v>1528</v>
      </c>
      <c r="R434" s="113"/>
      <c r="S434" s="23"/>
      <c r="T434" s="94"/>
      <c r="U434" s="17"/>
      <c r="W434"/>
      <c r="X434"/>
      <c r="Y434"/>
      <c r="Z434"/>
      <c r="AA434"/>
    </row>
    <row r="435" spans="2:27" ht="15" x14ac:dyDescent="0.25">
      <c r="B435" s="90" t="s">
        <v>1379</v>
      </c>
      <c r="C435" s="11">
        <v>29</v>
      </c>
      <c r="D435" s="119" t="s">
        <v>2143</v>
      </c>
      <c r="E435" s="17" t="s">
        <v>926</v>
      </c>
      <c r="F435" s="17" t="s">
        <v>1378</v>
      </c>
      <c r="G435" s="17" t="s">
        <v>2384</v>
      </c>
      <c r="H435" s="91"/>
      <c r="I435" s="50" t="s">
        <v>805</v>
      </c>
      <c r="J435" s="16">
        <v>1</v>
      </c>
      <c r="K435" s="48" t="str">
        <f>VLOOKUP(I435,'DATA BASE'!A:B,2,FALSE)</f>
        <v>BULAN SABIT YELLOW</v>
      </c>
      <c r="L435" s="48" t="str">
        <f>VLOOKUP(K435,'[1]DATA BASE'!C$1:E$65536,2,0)</f>
        <v>YELLOW</v>
      </c>
      <c r="M435" s="92" t="s">
        <v>1520</v>
      </c>
      <c r="N435" s="93"/>
      <c r="O435" s="103">
        <v>16507</v>
      </c>
      <c r="P435" s="94">
        <v>16507</v>
      </c>
      <c r="Q435" s="122" t="s">
        <v>1528</v>
      </c>
      <c r="R435" s="113"/>
      <c r="S435" s="23"/>
      <c r="T435" s="94"/>
      <c r="U435" s="17"/>
      <c r="W435"/>
      <c r="X435"/>
      <c r="Y435"/>
      <c r="Z435"/>
      <c r="AA435"/>
    </row>
    <row r="436" spans="2:27" ht="15" x14ac:dyDescent="0.25">
      <c r="B436" s="90" t="s">
        <v>1379</v>
      </c>
      <c r="C436" s="11">
        <v>29</v>
      </c>
      <c r="D436" s="119" t="s">
        <v>2143</v>
      </c>
      <c r="E436" s="17" t="s">
        <v>926</v>
      </c>
      <c r="F436" s="17" t="s">
        <v>1378</v>
      </c>
      <c r="G436" s="17" t="s">
        <v>2384</v>
      </c>
      <c r="H436" s="91"/>
      <c r="I436" s="50" t="s">
        <v>1239</v>
      </c>
      <c r="J436" s="16">
        <v>1</v>
      </c>
      <c r="K436" s="48" t="str">
        <f>VLOOKUP(I436,'DATA BASE'!A:B,2,FALSE)</f>
        <v>BULAN SABIT</v>
      </c>
      <c r="L436" s="48" t="str">
        <f>VLOOKUP(K436,'[1]DATA BASE'!C$1:E$65536,2,0)</f>
        <v>NAVY</v>
      </c>
      <c r="M436" s="92" t="s">
        <v>1520</v>
      </c>
      <c r="N436" s="93"/>
      <c r="O436" s="103">
        <v>16507</v>
      </c>
      <c r="P436" s="94">
        <v>16507</v>
      </c>
      <c r="Q436" s="122" t="s">
        <v>1528</v>
      </c>
      <c r="R436" s="113"/>
      <c r="S436" s="23"/>
      <c r="T436" s="94"/>
      <c r="U436" s="17"/>
      <c r="W436"/>
      <c r="X436"/>
      <c r="Y436"/>
      <c r="Z436"/>
      <c r="AA436"/>
    </row>
    <row r="437" spans="2:27" ht="15" x14ac:dyDescent="0.25">
      <c r="B437" s="90" t="s">
        <v>1379</v>
      </c>
      <c r="C437" s="11">
        <v>29</v>
      </c>
      <c r="D437" s="119" t="s">
        <v>2143</v>
      </c>
      <c r="E437" s="17" t="s">
        <v>926</v>
      </c>
      <c r="F437" s="17" t="s">
        <v>1378</v>
      </c>
      <c r="G437" s="17" t="s">
        <v>2384</v>
      </c>
      <c r="H437" s="91"/>
      <c r="I437" s="50" t="s">
        <v>1291</v>
      </c>
      <c r="J437" s="16">
        <v>2</v>
      </c>
      <c r="K437" s="48" t="str">
        <f>VLOOKUP(I437,'DATA BASE'!A:B,2,FALSE)</f>
        <v>BIG STAR YELLOW</v>
      </c>
      <c r="L437" s="48" t="str">
        <f>VLOOKUP(K437,'[1]DATA BASE'!C$1:E$65536,2,0)</f>
        <v>YELLOW</v>
      </c>
      <c r="M437" s="92" t="s">
        <v>1520</v>
      </c>
      <c r="N437" s="93"/>
      <c r="O437" s="103">
        <v>16507</v>
      </c>
      <c r="P437" s="94">
        <v>33014</v>
      </c>
      <c r="Q437" s="122" t="s">
        <v>1528</v>
      </c>
      <c r="R437" s="113"/>
      <c r="S437" s="23"/>
      <c r="T437" s="94"/>
      <c r="U437" s="17"/>
      <c r="W437"/>
      <c r="X437"/>
      <c r="Y437"/>
      <c r="Z437"/>
      <c r="AA437"/>
    </row>
    <row r="438" spans="2:27" ht="15" x14ac:dyDescent="0.25">
      <c r="B438" s="90" t="s">
        <v>1379</v>
      </c>
      <c r="C438" s="11">
        <v>29</v>
      </c>
      <c r="D438" s="119" t="s">
        <v>2143</v>
      </c>
      <c r="E438" s="17" t="s">
        <v>926</v>
      </c>
      <c r="F438" s="17" t="s">
        <v>1378</v>
      </c>
      <c r="G438" s="17" t="s">
        <v>2384</v>
      </c>
      <c r="H438" s="91"/>
      <c r="I438" s="50" t="s">
        <v>1292</v>
      </c>
      <c r="J438" s="16">
        <v>1</v>
      </c>
      <c r="K438" s="48" t="str">
        <f>VLOOKUP(I438,'DATA BASE'!A:B,2,FALSE)</f>
        <v>LOVE AMORE YELLOW</v>
      </c>
      <c r="L438" s="48" t="str">
        <f>VLOOKUP(K438,'[1]DATA BASE'!C$1:E$65536,2,0)</f>
        <v>YELLOW</v>
      </c>
      <c r="M438" s="92" t="s">
        <v>1520</v>
      </c>
      <c r="N438" s="93"/>
      <c r="O438" s="103">
        <v>16507</v>
      </c>
      <c r="P438" s="94">
        <v>16507</v>
      </c>
      <c r="Q438" s="122" t="s">
        <v>1528</v>
      </c>
      <c r="R438" s="113"/>
      <c r="S438" s="23"/>
      <c r="T438" s="94"/>
      <c r="U438" s="17"/>
      <c r="W438"/>
      <c r="X438"/>
      <c r="Y438"/>
      <c r="Z438"/>
      <c r="AA438"/>
    </row>
    <row r="439" spans="2:27" ht="15" x14ac:dyDescent="0.25">
      <c r="B439" s="90" t="s">
        <v>1379</v>
      </c>
      <c r="C439" s="11">
        <v>29</v>
      </c>
      <c r="D439" s="119" t="s">
        <v>2143</v>
      </c>
      <c r="E439" s="17" t="s">
        <v>926</v>
      </c>
      <c r="F439" s="17" t="s">
        <v>1378</v>
      </c>
      <c r="G439" s="17" t="s">
        <v>2384</v>
      </c>
      <c r="H439" s="91"/>
      <c r="I439" s="50" t="s">
        <v>1293</v>
      </c>
      <c r="J439" s="16">
        <v>1</v>
      </c>
      <c r="K439" s="48" t="str">
        <f>VLOOKUP(I439,'DATA BASE'!A:B,2,FALSE)</f>
        <v>LOVE AMORE TOSCA</v>
      </c>
      <c r="L439" s="48" t="str">
        <f>VLOOKUP(K439,'[1]DATA BASE'!C$1:E$65536,2,0)</f>
        <v>TOSCA</v>
      </c>
      <c r="M439" s="92" t="s">
        <v>1520</v>
      </c>
      <c r="N439" s="93"/>
      <c r="O439" s="103">
        <v>16507</v>
      </c>
      <c r="P439" s="94">
        <v>16507</v>
      </c>
      <c r="Q439" s="122" t="s">
        <v>1528</v>
      </c>
      <c r="R439" s="113"/>
      <c r="S439" s="23"/>
      <c r="T439" s="94"/>
      <c r="U439" s="17"/>
      <c r="W439"/>
      <c r="X439"/>
      <c r="Y439"/>
      <c r="Z439"/>
      <c r="AA439"/>
    </row>
    <row r="440" spans="2:27" ht="15" x14ac:dyDescent="0.25">
      <c r="B440" s="90" t="s">
        <v>1379</v>
      </c>
      <c r="C440" s="11">
        <v>29</v>
      </c>
      <c r="D440" s="119" t="s">
        <v>2143</v>
      </c>
      <c r="E440" s="17" t="s">
        <v>926</v>
      </c>
      <c r="F440" s="17" t="s">
        <v>1378</v>
      </c>
      <c r="G440" s="17" t="s">
        <v>2384</v>
      </c>
      <c r="H440" s="91"/>
      <c r="I440" s="50" t="s">
        <v>536</v>
      </c>
      <c r="J440" s="16">
        <v>1</v>
      </c>
      <c r="K440" s="48" t="str">
        <f>VLOOKUP(I440,'DATA BASE'!A:B,2,FALSE)</f>
        <v>KOTAK NAVY</v>
      </c>
      <c r="L440" s="48" t="str">
        <f>VLOOKUP(K440,'[1]DATA BASE'!C$1:E$65536,2,0)</f>
        <v>NAVY</v>
      </c>
      <c r="M440" s="92" t="s">
        <v>1520</v>
      </c>
      <c r="N440" s="93"/>
      <c r="O440" s="103">
        <v>16507</v>
      </c>
      <c r="P440" s="94">
        <v>16507</v>
      </c>
      <c r="Q440" s="122" t="s">
        <v>1528</v>
      </c>
      <c r="R440" s="113"/>
      <c r="S440" s="23"/>
      <c r="T440" s="94"/>
      <c r="U440" s="17"/>
      <c r="W440"/>
      <c r="X440"/>
      <c r="Y440"/>
      <c r="Z440"/>
      <c r="AA440"/>
    </row>
    <row r="441" spans="2:27" ht="15" x14ac:dyDescent="0.25">
      <c r="B441" s="90" t="s">
        <v>1379</v>
      </c>
      <c r="C441" s="11">
        <v>29</v>
      </c>
      <c r="D441" s="119" t="s">
        <v>2143</v>
      </c>
      <c r="E441" s="17" t="s">
        <v>926</v>
      </c>
      <c r="F441" s="17" t="s">
        <v>1378</v>
      </c>
      <c r="G441" s="17" t="s">
        <v>2384</v>
      </c>
      <c r="H441" s="91"/>
      <c r="I441" s="50" t="s">
        <v>632</v>
      </c>
      <c r="J441" s="16">
        <v>1</v>
      </c>
      <c r="K441" s="48" t="str">
        <f>VLOOKUP(I441,'DATA BASE'!A:B,2,FALSE)</f>
        <v>STRIPE LITTLE  BLACK</v>
      </c>
      <c r="L441" s="48" t="str">
        <f>VLOOKUP(K441,'[1]DATA BASE'!C$1:E$65536,2,0)</f>
        <v>BLACK</v>
      </c>
      <c r="M441" s="92" t="s">
        <v>1520</v>
      </c>
      <c r="N441" s="93"/>
      <c r="O441" s="103">
        <v>16507</v>
      </c>
      <c r="P441" s="94">
        <v>16507</v>
      </c>
      <c r="Q441" s="122" t="s">
        <v>1528</v>
      </c>
      <c r="R441" s="113"/>
      <c r="S441" s="23"/>
      <c r="T441" s="94"/>
      <c r="U441" s="17"/>
      <c r="W441"/>
      <c r="X441"/>
      <c r="Y441"/>
      <c r="Z441"/>
      <c r="AA441"/>
    </row>
    <row r="442" spans="2:27" ht="15" x14ac:dyDescent="0.25">
      <c r="B442" s="90" t="s">
        <v>1379</v>
      </c>
      <c r="C442" s="11">
        <v>29</v>
      </c>
      <c r="D442" s="119" t="s">
        <v>2143</v>
      </c>
      <c r="E442" s="17" t="s">
        <v>926</v>
      </c>
      <c r="F442" s="17" t="s">
        <v>1378</v>
      </c>
      <c r="G442" s="17" t="s">
        <v>2384</v>
      </c>
      <c r="H442" s="91"/>
      <c r="I442" s="50" t="s">
        <v>611</v>
      </c>
      <c r="J442" s="16">
        <v>1</v>
      </c>
      <c r="K442" s="48" t="str">
        <f>VLOOKUP(I442,'DATA BASE'!A:B,2,FALSE)</f>
        <v>STITCH NAVY</v>
      </c>
      <c r="L442" s="48" t="str">
        <f>VLOOKUP(K442,'[1]DATA BASE'!C$1:E$65536,2,0)</f>
        <v>NAVY</v>
      </c>
      <c r="M442" s="92" t="s">
        <v>1520</v>
      </c>
      <c r="N442" s="93"/>
      <c r="O442" s="103">
        <v>16507</v>
      </c>
      <c r="P442" s="94">
        <v>16507</v>
      </c>
      <c r="Q442" s="122" t="s">
        <v>1528</v>
      </c>
      <c r="R442" s="113"/>
      <c r="S442" s="23"/>
      <c r="T442" s="94"/>
      <c r="U442" s="17"/>
      <c r="W442"/>
      <c r="X442"/>
      <c r="Y442"/>
      <c r="Z442"/>
      <c r="AA442"/>
    </row>
    <row r="443" spans="2:27" ht="15" x14ac:dyDescent="0.25">
      <c r="B443" s="90" t="s">
        <v>1379</v>
      </c>
      <c r="C443" s="11">
        <v>29</v>
      </c>
      <c r="D443" s="119" t="s">
        <v>2143</v>
      </c>
      <c r="E443" s="17" t="s">
        <v>926</v>
      </c>
      <c r="F443" s="17" t="s">
        <v>1378</v>
      </c>
      <c r="G443" s="17" t="s">
        <v>2384</v>
      </c>
      <c r="H443" s="91"/>
      <c r="I443" s="50" t="s">
        <v>683</v>
      </c>
      <c r="J443" s="16">
        <v>1</v>
      </c>
      <c r="K443" s="48" t="str">
        <f>VLOOKUP(I443,'DATA BASE'!A:B,2,FALSE)</f>
        <v>BEAR FACE</v>
      </c>
      <c r="L443" s="48" t="str">
        <f>VLOOKUP(K443,'[1]DATA BASE'!C$1:E$65536,2,0)</f>
        <v>NAVY</v>
      </c>
      <c r="M443" s="92" t="s">
        <v>1520</v>
      </c>
      <c r="N443" s="93"/>
      <c r="O443" s="103">
        <v>16507</v>
      </c>
      <c r="P443" s="94">
        <v>16507</v>
      </c>
      <c r="Q443" s="122" t="s">
        <v>1528</v>
      </c>
      <c r="R443" s="113"/>
      <c r="S443" s="23"/>
      <c r="T443" s="94"/>
      <c r="U443" s="17"/>
      <c r="W443"/>
      <c r="X443"/>
      <c r="Y443"/>
      <c r="Z443"/>
      <c r="AA443"/>
    </row>
    <row r="444" spans="2:27" ht="15" x14ac:dyDescent="0.25">
      <c r="B444" s="90" t="s">
        <v>1379</v>
      </c>
      <c r="C444" s="11">
        <v>29</v>
      </c>
      <c r="D444" s="119" t="s">
        <v>2143</v>
      </c>
      <c r="E444" s="17" t="s">
        <v>926</v>
      </c>
      <c r="F444" s="17" t="s">
        <v>1378</v>
      </c>
      <c r="G444" s="17" t="s">
        <v>2384</v>
      </c>
      <c r="H444" s="91"/>
      <c r="I444" s="50" t="s">
        <v>809</v>
      </c>
      <c r="J444" s="16">
        <v>1</v>
      </c>
      <c r="K444" s="48" t="str">
        <f>VLOOKUP(I444,'DATA BASE'!A:B,2,FALSE)</f>
        <v>DORAEMON WHITE</v>
      </c>
      <c r="L444" s="48" t="str">
        <f>VLOOKUP(K444,'[1]DATA BASE'!C$1:E$65536,2,0)</f>
        <v>NAVY</v>
      </c>
      <c r="M444" s="92" t="s">
        <v>1520</v>
      </c>
      <c r="N444" s="93"/>
      <c r="O444" s="103">
        <v>16507</v>
      </c>
      <c r="P444" s="94">
        <v>16507</v>
      </c>
      <c r="Q444" s="122" t="s">
        <v>1528</v>
      </c>
      <c r="R444" s="113"/>
      <c r="S444" s="23"/>
      <c r="T444" s="94"/>
      <c r="U444" s="17"/>
      <c r="W444"/>
      <c r="X444"/>
      <c r="Y444"/>
      <c r="Z444"/>
      <c r="AA444"/>
    </row>
    <row r="445" spans="2:27" ht="15" x14ac:dyDescent="0.25">
      <c r="B445" s="90" t="s">
        <v>1379</v>
      </c>
      <c r="C445" s="11">
        <v>29</v>
      </c>
      <c r="D445" s="119" t="s">
        <v>2143</v>
      </c>
      <c r="E445" s="17" t="s">
        <v>926</v>
      </c>
      <c r="F445" s="17" t="s">
        <v>1378</v>
      </c>
      <c r="G445" s="17" t="s">
        <v>2384</v>
      </c>
      <c r="H445" s="91"/>
      <c r="I445" s="50" t="s">
        <v>957</v>
      </c>
      <c r="J445" s="16">
        <v>2</v>
      </c>
      <c r="K445" s="48" t="str">
        <f>VLOOKUP(I445,'DATA BASE'!A:B,2,FALSE)</f>
        <v>MINION BLUE</v>
      </c>
      <c r="L445" s="48" t="str">
        <f>VLOOKUP(K445,'[1]DATA BASE'!C$1:E$65536,2,0)</f>
        <v>BLUE</v>
      </c>
      <c r="M445" s="92" t="s">
        <v>1520</v>
      </c>
      <c r="N445" s="93"/>
      <c r="O445" s="103">
        <v>16507</v>
      </c>
      <c r="P445" s="94">
        <v>33014</v>
      </c>
      <c r="Q445" s="122" t="s">
        <v>1528</v>
      </c>
      <c r="R445" s="113"/>
      <c r="S445" s="23"/>
      <c r="T445" s="94"/>
      <c r="U445" s="17"/>
      <c r="W445"/>
      <c r="X445"/>
      <c r="Y445"/>
      <c r="Z445"/>
      <c r="AA445"/>
    </row>
    <row r="446" spans="2:27" ht="15" x14ac:dyDescent="0.25">
      <c r="B446" s="90" t="s">
        <v>1379</v>
      </c>
      <c r="C446" s="11">
        <v>29</v>
      </c>
      <c r="D446" s="119" t="s">
        <v>2143</v>
      </c>
      <c r="E446" s="17" t="s">
        <v>926</v>
      </c>
      <c r="F446" s="17" t="s">
        <v>1378</v>
      </c>
      <c r="G446" s="17" t="s">
        <v>2384</v>
      </c>
      <c r="H446" s="91"/>
      <c r="I446" s="50" t="s">
        <v>999</v>
      </c>
      <c r="J446" s="16">
        <v>1</v>
      </c>
      <c r="K446" s="48" t="str">
        <f>VLOOKUP(I446,'DATA BASE'!A:B,2,FALSE)</f>
        <v>BEAR FACE CREAM</v>
      </c>
      <c r="L446" s="48" t="str">
        <f>VLOOKUP(K446,'[1]DATA BASE'!C$1:E$65536,2,0)</f>
        <v>CREAM</v>
      </c>
      <c r="M446" s="92" t="s">
        <v>1520</v>
      </c>
      <c r="N446" s="93"/>
      <c r="O446" s="103">
        <v>16507</v>
      </c>
      <c r="P446" s="94">
        <v>16507</v>
      </c>
      <c r="Q446" s="122" t="s">
        <v>1528</v>
      </c>
      <c r="R446" s="113"/>
      <c r="S446" s="23"/>
      <c r="T446" s="94"/>
      <c r="U446" s="17"/>
      <c r="W446"/>
      <c r="X446"/>
      <c r="Y446"/>
      <c r="Z446"/>
      <c r="AA446"/>
    </row>
    <row r="447" spans="2:27" ht="15" x14ac:dyDescent="0.25">
      <c r="B447" s="90" t="s">
        <v>1379</v>
      </c>
      <c r="C447" s="11">
        <v>29</v>
      </c>
      <c r="D447" s="119" t="s">
        <v>2143</v>
      </c>
      <c r="E447" s="17" t="s">
        <v>926</v>
      </c>
      <c r="F447" s="17" t="s">
        <v>1378</v>
      </c>
      <c r="G447" s="17" t="s">
        <v>2384</v>
      </c>
      <c r="H447" s="91"/>
      <c r="I447" s="50" t="s">
        <v>1238</v>
      </c>
      <c r="J447" s="16">
        <v>1</v>
      </c>
      <c r="K447" s="48" t="str">
        <f>VLOOKUP(I447,'DATA BASE'!A:B,2,FALSE)</f>
        <v>MICKEY MOUSE NAVY</v>
      </c>
      <c r="L447" s="48" t="str">
        <f>VLOOKUP(K447,'[1]DATA BASE'!C$1:E$65536,2,0)</f>
        <v>NAVY</v>
      </c>
      <c r="M447" s="92" t="s">
        <v>1520</v>
      </c>
      <c r="N447" s="93"/>
      <c r="O447" s="103">
        <v>16507</v>
      </c>
      <c r="P447" s="94">
        <v>16507</v>
      </c>
      <c r="Q447" s="122" t="s">
        <v>1528</v>
      </c>
      <c r="R447" s="113"/>
      <c r="S447" s="23"/>
      <c r="T447" s="94"/>
      <c r="U447" s="17"/>
      <c r="W447"/>
      <c r="X447"/>
      <c r="Y447"/>
      <c r="Z447"/>
      <c r="AA447"/>
    </row>
    <row r="448" spans="2:27" ht="15" x14ac:dyDescent="0.25">
      <c r="B448" s="90" t="s">
        <v>1379</v>
      </c>
      <c r="C448" s="11">
        <v>29</v>
      </c>
      <c r="D448" s="119" t="s">
        <v>2143</v>
      </c>
      <c r="E448" s="17" t="s">
        <v>926</v>
      </c>
      <c r="F448" s="17" t="s">
        <v>1378</v>
      </c>
      <c r="G448" s="17" t="s">
        <v>2384</v>
      </c>
      <c r="H448" s="91"/>
      <c r="I448" s="50" t="s">
        <v>1251</v>
      </c>
      <c r="J448" s="16">
        <v>1</v>
      </c>
      <c r="K448" s="48" t="str">
        <f>VLOOKUP(I448,'DATA BASE'!A:B,2,FALSE)</f>
        <v>MICKEY MOUSE YELLOW</v>
      </c>
      <c r="L448" s="48" t="str">
        <f>VLOOKUP(K448,'[1]DATA BASE'!C$1:E$65536,2,0)</f>
        <v>YELLOW</v>
      </c>
      <c r="M448" s="92" t="s">
        <v>1520</v>
      </c>
      <c r="N448" s="93"/>
      <c r="O448" s="103">
        <v>16507</v>
      </c>
      <c r="P448" s="94">
        <v>16507</v>
      </c>
      <c r="Q448" s="122" t="s">
        <v>1528</v>
      </c>
      <c r="R448" s="113"/>
      <c r="S448" s="23"/>
      <c r="T448" s="94"/>
      <c r="U448" s="17"/>
      <c r="W448"/>
      <c r="X448"/>
      <c r="Y448"/>
      <c r="Z448"/>
      <c r="AA448"/>
    </row>
    <row r="449" spans="2:27" ht="15" x14ac:dyDescent="0.25">
      <c r="B449" s="90" t="s">
        <v>1379</v>
      </c>
      <c r="C449" s="11">
        <v>29</v>
      </c>
      <c r="D449" s="119" t="s">
        <v>2143</v>
      </c>
      <c r="E449" s="17" t="s">
        <v>926</v>
      </c>
      <c r="F449" s="17" t="s">
        <v>1378</v>
      </c>
      <c r="G449" s="17" t="s">
        <v>2384</v>
      </c>
      <c r="H449" s="91"/>
      <c r="I449" s="50" t="s">
        <v>1252</v>
      </c>
      <c r="J449" s="16">
        <v>1</v>
      </c>
      <c r="K449" s="48" t="str">
        <f>VLOOKUP(I449,'DATA BASE'!A:B,2,FALSE)</f>
        <v>FLAMINGGO TROPICAL  TOSCA</v>
      </c>
      <c r="L449" s="48" t="str">
        <f>VLOOKUP(K449,'[1]DATA BASE'!C$1:E$65536,2,0)</f>
        <v>TOSCA</v>
      </c>
      <c r="M449" s="92" t="s">
        <v>1520</v>
      </c>
      <c r="N449" s="93"/>
      <c r="O449" s="103">
        <v>16507</v>
      </c>
      <c r="P449" s="94">
        <v>16507</v>
      </c>
      <c r="Q449" s="122" t="s">
        <v>1528</v>
      </c>
      <c r="R449" s="113"/>
      <c r="S449" s="23"/>
      <c r="T449" s="94"/>
      <c r="U449" s="17"/>
      <c r="W449"/>
      <c r="X449"/>
      <c r="Y449"/>
      <c r="Z449"/>
      <c r="AA449"/>
    </row>
    <row r="450" spans="2:27" ht="15" x14ac:dyDescent="0.25">
      <c r="B450" s="90" t="s">
        <v>1379</v>
      </c>
      <c r="C450" s="11">
        <v>29</v>
      </c>
      <c r="D450" s="119" t="s">
        <v>2143</v>
      </c>
      <c r="E450" s="17" t="s">
        <v>926</v>
      </c>
      <c r="F450" s="17" t="s">
        <v>1378</v>
      </c>
      <c r="G450" s="17" t="s">
        <v>2384</v>
      </c>
      <c r="H450" s="91"/>
      <c r="I450" s="50" t="s">
        <v>1294</v>
      </c>
      <c r="J450" s="16">
        <v>1</v>
      </c>
      <c r="K450" s="48" t="str">
        <f>VLOOKUP(I450,'DATA BASE'!A:B,2,FALSE)</f>
        <v>BABY PANDA BLUE</v>
      </c>
      <c r="L450" s="48" t="str">
        <f>VLOOKUP(K450,'[1]DATA BASE'!C$1:E$65536,2,0)</f>
        <v>BLUE</v>
      </c>
      <c r="M450" s="92" t="s">
        <v>1520</v>
      </c>
      <c r="N450" s="93"/>
      <c r="O450" s="103">
        <v>16507</v>
      </c>
      <c r="P450" s="94">
        <v>16507</v>
      </c>
      <c r="Q450" s="122" t="s">
        <v>1528</v>
      </c>
      <c r="R450" s="113"/>
      <c r="S450" s="23"/>
      <c r="T450" s="94"/>
      <c r="U450" s="17"/>
      <c r="W450"/>
      <c r="X450"/>
      <c r="Y450"/>
      <c r="Z450"/>
      <c r="AA450"/>
    </row>
    <row r="451" spans="2:27" ht="15" x14ac:dyDescent="0.25">
      <c r="B451" s="90" t="s">
        <v>1379</v>
      </c>
      <c r="C451" s="11">
        <v>29</v>
      </c>
      <c r="D451" s="119" t="s">
        <v>2143</v>
      </c>
      <c r="E451" s="17" t="s">
        <v>926</v>
      </c>
      <c r="F451" s="17" t="s">
        <v>1378</v>
      </c>
      <c r="G451" s="17" t="s">
        <v>2384</v>
      </c>
      <c r="H451" s="91"/>
      <c r="I451" s="50" t="s">
        <v>1295</v>
      </c>
      <c r="J451" s="16">
        <v>1</v>
      </c>
      <c r="K451" s="48" t="str">
        <f>VLOOKUP(I451,'DATA BASE'!A:B,2,FALSE)</f>
        <v>BABY PANDA YELLOW</v>
      </c>
      <c r="L451" s="48" t="str">
        <f>VLOOKUP(K451,'[1]DATA BASE'!C$1:E$65536,2,0)</f>
        <v>YELLOW</v>
      </c>
      <c r="M451" s="92" t="s">
        <v>1520</v>
      </c>
      <c r="N451" s="93"/>
      <c r="O451" s="103">
        <v>16507</v>
      </c>
      <c r="P451" s="94">
        <v>16507</v>
      </c>
      <c r="Q451" s="122" t="s">
        <v>1528</v>
      </c>
      <c r="R451" s="113"/>
      <c r="S451" s="23"/>
      <c r="T451" s="94"/>
      <c r="U451" s="17"/>
      <c r="W451"/>
      <c r="X451"/>
      <c r="Y451"/>
      <c r="Z451"/>
      <c r="AA451"/>
    </row>
    <row r="452" spans="2:27" ht="15" x14ac:dyDescent="0.25">
      <c r="B452" s="90" t="s">
        <v>1379</v>
      </c>
      <c r="C452" s="11">
        <v>22</v>
      </c>
      <c r="D452" s="119" t="s">
        <v>2144</v>
      </c>
      <c r="E452" s="17" t="s">
        <v>926</v>
      </c>
      <c r="F452" s="17" t="s">
        <v>1378</v>
      </c>
      <c r="G452" s="17" t="s">
        <v>2384</v>
      </c>
      <c r="H452" s="91"/>
      <c r="I452" s="50" t="s">
        <v>424</v>
      </c>
      <c r="J452" s="16">
        <v>1</v>
      </c>
      <c r="K452" s="48" t="str">
        <f>VLOOKUP(I452,'DATA BASE'!A:B,2,FALSE)</f>
        <v>ZIGZAG BLACK</v>
      </c>
      <c r="L452" s="48" t="str">
        <f>VLOOKUP(K452,'[1]DATA BASE'!C$1:E$65536,2,0)</f>
        <v>BLACK</v>
      </c>
      <c r="M452" s="92" t="s">
        <v>1519</v>
      </c>
      <c r="N452" s="93"/>
      <c r="O452" s="103">
        <v>17536.2</v>
      </c>
      <c r="P452" s="94">
        <v>17536.2</v>
      </c>
      <c r="Q452" s="122" t="s">
        <v>1528</v>
      </c>
      <c r="R452" s="113"/>
      <c r="S452" s="23"/>
      <c r="T452" s="94"/>
      <c r="U452" s="17"/>
      <c r="W452"/>
      <c r="X452"/>
      <c r="Y452"/>
      <c r="Z452"/>
      <c r="AA452"/>
    </row>
    <row r="453" spans="2:27" ht="15" x14ac:dyDescent="0.25">
      <c r="B453" s="90" t="s">
        <v>1379</v>
      </c>
      <c r="C453" s="11">
        <v>22</v>
      </c>
      <c r="D453" s="119" t="s">
        <v>2144</v>
      </c>
      <c r="E453" s="17" t="s">
        <v>926</v>
      </c>
      <c r="F453" s="17" t="s">
        <v>1378</v>
      </c>
      <c r="G453" s="17" t="s">
        <v>2384</v>
      </c>
      <c r="H453" s="91"/>
      <c r="I453" s="50" t="s">
        <v>384</v>
      </c>
      <c r="J453" s="16">
        <v>2</v>
      </c>
      <c r="K453" s="48" t="str">
        <f>VLOOKUP(I453,'DATA BASE'!A:B,2,FALSE)</f>
        <v>DAUN BAMBU TOSCA</v>
      </c>
      <c r="L453" s="48" t="str">
        <f>VLOOKUP(K453,'[1]DATA BASE'!C$1:E$65536,2,0)</f>
        <v>TOSCA</v>
      </c>
      <c r="M453" s="92" t="s">
        <v>1519</v>
      </c>
      <c r="N453" s="93"/>
      <c r="O453" s="103">
        <v>17536.2</v>
      </c>
      <c r="P453" s="94">
        <v>35072.400000000001</v>
      </c>
      <c r="Q453" s="122" t="s">
        <v>1528</v>
      </c>
      <c r="R453" s="113"/>
      <c r="S453" s="23"/>
      <c r="T453" s="94"/>
      <c r="U453" s="17"/>
      <c r="W453"/>
      <c r="X453"/>
      <c r="Y453"/>
      <c r="Z453"/>
      <c r="AA453"/>
    </row>
    <row r="454" spans="2:27" ht="15" x14ac:dyDescent="0.25">
      <c r="B454" s="90" t="s">
        <v>1379</v>
      </c>
      <c r="C454" s="11">
        <v>22</v>
      </c>
      <c r="D454" s="119" t="s">
        <v>2144</v>
      </c>
      <c r="E454" s="17" t="s">
        <v>926</v>
      </c>
      <c r="F454" s="17" t="s">
        <v>1378</v>
      </c>
      <c r="G454" s="17" t="s">
        <v>2384</v>
      </c>
      <c r="H454" s="91"/>
      <c r="I454" s="50" t="s">
        <v>1293</v>
      </c>
      <c r="J454" s="16">
        <v>1</v>
      </c>
      <c r="K454" s="48" t="str">
        <f>VLOOKUP(I454,'DATA BASE'!A:B,2,FALSE)</f>
        <v>LOVE AMORE TOSCA</v>
      </c>
      <c r="L454" s="48" t="str">
        <f>VLOOKUP(K454,'[1]DATA BASE'!C$1:E$65536,2,0)</f>
        <v>TOSCA</v>
      </c>
      <c r="M454" s="92" t="s">
        <v>1519</v>
      </c>
      <c r="N454" s="93"/>
      <c r="O454" s="103">
        <v>17536.2</v>
      </c>
      <c r="P454" s="94">
        <v>17536.2</v>
      </c>
      <c r="Q454" s="122" t="s">
        <v>1528</v>
      </c>
      <c r="R454" s="113"/>
      <c r="S454" s="23"/>
      <c r="T454" s="94"/>
      <c r="U454" s="17"/>
      <c r="W454"/>
      <c r="X454"/>
      <c r="Y454"/>
      <c r="Z454"/>
      <c r="AA454"/>
    </row>
    <row r="455" spans="2:27" ht="15" x14ac:dyDescent="0.25">
      <c r="B455" s="90" t="s">
        <v>1379</v>
      </c>
      <c r="C455" s="11">
        <v>22</v>
      </c>
      <c r="D455" s="119" t="s">
        <v>2144</v>
      </c>
      <c r="E455" s="17" t="s">
        <v>926</v>
      </c>
      <c r="F455" s="17" t="s">
        <v>1378</v>
      </c>
      <c r="G455" s="17" t="s">
        <v>2384</v>
      </c>
      <c r="H455" s="91"/>
      <c r="I455" s="50" t="s">
        <v>1326</v>
      </c>
      <c r="J455" s="16">
        <v>1</v>
      </c>
      <c r="K455" s="48" t="str">
        <f>VLOOKUP(I455,'DATA BASE'!A:B,2,FALSE)</f>
        <v>DAUN PISANG KECIL</v>
      </c>
      <c r="L455" s="48" t="str">
        <f>VLOOKUP(K455,'[1]DATA BASE'!C$1:E$65536,2,0)</f>
        <v>ORANGE</v>
      </c>
      <c r="M455" s="92" t="s">
        <v>1519</v>
      </c>
      <c r="N455" s="93"/>
      <c r="O455" s="103">
        <v>17536.2</v>
      </c>
      <c r="P455" s="94">
        <v>17536.2</v>
      </c>
      <c r="Q455" s="122" t="s">
        <v>1528</v>
      </c>
      <c r="R455" s="113"/>
      <c r="S455" s="23"/>
      <c r="T455" s="94"/>
      <c r="U455" s="17"/>
      <c r="W455"/>
      <c r="X455"/>
      <c r="Y455"/>
      <c r="Z455"/>
      <c r="AA455"/>
    </row>
    <row r="456" spans="2:27" ht="15" x14ac:dyDescent="0.25">
      <c r="B456" s="90" t="s">
        <v>1379</v>
      </c>
      <c r="C456" s="11">
        <v>11</v>
      </c>
      <c r="D456" s="119" t="s">
        <v>2145</v>
      </c>
      <c r="E456" s="17" t="s">
        <v>926</v>
      </c>
      <c r="F456" s="17" t="s">
        <v>1378</v>
      </c>
      <c r="G456" s="17" t="s">
        <v>2384</v>
      </c>
      <c r="H456" s="91"/>
      <c r="I456" s="50" t="s">
        <v>1012</v>
      </c>
      <c r="J456" s="16">
        <v>1</v>
      </c>
      <c r="K456" s="48" t="str">
        <f>VLOOKUP(I456,'DATA BASE'!A:B,2,FALSE)</f>
        <v>STAR ABU</v>
      </c>
      <c r="L456" s="48" t="str">
        <f>VLOOKUP(K456,'[1]DATA BASE'!C$1:E$65536,2,0)</f>
        <v>ABU</v>
      </c>
      <c r="M456" s="92" t="s">
        <v>1517</v>
      </c>
      <c r="N456" s="93"/>
      <c r="O456" s="103">
        <v>17478</v>
      </c>
      <c r="P456" s="94">
        <v>17478</v>
      </c>
      <c r="Q456" s="122" t="s">
        <v>1528</v>
      </c>
      <c r="R456" s="113"/>
      <c r="S456" s="23"/>
      <c r="T456" s="94"/>
      <c r="U456" s="17"/>
      <c r="W456"/>
      <c r="X456"/>
      <c r="Y456"/>
      <c r="Z456"/>
      <c r="AA456"/>
    </row>
    <row r="457" spans="2:27" ht="15" x14ac:dyDescent="0.25">
      <c r="B457" s="90" t="s">
        <v>1379</v>
      </c>
      <c r="C457" s="11">
        <v>11</v>
      </c>
      <c r="D457" s="119" t="s">
        <v>2145</v>
      </c>
      <c r="E457" s="17" t="s">
        <v>926</v>
      </c>
      <c r="F457" s="17" t="s">
        <v>1378</v>
      </c>
      <c r="G457" s="17" t="s">
        <v>2384</v>
      </c>
      <c r="H457" s="91"/>
      <c r="I457" s="50" t="s">
        <v>1242</v>
      </c>
      <c r="J457" s="16">
        <v>1</v>
      </c>
      <c r="K457" s="48" t="str">
        <f>VLOOKUP(I457,'DATA BASE'!A:B,2,FALSE)</f>
        <v>MOO PINK</v>
      </c>
      <c r="L457" s="48" t="str">
        <f>VLOOKUP(K457,'[1]DATA BASE'!C$1:E$65536,2,0)</f>
        <v>DUSTY</v>
      </c>
      <c r="M457" s="92" t="s">
        <v>1517</v>
      </c>
      <c r="N457" s="93"/>
      <c r="O457" s="103">
        <v>17478</v>
      </c>
      <c r="P457" s="94">
        <v>17478</v>
      </c>
      <c r="Q457" s="122" t="s">
        <v>1528</v>
      </c>
      <c r="R457" s="113"/>
      <c r="S457" s="23"/>
      <c r="T457" s="94"/>
      <c r="U457" s="17"/>
      <c r="W457"/>
      <c r="X457"/>
      <c r="Y457"/>
      <c r="Z457"/>
      <c r="AA457"/>
    </row>
    <row r="458" spans="2:27" ht="15" x14ac:dyDescent="0.25">
      <c r="B458" s="90" t="s">
        <v>1379</v>
      </c>
      <c r="C458" s="11">
        <v>11</v>
      </c>
      <c r="D458" s="119" t="s">
        <v>2145</v>
      </c>
      <c r="E458" s="17" t="s">
        <v>926</v>
      </c>
      <c r="F458" s="17" t="s">
        <v>1378</v>
      </c>
      <c r="G458" s="17" t="s">
        <v>2384</v>
      </c>
      <c r="H458" s="91"/>
      <c r="I458" s="50" t="s">
        <v>1247</v>
      </c>
      <c r="J458" s="16">
        <v>1</v>
      </c>
      <c r="K458" s="48" t="str">
        <f>VLOOKUP(I458,'DATA BASE'!A:B,2,FALSE)</f>
        <v>FLAMINGGO SUMMER YELLOW</v>
      </c>
      <c r="L458" s="48" t="str">
        <f>VLOOKUP(K458,'[1]DATA BASE'!C$1:E$65536,2,0)</f>
        <v>YELLOW</v>
      </c>
      <c r="M458" s="92" t="s">
        <v>1517</v>
      </c>
      <c r="N458" s="93"/>
      <c r="O458" s="103">
        <v>17478</v>
      </c>
      <c r="P458" s="94">
        <v>17478</v>
      </c>
      <c r="Q458" s="122" t="s">
        <v>1528</v>
      </c>
      <c r="R458" s="113"/>
      <c r="S458" s="23"/>
      <c r="T458" s="94"/>
      <c r="U458" s="17"/>
      <c r="W458"/>
      <c r="X458"/>
      <c r="Y458"/>
      <c r="Z458"/>
      <c r="AA458"/>
    </row>
    <row r="459" spans="2:27" ht="15" x14ac:dyDescent="0.25">
      <c r="B459" s="90" t="s">
        <v>1379</v>
      </c>
      <c r="C459" s="11">
        <v>11</v>
      </c>
      <c r="D459" s="119" t="s">
        <v>2145</v>
      </c>
      <c r="E459" s="17" t="s">
        <v>926</v>
      </c>
      <c r="F459" s="17" t="s">
        <v>1378</v>
      </c>
      <c r="G459" s="17" t="s">
        <v>2384</v>
      </c>
      <c r="H459" s="91"/>
      <c r="I459" s="50" t="s">
        <v>1248</v>
      </c>
      <c r="J459" s="16">
        <v>1</v>
      </c>
      <c r="K459" s="48" t="str">
        <f>VLOOKUP(I459,'DATA BASE'!A:B,2,FALSE)</f>
        <v>FLAMINGGO SUMMER PINK</v>
      </c>
      <c r="L459" s="48" t="str">
        <f>VLOOKUP(K459,'[1]DATA BASE'!C$1:E$65536,2,0)</f>
        <v>PINK</v>
      </c>
      <c r="M459" s="92" t="s">
        <v>1517</v>
      </c>
      <c r="N459" s="93"/>
      <c r="O459" s="103">
        <v>17478</v>
      </c>
      <c r="P459" s="94">
        <v>17478</v>
      </c>
      <c r="Q459" s="122" t="s">
        <v>1528</v>
      </c>
      <c r="R459" s="113"/>
      <c r="S459" s="23"/>
      <c r="T459" s="94"/>
      <c r="U459" s="17"/>
      <c r="W459"/>
      <c r="X459"/>
      <c r="Y459"/>
      <c r="Z459"/>
      <c r="AA459"/>
    </row>
    <row r="460" spans="2:27" ht="15" x14ac:dyDescent="0.25">
      <c r="B460" s="90" t="s">
        <v>1379</v>
      </c>
      <c r="C460" s="11">
        <v>11</v>
      </c>
      <c r="D460" s="119" t="s">
        <v>2145</v>
      </c>
      <c r="E460" s="17" t="s">
        <v>926</v>
      </c>
      <c r="F460" s="17" t="s">
        <v>1378</v>
      </c>
      <c r="G460" s="17" t="s">
        <v>2384</v>
      </c>
      <c r="H460" s="91"/>
      <c r="I460" s="50" t="s">
        <v>1307</v>
      </c>
      <c r="J460" s="16">
        <v>1</v>
      </c>
      <c r="K460" s="48" t="str">
        <f>VLOOKUP(I460,'DATA BASE'!A:B,2,FALSE)</f>
        <v>SHEEP ABU</v>
      </c>
      <c r="L460" s="48" t="str">
        <f>VLOOKUP(K460,'[1]DATA BASE'!C$1:E$65536,2,0)</f>
        <v>ABU</v>
      </c>
      <c r="M460" s="92" t="s">
        <v>1517</v>
      </c>
      <c r="N460" s="93"/>
      <c r="O460" s="103">
        <v>17478</v>
      </c>
      <c r="P460" s="94">
        <v>17478</v>
      </c>
      <c r="Q460" s="122" t="s">
        <v>1528</v>
      </c>
      <c r="R460" s="113"/>
      <c r="S460" s="23"/>
      <c r="T460" s="94"/>
      <c r="U460" s="17"/>
      <c r="W460"/>
      <c r="X460"/>
      <c r="Y460"/>
      <c r="Z460"/>
      <c r="AA460"/>
    </row>
    <row r="461" spans="2:27" ht="15" x14ac:dyDescent="0.25">
      <c r="B461" s="90" t="s">
        <v>1379</v>
      </c>
      <c r="C461" s="11">
        <v>11</v>
      </c>
      <c r="D461" s="119" t="s">
        <v>2145</v>
      </c>
      <c r="E461" s="17" t="s">
        <v>926</v>
      </c>
      <c r="F461" s="17" t="s">
        <v>1378</v>
      </c>
      <c r="G461" s="17" t="s">
        <v>2384</v>
      </c>
      <c r="H461" s="91"/>
      <c r="I461" s="50" t="s">
        <v>951</v>
      </c>
      <c r="J461" s="16">
        <v>1</v>
      </c>
      <c r="K461" s="48" t="str">
        <f>VLOOKUP(I461,'DATA BASE'!A:B,2,FALSE)</f>
        <v>ROSE</v>
      </c>
      <c r="L461" s="48" t="str">
        <f>VLOOKUP(K461,'[1]DATA BASE'!C$1:E$65536,2,0)</f>
        <v>CREAM</v>
      </c>
      <c r="M461" s="92" t="s">
        <v>1517</v>
      </c>
      <c r="N461" s="93"/>
      <c r="O461" s="103">
        <v>17478</v>
      </c>
      <c r="P461" s="94">
        <v>17478</v>
      </c>
      <c r="Q461" s="122" t="s">
        <v>1528</v>
      </c>
      <c r="R461" s="113"/>
      <c r="S461" s="23"/>
      <c r="T461" s="94"/>
      <c r="U461" s="17"/>
      <c r="W461"/>
      <c r="X461"/>
      <c r="Y461"/>
      <c r="Z461"/>
      <c r="AA461"/>
    </row>
    <row r="462" spans="2:27" ht="15" x14ac:dyDescent="0.25">
      <c r="B462" s="90" t="s">
        <v>1379</v>
      </c>
      <c r="C462" s="11">
        <v>11</v>
      </c>
      <c r="D462" s="119" t="s">
        <v>2145</v>
      </c>
      <c r="E462" s="17" t="s">
        <v>926</v>
      </c>
      <c r="F462" s="17" t="s">
        <v>1378</v>
      </c>
      <c r="G462" s="17" t="s">
        <v>2384</v>
      </c>
      <c r="H462" s="91"/>
      <c r="I462" s="50" t="s">
        <v>931</v>
      </c>
      <c r="J462" s="16">
        <v>1</v>
      </c>
      <c r="K462" s="48" t="str">
        <f>VLOOKUP(I462,'DATA BASE'!A:B,2,FALSE)</f>
        <v>STRIPE LITTLE BLUE</v>
      </c>
      <c r="L462" s="48" t="str">
        <f>VLOOKUP(K462,'[1]DATA BASE'!C$1:E$65536,2,0)</f>
        <v>BLUE</v>
      </c>
      <c r="M462" s="92" t="s">
        <v>1517</v>
      </c>
      <c r="N462" s="93"/>
      <c r="O462" s="103">
        <v>17478</v>
      </c>
      <c r="P462" s="94">
        <v>17478</v>
      </c>
      <c r="Q462" s="122" t="s">
        <v>1528</v>
      </c>
      <c r="R462" s="113"/>
      <c r="S462" s="23"/>
      <c r="T462" s="94"/>
      <c r="U462" s="17"/>
      <c r="W462"/>
      <c r="X462"/>
      <c r="Y462"/>
      <c r="Z462"/>
      <c r="AA462"/>
    </row>
    <row r="463" spans="2:27" ht="15" x14ac:dyDescent="0.25">
      <c r="B463" s="90" t="s">
        <v>1379</v>
      </c>
      <c r="C463" s="11">
        <v>11</v>
      </c>
      <c r="D463" s="119" t="s">
        <v>2145</v>
      </c>
      <c r="E463" s="17" t="s">
        <v>926</v>
      </c>
      <c r="F463" s="17" t="s">
        <v>1378</v>
      </c>
      <c r="G463" s="17" t="s">
        <v>2384</v>
      </c>
      <c r="H463" s="91"/>
      <c r="I463" s="50" t="s">
        <v>433</v>
      </c>
      <c r="J463" s="16">
        <v>1</v>
      </c>
      <c r="K463" s="48" t="str">
        <f>VLOOKUP(I463,'DATA BASE'!A:B,2,FALSE)</f>
        <v>STRIPE LITTLE  NAVY</v>
      </c>
      <c r="L463" s="48" t="str">
        <f>VLOOKUP(K463,'[1]DATA BASE'!C$1:E$65536,2,0)</f>
        <v>NAVY</v>
      </c>
      <c r="M463" s="92" t="s">
        <v>1517</v>
      </c>
      <c r="N463" s="93"/>
      <c r="O463" s="103">
        <v>17478</v>
      </c>
      <c r="P463" s="94">
        <v>17478</v>
      </c>
      <c r="Q463" s="122" t="s">
        <v>1528</v>
      </c>
      <c r="R463" s="113"/>
      <c r="S463" s="23"/>
      <c r="T463" s="94"/>
      <c r="U463" s="17"/>
      <c r="W463"/>
      <c r="X463"/>
      <c r="Y463"/>
      <c r="Z463"/>
      <c r="AA463"/>
    </row>
    <row r="464" spans="2:27" ht="15" x14ac:dyDescent="0.25">
      <c r="B464" s="90" t="s">
        <v>1379</v>
      </c>
      <c r="C464" s="11">
        <v>11</v>
      </c>
      <c r="D464" s="119" t="s">
        <v>2145</v>
      </c>
      <c r="E464" s="17" t="s">
        <v>926</v>
      </c>
      <c r="F464" s="17" t="s">
        <v>1378</v>
      </c>
      <c r="G464" s="17" t="s">
        <v>2384</v>
      </c>
      <c r="H464" s="91"/>
      <c r="I464" s="50" t="s">
        <v>923</v>
      </c>
      <c r="J464" s="16">
        <v>1</v>
      </c>
      <c r="K464" s="48" t="str">
        <f>VLOOKUP(I464,'DATA BASE'!A:B,2,FALSE)</f>
        <v>KITTY RED</v>
      </c>
      <c r="L464" s="48" t="str">
        <f>VLOOKUP(K464,'[1]DATA BASE'!C$1:E$65536,2,0)</f>
        <v>RED</v>
      </c>
      <c r="M464" s="92" t="s">
        <v>1517</v>
      </c>
      <c r="N464" s="93"/>
      <c r="O464" s="103">
        <v>17478</v>
      </c>
      <c r="P464" s="94">
        <v>17478</v>
      </c>
      <c r="Q464" s="122" t="s">
        <v>1528</v>
      </c>
      <c r="R464" s="113"/>
      <c r="S464" s="23"/>
      <c r="T464" s="94"/>
      <c r="U464" s="17"/>
      <c r="W464"/>
      <c r="X464"/>
      <c r="Y464"/>
      <c r="Z464"/>
      <c r="AA464"/>
    </row>
    <row r="465" spans="2:27" ht="15" x14ac:dyDescent="0.25">
      <c r="B465" s="90" t="s">
        <v>1379</v>
      </c>
      <c r="C465" s="11">
        <v>11</v>
      </c>
      <c r="D465" s="119" t="s">
        <v>2145</v>
      </c>
      <c r="E465" s="17" t="s">
        <v>926</v>
      </c>
      <c r="F465" s="17" t="s">
        <v>1378</v>
      </c>
      <c r="G465" s="17" t="s">
        <v>2384</v>
      </c>
      <c r="H465" s="91"/>
      <c r="I465" s="50" t="s">
        <v>1252</v>
      </c>
      <c r="J465" s="16">
        <v>1</v>
      </c>
      <c r="K465" s="48" t="str">
        <f>VLOOKUP(I465,'DATA BASE'!A:B,2,FALSE)</f>
        <v>FLAMINGGO TROPICAL  TOSCA</v>
      </c>
      <c r="L465" s="48" t="str">
        <f>VLOOKUP(K465,'[1]DATA BASE'!C$1:E$65536,2,0)</f>
        <v>TOSCA</v>
      </c>
      <c r="M465" s="92" t="s">
        <v>1517</v>
      </c>
      <c r="N465" s="93"/>
      <c r="O465" s="103">
        <v>17478</v>
      </c>
      <c r="P465" s="94">
        <v>17478</v>
      </c>
      <c r="Q465" s="122" t="s">
        <v>1528</v>
      </c>
      <c r="R465" s="113"/>
      <c r="S465" s="23"/>
      <c r="T465" s="94"/>
      <c r="U465" s="17"/>
      <c r="W465"/>
      <c r="X465"/>
      <c r="Y465"/>
      <c r="Z465"/>
      <c r="AA465"/>
    </row>
    <row r="466" spans="2:27" ht="15" x14ac:dyDescent="0.25">
      <c r="B466" s="90" t="s">
        <v>1379</v>
      </c>
      <c r="C466" s="11">
        <v>9</v>
      </c>
      <c r="D466" s="119" t="s">
        <v>2146</v>
      </c>
      <c r="E466" s="17" t="s">
        <v>926</v>
      </c>
      <c r="F466" s="17" t="s">
        <v>1378</v>
      </c>
      <c r="G466" s="17" t="s">
        <v>2384</v>
      </c>
      <c r="H466" s="91"/>
      <c r="I466" s="50" t="s">
        <v>1012</v>
      </c>
      <c r="J466" s="16">
        <v>1</v>
      </c>
      <c r="K466" s="48" t="str">
        <f>VLOOKUP(I466,'DATA BASE'!A:B,2,FALSE)</f>
        <v>STAR ABU</v>
      </c>
      <c r="L466" s="48" t="str">
        <f>VLOOKUP(K466,'[1]DATA BASE'!C$1:E$65536,2,0)</f>
        <v>ABU</v>
      </c>
      <c r="M466" s="92" t="s">
        <v>1516</v>
      </c>
      <c r="N466" s="93"/>
      <c r="O466" s="103">
        <v>17536.333333333332</v>
      </c>
      <c r="P466" s="94">
        <v>17536.333333333332</v>
      </c>
      <c r="Q466" s="122" t="s">
        <v>1528</v>
      </c>
      <c r="R466" s="113"/>
      <c r="S466" s="23"/>
      <c r="T466" s="94"/>
      <c r="U466" s="17"/>
      <c r="W466"/>
      <c r="X466"/>
      <c r="Y466"/>
      <c r="Z466"/>
      <c r="AA466"/>
    </row>
    <row r="467" spans="2:27" ht="15" x14ac:dyDescent="0.25">
      <c r="B467" s="90" t="s">
        <v>1379</v>
      </c>
      <c r="C467" s="11">
        <v>9</v>
      </c>
      <c r="D467" s="119" t="s">
        <v>2146</v>
      </c>
      <c r="E467" s="17" t="s">
        <v>926</v>
      </c>
      <c r="F467" s="17" t="s">
        <v>1378</v>
      </c>
      <c r="G467" s="17" t="s">
        <v>2384</v>
      </c>
      <c r="H467" s="91"/>
      <c r="I467" s="50" t="s">
        <v>805</v>
      </c>
      <c r="J467" s="16">
        <v>1</v>
      </c>
      <c r="K467" s="48" t="str">
        <f>VLOOKUP(I467,'DATA BASE'!A:B,2,FALSE)</f>
        <v>BULAN SABIT YELLOW</v>
      </c>
      <c r="L467" s="48" t="str">
        <f>VLOOKUP(K467,'[1]DATA BASE'!C$1:E$65536,2,0)</f>
        <v>YELLOW</v>
      </c>
      <c r="M467" s="92" t="s">
        <v>1516</v>
      </c>
      <c r="N467" s="93"/>
      <c r="O467" s="103">
        <v>17536.333333333332</v>
      </c>
      <c r="P467" s="94">
        <v>17536.333333333332</v>
      </c>
      <c r="Q467" s="122" t="s">
        <v>1528</v>
      </c>
      <c r="R467" s="113"/>
      <c r="S467" s="23"/>
      <c r="T467" s="94"/>
      <c r="U467" s="17"/>
      <c r="W467"/>
      <c r="X467"/>
      <c r="Y467"/>
      <c r="Z467"/>
      <c r="AA467"/>
    </row>
    <row r="468" spans="2:27" ht="15" x14ac:dyDescent="0.25">
      <c r="B468" s="90" t="s">
        <v>1379</v>
      </c>
      <c r="C468" s="11">
        <v>9</v>
      </c>
      <c r="D468" s="119" t="s">
        <v>2146</v>
      </c>
      <c r="E468" s="17" t="s">
        <v>926</v>
      </c>
      <c r="F468" s="17" t="s">
        <v>1378</v>
      </c>
      <c r="G468" s="17" t="s">
        <v>2384</v>
      </c>
      <c r="H468" s="91"/>
      <c r="I468" s="50" t="s">
        <v>1239</v>
      </c>
      <c r="J468" s="16">
        <v>1</v>
      </c>
      <c r="K468" s="48" t="str">
        <f>VLOOKUP(I468,'DATA BASE'!A:B,2,FALSE)</f>
        <v>BULAN SABIT</v>
      </c>
      <c r="L468" s="48" t="str">
        <f>VLOOKUP(K468,'[1]DATA BASE'!C$1:E$65536,2,0)</f>
        <v>NAVY</v>
      </c>
      <c r="M468" s="92" t="s">
        <v>1516</v>
      </c>
      <c r="N468" s="93"/>
      <c r="O468" s="103">
        <v>17536.333333333332</v>
      </c>
      <c r="P468" s="94">
        <v>17536.333333333332</v>
      </c>
      <c r="Q468" s="122" t="s">
        <v>1528</v>
      </c>
      <c r="R468" s="113"/>
      <c r="S468" s="23"/>
      <c r="T468" s="94"/>
      <c r="U468" s="17"/>
      <c r="W468"/>
      <c r="X468"/>
      <c r="Y468"/>
      <c r="Z468"/>
      <c r="AA468"/>
    </row>
    <row r="469" spans="2:27" ht="15" x14ac:dyDescent="0.25">
      <c r="B469" s="90" t="s">
        <v>1379</v>
      </c>
      <c r="C469" s="11">
        <v>9</v>
      </c>
      <c r="D469" s="119" t="s">
        <v>2146</v>
      </c>
      <c r="E469" s="17" t="s">
        <v>926</v>
      </c>
      <c r="F469" s="17" t="s">
        <v>1378</v>
      </c>
      <c r="G469" s="17" t="s">
        <v>2384</v>
      </c>
      <c r="H469" s="91"/>
      <c r="I469" s="50" t="s">
        <v>536</v>
      </c>
      <c r="J469" s="16">
        <v>1</v>
      </c>
      <c r="K469" s="48" t="str">
        <f>VLOOKUP(I469,'DATA BASE'!A:B,2,FALSE)</f>
        <v>KOTAK NAVY</v>
      </c>
      <c r="L469" s="48" t="str">
        <f>VLOOKUP(K469,'[1]DATA BASE'!C$1:E$65536,2,0)</f>
        <v>NAVY</v>
      </c>
      <c r="M469" s="92" t="s">
        <v>1516</v>
      </c>
      <c r="N469" s="93"/>
      <c r="O469" s="103">
        <v>17536.333333333332</v>
      </c>
      <c r="P469" s="94">
        <v>17536.333333333332</v>
      </c>
      <c r="Q469" s="122" t="s">
        <v>1528</v>
      </c>
      <c r="R469" s="113"/>
      <c r="S469" s="23"/>
      <c r="T469" s="94"/>
      <c r="U469" s="17"/>
      <c r="W469"/>
      <c r="X469"/>
      <c r="Y469"/>
      <c r="Z469"/>
      <c r="AA469"/>
    </row>
    <row r="470" spans="2:27" ht="15" x14ac:dyDescent="0.25">
      <c r="B470" s="90" t="s">
        <v>1379</v>
      </c>
      <c r="C470" s="11">
        <v>9</v>
      </c>
      <c r="D470" s="119" t="s">
        <v>2146</v>
      </c>
      <c r="E470" s="17" t="s">
        <v>926</v>
      </c>
      <c r="F470" s="17" t="s">
        <v>1378</v>
      </c>
      <c r="G470" s="17" t="s">
        <v>2384</v>
      </c>
      <c r="H470" s="91"/>
      <c r="I470" s="50" t="s">
        <v>683</v>
      </c>
      <c r="J470" s="16">
        <v>1</v>
      </c>
      <c r="K470" s="48" t="str">
        <f>VLOOKUP(I470,'DATA BASE'!A:B,2,FALSE)</f>
        <v>BEAR FACE</v>
      </c>
      <c r="L470" s="48" t="str">
        <f>VLOOKUP(K470,'[1]DATA BASE'!C$1:E$65536,2,0)</f>
        <v>NAVY</v>
      </c>
      <c r="M470" s="92" t="s">
        <v>1516</v>
      </c>
      <c r="N470" s="93"/>
      <c r="O470" s="103">
        <v>17536.333333333332</v>
      </c>
      <c r="P470" s="94">
        <v>17536.333333333332</v>
      </c>
      <c r="Q470" s="122" t="s">
        <v>1528</v>
      </c>
      <c r="R470" s="113"/>
      <c r="S470" s="23"/>
      <c r="T470" s="94"/>
      <c r="U470" s="17"/>
      <c r="W470"/>
      <c r="X470"/>
      <c r="Y470"/>
      <c r="Z470"/>
      <c r="AA470"/>
    </row>
    <row r="471" spans="2:27" ht="15" x14ac:dyDescent="0.25">
      <c r="B471" s="90" t="s">
        <v>1379</v>
      </c>
      <c r="C471" s="11">
        <v>9</v>
      </c>
      <c r="D471" s="119" t="s">
        <v>2146</v>
      </c>
      <c r="E471" s="17" t="s">
        <v>926</v>
      </c>
      <c r="F471" s="17" t="s">
        <v>1378</v>
      </c>
      <c r="G471" s="17" t="s">
        <v>2384</v>
      </c>
      <c r="H471" s="91"/>
      <c r="I471" s="50" t="s">
        <v>1238</v>
      </c>
      <c r="J471" s="16">
        <v>1</v>
      </c>
      <c r="K471" s="48" t="str">
        <f>VLOOKUP(I471,'DATA BASE'!A:B,2,FALSE)</f>
        <v>MICKEY MOUSE NAVY</v>
      </c>
      <c r="L471" s="48" t="str">
        <f>VLOOKUP(K471,'[1]DATA BASE'!C$1:E$65536,2,0)</f>
        <v>NAVY</v>
      </c>
      <c r="M471" s="92" t="s">
        <v>1516</v>
      </c>
      <c r="N471" s="93"/>
      <c r="O471" s="103">
        <v>17536.333333333332</v>
      </c>
      <c r="P471" s="94">
        <v>17536.333333333332</v>
      </c>
      <c r="Q471" s="122" t="s">
        <v>1528</v>
      </c>
      <c r="R471" s="113"/>
      <c r="S471" s="23"/>
      <c r="T471" s="94"/>
      <c r="U471" s="17"/>
      <c r="W471"/>
      <c r="X471"/>
      <c r="Y471"/>
      <c r="Z471"/>
      <c r="AA471"/>
    </row>
    <row r="472" spans="2:27" ht="15" x14ac:dyDescent="0.25">
      <c r="B472" s="90" t="s">
        <v>1379</v>
      </c>
      <c r="C472" s="11">
        <v>25</v>
      </c>
      <c r="D472" s="119" t="s">
        <v>2147</v>
      </c>
      <c r="E472" s="17" t="s">
        <v>926</v>
      </c>
      <c r="F472" s="17" t="s">
        <v>1378</v>
      </c>
      <c r="G472" s="17" t="s">
        <v>2384</v>
      </c>
      <c r="H472" s="91"/>
      <c r="I472" s="50" t="s">
        <v>1242</v>
      </c>
      <c r="J472" s="16">
        <v>1</v>
      </c>
      <c r="K472" s="48" t="str">
        <f>VLOOKUP(I472,'DATA BASE'!A:B,2,FALSE)</f>
        <v>MOO PINK</v>
      </c>
      <c r="L472" s="48" t="str">
        <f>VLOOKUP(K472,'[1]DATA BASE'!C$1:E$65536,2,0)</f>
        <v>DUSTY</v>
      </c>
      <c r="M472" s="96">
        <v>8825112059177150</v>
      </c>
      <c r="N472" s="93"/>
      <c r="O472" s="103">
        <v>17536.285714285714</v>
      </c>
      <c r="P472" s="94">
        <v>17536.285714285714</v>
      </c>
      <c r="Q472" s="122" t="s">
        <v>1528</v>
      </c>
      <c r="R472" s="113"/>
      <c r="S472" s="23"/>
      <c r="T472" s="94"/>
      <c r="U472" s="17"/>
      <c r="W472"/>
      <c r="X472"/>
      <c r="Y472"/>
      <c r="Z472"/>
      <c r="AA472"/>
    </row>
    <row r="473" spans="2:27" ht="15" x14ac:dyDescent="0.25">
      <c r="B473" s="90" t="s">
        <v>1379</v>
      </c>
      <c r="C473" s="11">
        <v>25</v>
      </c>
      <c r="D473" s="119" t="s">
        <v>2147</v>
      </c>
      <c r="E473" s="17" t="s">
        <v>926</v>
      </c>
      <c r="F473" s="17" t="s">
        <v>1378</v>
      </c>
      <c r="G473" s="17" t="s">
        <v>2384</v>
      </c>
      <c r="H473" s="91"/>
      <c r="I473" s="50" t="s">
        <v>1015</v>
      </c>
      <c r="J473" s="16">
        <v>1</v>
      </c>
      <c r="K473" s="48" t="str">
        <f>VLOOKUP(I473,'DATA BASE'!A:B,2,FALSE)</f>
        <v>ELMO FACE BLACK</v>
      </c>
      <c r="L473" s="48" t="str">
        <f>VLOOKUP(K473,'[1]DATA BASE'!C$1:E$65536,2,0)</f>
        <v>BLACK</v>
      </c>
      <c r="M473" s="96">
        <v>8825112059177150</v>
      </c>
      <c r="N473" s="93"/>
      <c r="O473" s="103">
        <v>17536.285714285714</v>
      </c>
      <c r="P473" s="94">
        <v>17536.285714285714</v>
      </c>
      <c r="Q473" s="122" t="s">
        <v>1528</v>
      </c>
      <c r="R473" s="113"/>
      <c r="S473" s="23"/>
      <c r="T473" s="94"/>
      <c r="U473" s="17"/>
      <c r="W473"/>
      <c r="X473"/>
      <c r="Y473"/>
      <c r="Z473"/>
      <c r="AA473"/>
    </row>
    <row r="474" spans="2:27" ht="15" x14ac:dyDescent="0.25">
      <c r="B474" s="90" t="s">
        <v>1379</v>
      </c>
      <c r="C474" s="11">
        <v>25</v>
      </c>
      <c r="D474" s="119" t="s">
        <v>2147</v>
      </c>
      <c r="E474" s="17" t="s">
        <v>926</v>
      </c>
      <c r="F474" s="17" t="s">
        <v>1378</v>
      </c>
      <c r="G474" s="17" t="s">
        <v>2384</v>
      </c>
      <c r="H474" s="91"/>
      <c r="I474" s="50" t="s">
        <v>1287</v>
      </c>
      <c r="J474" s="16">
        <v>1</v>
      </c>
      <c r="K474" s="48" t="str">
        <f>VLOOKUP(I474,'DATA BASE'!A:B,2,FALSE)</f>
        <v>FLOWER</v>
      </c>
      <c r="L474" s="48" t="str">
        <f>VLOOKUP(K474,'[1]DATA BASE'!C$1:E$65536,2,0)</f>
        <v>BLACK</v>
      </c>
      <c r="M474" s="96">
        <v>8825112059177150</v>
      </c>
      <c r="N474" s="93"/>
      <c r="O474" s="103">
        <v>17536.285714285714</v>
      </c>
      <c r="P474" s="94">
        <v>17536.285714285714</v>
      </c>
      <c r="Q474" s="122" t="s">
        <v>1528</v>
      </c>
      <c r="R474" s="113"/>
      <c r="S474" s="23"/>
      <c r="T474" s="94"/>
      <c r="U474" s="17"/>
      <c r="W474"/>
      <c r="X474"/>
      <c r="Y474"/>
      <c r="Z474"/>
      <c r="AA474"/>
    </row>
    <row r="475" spans="2:27" ht="15" x14ac:dyDescent="0.25">
      <c r="B475" s="90" t="s">
        <v>1379</v>
      </c>
      <c r="C475" s="11">
        <v>25</v>
      </c>
      <c r="D475" s="119" t="s">
        <v>2147</v>
      </c>
      <c r="E475" s="17" t="s">
        <v>926</v>
      </c>
      <c r="F475" s="17" t="s">
        <v>1378</v>
      </c>
      <c r="G475" s="17" t="s">
        <v>2384</v>
      </c>
      <c r="H475" s="91"/>
      <c r="I475" s="50" t="s">
        <v>1325</v>
      </c>
      <c r="J475" s="16">
        <v>1</v>
      </c>
      <c r="K475" s="48" t="str">
        <f>VLOOKUP(I475,'DATA BASE'!A:B,2,FALSE)</f>
        <v>BUNGA SEPATU</v>
      </c>
      <c r="L475" s="48" t="str">
        <f>VLOOKUP(K475,'[1]DATA BASE'!C$1:E$65536,2,0)</f>
        <v>CREAM</v>
      </c>
      <c r="M475" s="96">
        <v>8825112059177150</v>
      </c>
      <c r="N475" s="93"/>
      <c r="O475" s="103">
        <v>17536.285714285714</v>
      </c>
      <c r="P475" s="94">
        <v>17536.285714285714</v>
      </c>
      <c r="Q475" s="122" t="s">
        <v>1528</v>
      </c>
      <c r="R475" s="113"/>
      <c r="S475" s="23"/>
      <c r="T475" s="94"/>
      <c r="U475" s="17"/>
      <c r="W475"/>
      <c r="X475"/>
      <c r="Y475"/>
      <c r="Z475"/>
      <c r="AA475"/>
    </row>
    <row r="476" spans="2:27" ht="15" x14ac:dyDescent="0.25">
      <c r="B476" s="90" t="s">
        <v>1379</v>
      </c>
      <c r="C476" s="11">
        <v>25</v>
      </c>
      <c r="D476" s="119" t="s">
        <v>2147</v>
      </c>
      <c r="E476" s="17" t="s">
        <v>926</v>
      </c>
      <c r="F476" s="17" t="s">
        <v>1378</v>
      </c>
      <c r="G476" s="17" t="s">
        <v>2384</v>
      </c>
      <c r="H476" s="91"/>
      <c r="I476" s="50" t="s">
        <v>683</v>
      </c>
      <c r="J476" s="16">
        <v>1</v>
      </c>
      <c r="K476" s="48" t="str">
        <f>VLOOKUP(I476,'DATA BASE'!A:B,2,FALSE)</f>
        <v>BEAR FACE</v>
      </c>
      <c r="L476" s="48" t="str">
        <f>VLOOKUP(K476,'[1]DATA BASE'!C$1:E$65536,2,0)</f>
        <v>NAVY</v>
      </c>
      <c r="M476" s="96">
        <v>8825112059177150</v>
      </c>
      <c r="N476" s="93"/>
      <c r="O476" s="103">
        <v>17536.285714285714</v>
      </c>
      <c r="P476" s="94">
        <v>17536.285714285714</v>
      </c>
      <c r="Q476" s="122" t="s">
        <v>1528</v>
      </c>
      <c r="R476" s="113"/>
      <c r="S476" s="23"/>
      <c r="T476" s="94"/>
      <c r="U476" s="17"/>
      <c r="W476"/>
      <c r="X476"/>
      <c r="Y476"/>
      <c r="Z476"/>
      <c r="AA476"/>
    </row>
    <row r="477" spans="2:27" ht="15" x14ac:dyDescent="0.25">
      <c r="B477" s="90" t="s">
        <v>1379</v>
      </c>
      <c r="C477" s="11">
        <v>25</v>
      </c>
      <c r="D477" s="119" t="s">
        <v>2147</v>
      </c>
      <c r="E477" s="17" t="s">
        <v>926</v>
      </c>
      <c r="F477" s="17" t="s">
        <v>1378</v>
      </c>
      <c r="G477" s="17" t="s">
        <v>2384</v>
      </c>
      <c r="H477" s="91"/>
      <c r="I477" s="50" t="s">
        <v>1326</v>
      </c>
      <c r="J477" s="16">
        <v>2</v>
      </c>
      <c r="K477" s="48" t="str">
        <f>VLOOKUP(I477,'DATA BASE'!A:B,2,FALSE)</f>
        <v>DAUN PISANG KECIL</v>
      </c>
      <c r="L477" s="48" t="str">
        <f>VLOOKUP(K477,'[1]DATA BASE'!C$1:E$65536,2,0)</f>
        <v>ORANGE</v>
      </c>
      <c r="M477" s="96">
        <v>8825112059177150</v>
      </c>
      <c r="N477" s="93"/>
      <c r="O477" s="103">
        <v>17536.285714285714</v>
      </c>
      <c r="P477" s="94">
        <v>35072.571428571428</v>
      </c>
      <c r="Q477" s="122" t="s">
        <v>1528</v>
      </c>
      <c r="R477" s="113"/>
      <c r="S477" s="23"/>
      <c r="T477" s="94"/>
      <c r="U477" s="17"/>
      <c r="W477"/>
      <c r="X477"/>
      <c r="Y477"/>
      <c r="Z477"/>
      <c r="AA477"/>
    </row>
    <row r="478" spans="2:27" ht="15" x14ac:dyDescent="0.25">
      <c r="B478" s="90" t="s">
        <v>1379</v>
      </c>
      <c r="C478" s="11">
        <v>10</v>
      </c>
      <c r="D478" s="119" t="s">
        <v>2148</v>
      </c>
      <c r="E478" s="17" t="s">
        <v>926</v>
      </c>
      <c r="F478" s="17" t="s">
        <v>1378</v>
      </c>
      <c r="G478" s="17" t="s">
        <v>2384</v>
      </c>
      <c r="H478" s="91"/>
      <c r="I478" s="50" t="s">
        <v>1242</v>
      </c>
      <c r="J478" s="16">
        <v>2</v>
      </c>
      <c r="K478" s="48" t="str">
        <f>VLOOKUP(I478,'DATA BASE'!A:B,2,FALSE)</f>
        <v>MOO PINK</v>
      </c>
      <c r="L478" s="48" t="str">
        <f>VLOOKUP(K478,'[1]DATA BASE'!C$1:E$65536,2,0)</f>
        <v>DUSTY</v>
      </c>
      <c r="M478" s="92" t="s">
        <v>1385</v>
      </c>
      <c r="N478" s="93"/>
      <c r="O478" s="103">
        <v>17536.333333333332</v>
      </c>
      <c r="P478" s="94">
        <v>35072.666666666664</v>
      </c>
      <c r="Q478" s="122" t="s">
        <v>1528</v>
      </c>
      <c r="R478" s="113"/>
      <c r="S478" s="23"/>
      <c r="T478" s="94"/>
      <c r="U478" s="17"/>
      <c r="W478"/>
      <c r="X478"/>
      <c r="Y478"/>
      <c r="Z478"/>
      <c r="AA478"/>
    </row>
    <row r="479" spans="2:27" ht="15" x14ac:dyDescent="0.25">
      <c r="B479" s="90" t="s">
        <v>1379</v>
      </c>
      <c r="C479" s="11">
        <v>10</v>
      </c>
      <c r="D479" s="119" t="s">
        <v>2148</v>
      </c>
      <c r="E479" s="17" t="s">
        <v>926</v>
      </c>
      <c r="F479" s="17" t="s">
        <v>1378</v>
      </c>
      <c r="G479" s="17" t="s">
        <v>2384</v>
      </c>
      <c r="H479" s="91"/>
      <c r="I479" s="50" t="s">
        <v>1015</v>
      </c>
      <c r="J479" s="16">
        <v>1</v>
      </c>
      <c r="K479" s="48" t="str">
        <f>VLOOKUP(I479,'DATA BASE'!A:B,2,FALSE)</f>
        <v>ELMO FACE BLACK</v>
      </c>
      <c r="L479" s="48" t="str">
        <f>VLOOKUP(K479,'[1]DATA BASE'!C$1:E$65536,2,0)</f>
        <v>BLACK</v>
      </c>
      <c r="M479" s="92" t="s">
        <v>1385</v>
      </c>
      <c r="N479" s="93"/>
      <c r="O479" s="103">
        <v>17536.333333333332</v>
      </c>
      <c r="P479" s="94">
        <v>17536.333333333332</v>
      </c>
      <c r="Q479" s="122" t="s">
        <v>1528</v>
      </c>
      <c r="R479" s="113"/>
      <c r="S479" s="23"/>
      <c r="T479" s="94"/>
      <c r="U479" s="17"/>
      <c r="W479"/>
      <c r="X479"/>
      <c r="Y479"/>
      <c r="Z479"/>
      <c r="AA479"/>
    </row>
    <row r="480" spans="2:27" ht="15" x14ac:dyDescent="0.25">
      <c r="B480" s="90" t="s">
        <v>1379</v>
      </c>
      <c r="C480" s="11">
        <v>10</v>
      </c>
      <c r="D480" s="119" t="s">
        <v>2148</v>
      </c>
      <c r="E480" s="17" t="s">
        <v>926</v>
      </c>
      <c r="F480" s="17" t="s">
        <v>1378</v>
      </c>
      <c r="G480" s="17" t="s">
        <v>2384</v>
      </c>
      <c r="H480" s="91"/>
      <c r="I480" s="50" t="s">
        <v>1021</v>
      </c>
      <c r="J480" s="16">
        <v>1</v>
      </c>
      <c r="K480" s="48" t="str">
        <f>VLOOKUP(I480,'DATA BASE'!A:B,2,FALSE)</f>
        <v>LIFTOFF SPACE</v>
      </c>
      <c r="L480" s="48" t="str">
        <f>VLOOKUP(K480,'[1]DATA BASE'!C$1:E$65536,2,0)</f>
        <v>NAVY</v>
      </c>
      <c r="M480" s="92" t="s">
        <v>1385</v>
      </c>
      <c r="N480" s="93"/>
      <c r="O480" s="103">
        <v>17536.333333333332</v>
      </c>
      <c r="P480" s="94">
        <v>17536.333333333332</v>
      </c>
      <c r="Q480" s="122" t="s">
        <v>1528</v>
      </c>
      <c r="R480" s="113"/>
      <c r="S480" s="23"/>
      <c r="T480" s="94"/>
      <c r="U480" s="17"/>
      <c r="W480"/>
      <c r="X480"/>
      <c r="Y480"/>
      <c r="Z480"/>
      <c r="AA480"/>
    </row>
    <row r="481" spans="2:27" ht="15" x14ac:dyDescent="0.25">
      <c r="B481" s="90" t="s">
        <v>1379</v>
      </c>
      <c r="C481" s="11">
        <v>10</v>
      </c>
      <c r="D481" s="119" t="s">
        <v>2148</v>
      </c>
      <c r="E481" s="17" t="s">
        <v>926</v>
      </c>
      <c r="F481" s="17" t="s">
        <v>1378</v>
      </c>
      <c r="G481" s="17" t="s">
        <v>2384</v>
      </c>
      <c r="H481" s="91"/>
      <c r="I481" s="50" t="s">
        <v>1311</v>
      </c>
      <c r="J481" s="16">
        <v>1</v>
      </c>
      <c r="K481" s="48" t="str">
        <f>VLOOKUP(I481,'DATA BASE'!A:B,2,FALSE)</f>
        <v>DINO SMILE CREAM</v>
      </c>
      <c r="L481" s="48" t="str">
        <f>VLOOKUP(K481,'[1]DATA BASE'!C$1:E$65536,2,0)</f>
        <v>CREAM</v>
      </c>
      <c r="M481" s="92" t="s">
        <v>1385</v>
      </c>
      <c r="N481" s="93"/>
      <c r="O481" s="103">
        <v>17536.333333333332</v>
      </c>
      <c r="P481" s="94">
        <v>17536.333333333332</v>
      </c>
      <c r="Q481" s="122" t="s">
        <v>1528</v>
      </c>
      <c r="R481" s="113"/>
      <c r="S481" s="23"/>
      <c r="T481" s="94"/>
      <c r="U481" s="17"/>
      <c r="W481"/>
      <c r="X481"/>
      <c r="Y481"/>
      <c r="Z481"/>
      <c r="AA481"/>
    </row>
    <row r="482" spans="2:27" ht="15" x14ac:dyDescent="0.25">
      <c r="B482" s="90" t="s">
        <v>1379</v>
      </c>
      <c r="C482" s="11">
        <v>10</v>
      </c>
      <c r="D482" s="119" t="s">
        <v>2148</v>
      </c>
      <c r="E482" s="17" t="s">
        <v>926</v>
      </c>
      <c r="F482" s="17" t="s">
        <v>1378</v>
      </c>
      <c r="G482" s="17" t="s">
        <v>2384</v>
      </c>
      <c r="H482" s="91"/>
      <c r="I482" s="50" t="s">
        <v>958</v>
      </c>
      <c r="J482" s="16">
        <v>1</v>
      </c>
      <c r="K482" s="48" t="str">
        <f>VLOOKUP(I482,'DATA BASE'!A:B,2,FALSE)</f>
        <v>ROSE STRIPE</v>
      </c>
      <c r="L482" s="48" t="str">
        <f>VLOOKUP(K482,'[1]DATA BASE'!C$1:E$65536,2,0)</f>
        <v>WHITE</v>
      </c>
      <c r="M482" s="92" t="s">
        <v>1385</v>
      </c>
      <c r="N482" s="93"/>
      <c r="O482" s="103">
        <v>17536.333333333332</v>
      </c>
      <c r="P482" s="94">
        <v>17536.333333333332</v>
      </c>
      <c r="Q482" s="122" t="s">
        <v>1528</v>
      </c>
      <c r="R482" s="113"/>
      <c r="S482" s="23"/>
      <c r="T482" s="94"/>
      <c r="U482" s="17"/>
      <c r="W482"/>
      <c r="X482"/>
      <c r="Y482"/>
      <c r="Z482"/>
      <c r="AA482"/>
    </row>
    <row r="483" spans="2:27" ht="15" x14ac:dyDescent="0.25">
      <c r="B483" s="90" t="s">
        <v>1379</v>
      </c>
      <c r="C483" s="11">
        <v>2</v>
      </c>
      <c r="D483" s="119" t="s">
        <v>2149</v>
      </c>
      <c r="E483" s="17" t="s">
        <v>926</v>
      </c>
      <c r="F483" s="17" t="s">
        <v>1378</v>
      </c>
      <c r="G483" s="17" t="s">
        <v>2384</v>
      </c>
      <c r="H483" s="91"/>
      <c r="I483" s="50" t="s">
        <v>1012</v>
      </c>
      <c r="J483" s="16">
        <v>1</v>
      </c>
      <c r="K483" s="48" t="str">
        <f>VLOOKUP(I483,'DATA BASE'!A:B,2,FALSE)</f>
        <v>STAR ABU</v>
      </c>
      <c r="L483" s="48" t="str">
        <f>VLOOKUP(K483,'[1]DATA BASE'!C$1:E$65536,2,0)</f>
        <v>ABU</v>
      </c>
      <c r="M483" s="92" t="s">
        <v>1381</v>
      </c>
      <c r="N483" s="93"/>
      <c r="O483" s="103">
        <v>17536.2</v>
      </c>
      <c r="P483" s="94">
        <v>17536.2</v>
      </c>
      <c r="Q483" s="122" t="s">
        <v>1528</v>
      </c>
      <c r="R483" s="113"/>
      <c r="S483" s="23"/>
      <c r="T483" s="94"/>
      <c r="U483" s="17"/>
      <c r="W483"/>
      <c r="X483"/>
      <c r="Y483"/>
      <c r="Z483"/>
      <c r="AA483"/>
    </row>
    <row r="484" spans="2:27" ht="15" x14ac:dyDescent="0.25">
      <c r="B484" s="90" t="s">
        <v>1379</v>
      </c>
      <c r="C484" s="11">
        <v>2</v>
      </c>
      <c r="D484" s="119" t="s">
        <v>2149</v>
      </c>
      <c r="E484" s="17" t="s">
        <v>926</v>
      </c>
      <c r="F484" s="17" t="s">
        <v>1378</v>
      </c>
      <c r="G484" s="17" t="s">
        <v>2384</v>
      </c>
      <c r="H484" s="91"/>
      <c r="I484" s="50" t="s">
        <v>424</v>
      </c>
      <c r="J484" s="16">
        <v>1</v>
      </c>
      <c r="K484" s="48" t="str">
        <f>VLOOKUP(I484,'DATA BASE'!A:B,2,FALSE)</f>
        <v>ZIGZAG BLACK</v>
      </c>
      <c r="L484" s="48" t="str">
        <f>VLOOKUP(K484,'[1]DATA BASE'!C$1:E$65536,2,0)</f>
        <v>BLACK</v>
      </c>
      <c r="M484" s="92" t="s">
        <v>1381</v>
      </c>
      <c r="N484" s="93"/>
      <c r="O484" s="103">
        <v>17536.2</v>
      </c>
      <c r="P484" s="94">
        <v>17536.2</v>
      </c>
      <c r="Q484" s="122" t="s">
        <v>1528</v>
      </c>
      <c r="R484" s="113"/>
      <c r="S484" s="23"/>
      <c r="T484" s="94"/>
      <c r="U484" s="17"/>
      <c r="W484"/>
      <c r="X484"/>
      <c r="Y484"/>
      <c r="Z484"/>
      <c r="AA484"/>
    </row>
    <row r="485" spans="2:27" ht="15" x14ac:dyDescent="0.25">
      <c r="B485" s="90" t="s">
        <v>1379</v>
      </c>
      <c r="C485" s="11">
        <v>2</v>
      </c>
      <c r="D485" s="119" t="s">
        <v>2149</v>
      </c>
      <c r="E485" s="17" t="s">
        <v>926</v>
      </c>
      <c r="F485" s="17" t="s">
        <v>1378</v>
      </c>
      <c r="G485" s="17" t="s">
        <v>2384</v>
      </c>
      <c r="H485" s="91"/>
      <c r="I485" s="50" t="s">
        <v>1239</v>
      </c>
      <c r="J485" s="16">
        <v>1</v>
      </c>
      <c r="K485" s="48" t="str">
        <f>VLOOKUP(I485,'DATA BASE'!A:B,2,FALSE)</f>
        <v>BULAN SABIT</v>
      </c>
      <c r="L485" s="48" t="str">
        <f>VLOOKUP(K485,'[1]DATA BASE'!C$1:E$65536,2,0)</f>
        <v>NAVY</v>
      </c>
      <c r="M485" s="92" t="s">
        <v>1381</v>
      </c>
      <c r="N485" s="93"/>
      <c r="O485" s="103">
        <v>17536.2</v>
      </c>
      <c r="P485" s="94">
        <v>17536.2</v>
      </c>
      <c r="Q485" s="122" t="s">
        <v>1528</v>
      </c>
      <c r="R485" s="113"/>
      <c r="S485" s="23"/>
      <c r="T485" s="94"/>
      <c r="U485" s="17"/>
      <c r="W485"/>
      <c r="X485"/>
      <c r="Y485"/>
      <c r="Z485"/>
      <c r="AA485"/>
    </row>
    <row r="486" spans="2:27" ht="15" x14ac:dyDescent="0.25">
      <c r="B486" s="90" t="s">
        <v>1379</v>
      </c>
      <c r="C486" s="11">
        <v>2</v>
      </c>
      <c r="D486" s="119" t="s">
        <v>2149</v>
      </c>
      <c r="E486" s="17" t="s">
        <v>926</v>
      </c>
      <c r="F486" s="17" t="s">
        <v>1378</v>
      </c>
      <c r="G486" s="17" t="s">
        <v>2384</v>
      </c>
      <c r="H486" s="91"/>
      <c r="I486" s="50" t="s">
        <v>433</v>
      </c>
      <c r="J486" s="16">
        <v>1</v>
      </c>
      <c r="K486" s="48" t="str">
        <f>VLOOKUP(I486,'DATA BASE'!A:B,2,FALSE)</f>
        <v>STRIPE LITTLE  NAVY</v>
      </c>
      <c r="L486" s="48" t="str">
        <f>VLOOKUP(K486,'[1]DATA BASE'!C$1:E$65536,2,0)</f>
        <v>NAVY</v>
      </c>
      <c r="M486" s="92" t="s">
        <v>1381</v>
      </c>
      <c r="N486" s="93"/>
      <c r="O486" s="103">
        <v>17536.2</v>
      </c>
      <c r="P486" s="94">
        <v>17536.2</v>
      </c>
      <c r="Q486" s="122" t="s">
        <v>1528</v>
      </c>
      <c r="R486" s="113"/>
      <c r="S486" s="23"/>
      <c r="T486" s="94"/>
      <c r="U486" s="17"/>
      <c r="W486"/>
      <c r="X486"/>
      <c r="Y486"/>
      <c r="Z486"/>
      <c r="AA486"/>
    </row>
    <row r="487" spans="2:27" ht="15" x14ac:dyDescent="0.25">
      <c r="B487" s="90" t="s">
        <v>1379</v>
      </c>
      <c r="C487" s="11">
        <v>2</v>
      </c>
      <c r="D487" s="119" t="s">
        <v>2149</v>
      </c>
      <c r="E487" s="17" t="s">
        <v>926</v>
      </c>
      <c r="F487" s="17" t="s">
        <v>1378</v>
      </c>
      <c r="G487" s="17" t="s">
        <v>2384</v>
      </c>
      <c r="H487" s="91"/>
      <c r="I487" s="50" t="s">
        <v>632</v>
      </c>
      <c r="J487" s="16">
        <v>1</v>
      </c>
      <c r="K487" s="48" t="str">
        <f>VLOOKUP(I487,'DATA BASE'!A:B,2,FALSE)</f>
        <v>STRIPE LITTLE  BLACK</v>
      </c>
      <c r="L487" s="48" t="str">
        <f>VLOOKUP(K487,'[1]DATA BASE'!C$1:E$65536,2,0)</f>
        <v>BLACK</v>
      </c>
      <c r="M487" s="92" t="s">
        <v>1381</v>
      </c>
      <c r="N487" s="93"/>
      <c r="O487" s="103">
        <v>17536.2</v>
      </c>
      <c r="P487" s="94">
        <v>17536.2</v>
      </c>
      <c r="Q487" s="122" t="s">
        <v>1528</v>
      </c>
      <c r="R487" s="113"/>
      <c r="S487" s="23"/>
      <c r="T487" s="94"/>
      <c r="U487" s="17"/>
      <c r="W487"/>
      <c r="X487"/>
      <c r="Y487"/>
      <c r="Z487"/>
      <c r="AA487"/>
    </row>
    <row r="488" spans="2:27" ht="15" x14ac:dyDescent="0.25">
      <c r="B488" s="90" t="s">
        <v>1379</v>
      </c>
      <c r="C488" s="11">
        <v>30</v>
      </c>
      <c r="D488" s="119" t="s">
        <v>2150</v>
      </c>
      <c r="E488" s="17" t="s">
        <v>926</v>
      </c>
      <c r="F488" s="17" t="s">
        <v>1378</v>
      </c>
      <c r="G488" s="17" t="s">
        <v>2384</v>
      </c>
      <c r="H488" s="91"/>
      <c r="I488" s="50" t="s">
        <v>424</v>
      </c>
      <c r="J488" s="16">
        <v>1</v>
      </c>
      <c r="K488" s="48" t="str">
        <f>VLOOKUP(I488,'DATA BASE'!A:B,2,FALSE)</f>
        <v>ZIGZAG BLACK</v>
      </c>
      <c r="L488" s="48" t="str">
        <f>VLOOKUP(K488,'[1]DATA BASE'!C$1:E$65536,2,0)</f>
        <v>BLACK</v>
      </c>
      <c r="M488" s="92" t="s">
        <v>1480</v>
      </c>
      <c r="N488" s="93"/>
      <c r="O488" s="103">
        <v>17536</v>
      </c>
      <c r="P488" s="94">
        <v>17536</v>
      </c>
      <c r="Q488" s="122" t="s">
        <v>1528</v>
      </c>
      <c r="R488" s="113"/>
      <c r="S488" s="23"/>
      <c r="T488" s="94"/>
      <c r="U488" s="17"/>
      <c r="W488"/>
      <c r="X488"/>
      <c r="Y488"/>
      <c r="Z488"/>
      <c r="AA488"/>
    </row>
    <row r="489" spans="2:27" ht="15" x14ac:dyDescent="0.25">
      <c r="B489" s="90" t="s">
        <v>1379</v>
      </c>
      <c r="C489" s="11">
        <v>30</v>
      </c>
      <c r="D489" s="119" t="s">
        <v>2150</v>
      </c>
      <c r="E489" s="17" t="s">
        <v>926</v>
      </c>
      <c r="F489" s="17" t="s">
        <v>1378</v>
      </c>
      <c r="G489" s="17" t="s">
        <v>2384</v>
      </c>
      <c r="H489" s="91"/>
      <c r="I489" s="50" t="s">
        <v>1239</v>
      </c>
      <c r="J489" s="16">
        <v>1</v>
      </c>
      <c r="K489" s="48" t="str">
        <f>VLOOKUP(I489,'DATA BASE'!A:B,2,FALSE)</f>
        <v>BULAN SABIT</v>
      </c>
      <c r="L489" s="48" t="str">
        <f>VLOOKUP(K489,'[1]DATA BASE'!C$1:E$65536,2,0)</f>
        <v>NAVY</v>
      </c>
      <c r="M489" s="92" t="s">
        <v>1480</v>
      </c>
      <c r="N489" s="93"/>
      <c r="O489" s="103">
        <v>17536</v>
      </c>
      <c r="P489" s="94">
        <v>17536</v>
      </c>
      <c r="Q489" s="122" t="s">
        <v>1528</v>
      </c>
      <c r="R489" s="113"/>
      <c r="S489" s="23"/>
      <c r="T489" s="94"/>
      <c r="U489" s="17"/>
      <c r="W489"/>
      <c r="X489"/>
      <c r="Y489"/>
      <c r="Z489"/>
      <c r="AA489"/>
    </row>
    <row r="490" spans="2:27" ht="15" x14ac:dyDescent="0.25">
      <c r="B490" s="90" t="s">
        <v>1379</v>
      </c>
      <c r="C490" s="11">
        <v>6</v>
      </c>
      <c r="D490" s="119" t="s">
        <v>2151</v>
      </c>
      <c r="E490" s="17" t="s">
        <v>926</v>
      </c>
      <c r="F490" s="17" t="s">
        <v>1378</v>
      </c>
      <c r="G490" s="17" t="s">
        <v>2384</v>
      </c>
      <c r="H490" s="91"/>
      <c r="I490" s="50" t="s">
        <v>957</v>
      </c>
      <c r="J490" s="16">
        <v>1</v>
      </c>
      <c r="K490" s="48" t="str">
        <f>VLOOKUP(I490,'DATA BASE'!A:B,2,FALSE)</f>
        <v>MINION BLUE</v>
      </c>
      <c r="L490" s="48" t="str">
        <f>VLOOKUP(K490,'[1]DATA BASE'!C$1:E$65536,2,0)</f>
        <v>BLUE</v>
      </c>
      <c r="M490" s="92" t="s">
        <v>1384</v>
      </c>
      <c r="N490" s="93"/>
      <c r="O490" s="103">
        <v>17536</v>
      </c>
      <c r="P490" s="94">
        <v>17536</v>
      </c>
      <c r="Q490" s="122" t="s">
        <v>1528</v>
      </c>
      <c r="R490" s="113"/>
      <c r="S490" s="23"/>
      <c r="T490" s="94"/>
      <c r="U490" s="17"/>
      <c r="W490"/>
      <c r="X490"/>
      <c r="Y490"/>
      <c r="Z490"/>
      <c r="AA490"/>
    </row>
    <row r="491" spans="2:27" ht="15" x14ac:dyDescent="0.25">
      <c r="B491" s="90" t="s">
        <v>1379</v>
      </c>
      <c r="C491" s="11">
        <v>1</v>
      </c>
      <c r="D491" s="119" t="s">
        <v>2152</v>
      </c>
      <c r="E491" s="17" t="s">
        <v>926</v>
      </c>
      <c r="F491" s="17" t="s">
        <v>1378</v>
      </c>
      <c r="G491" s="17" t="s">
        <v>2384</v>
      </c>
      <c r="H491" s="91"/>
      <c r="I491" s="50" t="s">
        <v>1021</v>
      </c>
      <c r="J491" s="16">
        <v>1</v>
      </c>
      <c r="K491" s="48" t="str">
        <f>VLOOKUP(I491,'DATA BASE'!A:B,2,FALSE)</f>
        <v>LIFTOFF SPACE</v>
      </c>
      <c r="L491" s="48" t="str">
        <f>VLOOKUP(K491,'[1]DATA BASE'!C$1:E$65536,2,0)</f>
        <v>NAVY</v>
      </c>
      <c r="M491" s="92" t="s">
        <v>1380</v>
      </c>
      <c r="N491" s="93"/>
      <c r="O491" s="103">
        <v>17536.25</v>
      </c>
      <c r="P491" s="94">
        <v>17536.25</v>
      </c>
      <c r="Q491" s="122" t="s">
        <v>1528</v>
      </c>
      <c r="R491" s="113"/>
      <c r="S491" s="23"/>
      <c r="T491" s="94"/>
      <c r="U491" s="17"/>
      <c r="W491"/>
      <c r="X491"/>
      <c r="Y491"/>
      <c r="Z491"/>
      <c r="AA491"/>
    </row>
    <row r="492" spans="2:27" ht="15" x14ac:dyDescent="0.25">
      <c r="B492" s="90" t="s">
        <v>1379</v>
      </c>
      <c r="C492" s="11">
        <v>1</v>
      </c>
      <c r="D492" s="119" t="s">
        <v>2152</v>
      </c>
      <c r="E492" s="17" t="s">
        <v>926</v>
      </c>
      <c r="F492" s="17" t="s">
        <v>1378</v>
      </c>
      <c r="G492" s="17" t="s">
        <v>2384</v>
      </c>
      <c r="H492" s="91"/>
      <c r="I492" s="50" t="s">
        <v>1319</v>
      </c>
      <c r="J492" s="16">
        <v>1</v>
      </c>
      <c r="K492" s="48" t="str">
        <f>VLOOKUP(I492,'DATA BASE'!A:B,2,FALSE)</f>
        <v>CARS CHAMPION ABU</v>
      </c>
      <c r="L492" s="48" t="str">
        <f>VLOOKUP(K492,'[1]DATA BASE'!C$1:E$65536,2,0)</f>
        <v>ABU</v>
      </c>
      <c r="M492" s="92" t="s">
        <v>1380</v>
      </c>
      <c r="N492" s="93"/>
      <c r="O492" s="103">
        <v>17536.25</v>
      </c>
      <c r="P492" s="94">
        <v>17536.25</v>
      </c>
      <c r="Q492" s="122" t="s">
        <v>1528</v>
      </c>
      <c r="R492" s="113"/>
      <c r="S492" s="23"/>
      <c r="T492" s="94"/>
      <c r="U492" s="17"/>
      <c r="W492"/>
      <c r="X492"/>
      <c r="Y492"/>
      <c r="Z492"/>
      <c r="AA492"/>
    </row>
    <row r="493" spans="2:27" ht="15" x14ac:dyDescent="0.25">
      <c r="B493" s="90" t="s">
        <v>1379</v>
      </c>
      <c r="C493" s="11">
        <v>1</v>
      </c>
      <c r="D493" s="119" t="s">
        <v>2152</v>
      </c>
      <c r="E493" s="17" t="s">
        <v>926</v>
      </c>
      <c r="F493" s="17" t="s">
        <v>1378</v>
      </c>
      <c r="G493" s="17" t="s">
        <v>2384</v>
      </c>
      <c r="H493" s="91"/>
      <c r="I493" s="50" t="s">
        <v>1239</v>
      </c>
      <c r="J493" s="16">
        <v>1</v>
      </c>
      <c r="K493" s="48" t="str">
        <f>VLOOKUP(I493,'DATA BASE'!A:B,2,FALSE)</f>
        <v>BULAN SABIT</v>
      </c>
      <c r="L493" s="48" t="str">
        <f>VLOOKUP(K493,'[1]DATA BASE'!C$1:E$65536,2,0)</f>
        <v>NAVY</v>
      </c>
      <c r="M493" s="92" t="s">
        <v>1380</v>
      </c>
      <c r="N493" s="93"/>
      <c r="O493" s="103">
        <v>17536.25</v>
      </c>
      <c r="P493" s="94">
        <v>17536.25</v>
      </c>
      <c r="Q493" s="122" t="s">
        <v>1528</v>
      </c>
      <c r="R493" s="113"/>
      <c r="S493" s="23"/>
      <c r="T493" s="94"/>
      <c r="U493" s="17"/>
      <c r="W493"/>
      <c r="X493"/>
      <c r="Y493"/>
      <c r="Z493"/>
      <c r="AA493"/>
    </row>
    <row r="494" spans="2:27" ht="15" x14ac:dyDescent="0.25">
      <c r="B494" s="90" t="s">
        <v>1379</v>
      </c>
      <c r="C494" s="11">
        <v>1</v>
      </c>
      <c r="D494" s="119" t="s">
        <v>2152</v>
      </c>
      <c r="E494" s="17" t="s">
        <v>926</v>
      </c>
      <c r="F494" s="17" t="s">
        <v>1378</v>
      </c>
      <c r="G494" s="17" t="s">
        <v>2384</v>
      </c>
      <c r="H494" s="91"/>
      <c r="I494" s="50" t="s">
        <v>999</v>
      </c>
      <c r="J494" s="16">
        <v>1</v>
      </c>
      <c r="K494" s="48" t="str">
        <f>VLOOKUP(I494,'DATA BASE'!A:B,2,FALSE)</f>
        <v>BEAR FACE CREAM</v>
      </c>
      <c r="L494" s="48" t="str">
        <f>VLOOKUP(K494,'[1]DATA BASE'!C$1:E$65536,2,0)</f>
        <v>CREAM</v>
      </c>
      <c r="M494" s="92" t="s">
        <v>1380</v>
      </c>
      <c r="N494" s="93"/>
      <c r="O494" s="103">
        <v>17536.25</v>
      </c>
      <c r="P494" s="94">
        <v>17536.25</v>
      </c>
      <c r="Q494" s="122" t="s">
        <v>1528</v>
      </c>
      <c r="R494" s="113"/>
      <c r="S494" s="23"/>
      <c r="T494" s="94"/>
      <c r="U494" s="17"/>
      <c r="W494"/>
      <c r="X494"/>
      <c r="Y494"/>
      <c r="Z494"/>
      <c r="AA494"/>
    </row>
    <row r="495" spans="2:27" ht="15" x14ac:dyDescent="0.25">
      <c r="B495" s="90" t="s">
        <v>1379</v>
      </c>
      <c r="C495" s="11">
        <v>14</v>
      </c>
      <c r="D495" s="119" t="s">
        <v>2153</v>
      </c>
      <c r="E495" s="17" t="s">
        <v>926</v>
      </c>
      <c r="F495" s="17" t="s">
        <v>1378</v>
      </c>
      <c r="G495" s="17" t="s">
        <v>2384</v>
      </c>
      <c r="H495" s="91"/>
      <c r="I495" s="50" t="s">
        <v>1239</v>
      </c>
      <c r="J495" s="16">
        <v>1</v>
      </c>
      <c r="K495" s="48" t="str">
        <f>VLOOKUP(I495,'DATA BASE'!A:B,2,FALSE)</f>
        <v>BULAN SABIT</v>
      </c>
      <c r="L495" s="48" t="str">
        <f>VLOOKUP(K495,'[1]DATA BASE'!C$1:E$65536,2,0)</f>
        <v>NAVY</v>
      </c>
      <c r="M495" s="92" t="s">
        <v>1388</v>
      </c>
      <c r="N495" s="93"/>
      <c r="O495" s="103">
        <v>17536</v>
      </c>
      <c r="P495" s="94">
        <v>17536</v>
      </c>
      <c r="Q495" s="122" t="s">
        <v>1528</v>
      </c>
      <c r="R495" s="113"/>
      <c r="S495" s="23"/>
      <c r="T495" s="94"/>
      <c r="U495" s="17"/>
      <c r="W495"/>
      <c r="X495"/>
      <c r="Y495"/>
      <c r="Z495"/>
      <c r="AA495"/>
    </row>
    <row r="496" spans="2:27" ht="15" x14ac:dyDescent="0.25">
      <c r="B496" s="90" t="s">
        <v>1379</v>
      </c>
      <c r="C496" s="11">
        <v>14</v>
      </c>
      <c r="D496" s="119" t="s">
        <v>2153</v>
      </c>
      <c r="E496" s="17" t="s">
        <v>926</v>
      </c>
      <c r="F496" s="17" t="s">
        <v>1378</v>
      </c>
      <c r="G496" s="17" t="s">
        <v>2384</v>
      </c>
      <c r="H496" s="91"/>
      <c r="I496" s="50" t="s">
        <v>433</v>
      </c>
      <c r="J496" s="16">
        <v>1</v>
      </c>
      <c r="K496" s="48" t="str">
        <f>VLOOKUP(I496,'DATA BASE'!A:B,2,FALSE)</f>
        <v>STRIPE LITTLE  NAVY</v>
      </c>
      <c r="L496" s="48" t="str">
        <f>VLOOKUP(K496,'[1]DATA BASE'!C$1:E$65536,2,0)</f>
        <v>NAVY</v>
      </c>
      <c r="M496" s="92" t="s">
        <v>1388</v>
      </c>
      <c r="N496" s="93"/>
      <c r="O496" s="103">
        <v>17536</v>
      </c>
      <c r="P496" s="94">
        <v>17536</v>
      </c>
      <c r="Q496" s="122" t="s">
        <v>1528</v>
      </c>
      <c r="R496" s="113"/>
      <c r="S496" s="23"/>
      <c r="T496" s="94"/>
      <c r="U496" s="17"/>
      <c r="W496"/>
      <c r="X496"/>
      <c r="Y496"/>
      <c r="Z496"/>
      <c r="AA496"/>
    </row>
    <row r="497" spans="2:27" ht="15" x14ac:dyDescent="0.25">
      <c r="B497" s="90" t="s">
        <v>1379</v>
      </c>
      <c r="C497" s="11">
        <v>14</v>
      </c>
      <c r="D497" s="119" t="s">
        <v>2153</v>
      </c>
      <c r="E497" s="17" t="s">
        <v>926</v>
      </c>
      <c r="F497" s="17" t="s">
        <v>1378</v>
      </c>
      <c r="G497" s="17" t="s">
        <v>2384</v>
      </c>
      <c r="H497" s="91"/>
      <c r="I497" s="50" t="s">
        <v>1329</v>
      </c>
      <c r="J497" s="16">
        <v>1</v>
      </c>
      <c r="K497" s="48" t="str">
        <f>VLOOKUP(I497,'DATA BASE'!A:B,2,FALSE)</f>
        <v>LEAF ARMY</v>
      </c>
      <c r="L497" s="48" t="str">
        <f>VLOOKUP(K497,'[1]DATA BASE'!C$1:E$65536,2,0)</f>
        <v>ARMY</v>
      </c>
      <c r="M497" s="92" t="s">
        <v>1388</v>
      </c>
      <c r="N497" s="93"/>
      <c r="O497" s="103">
        <v>17536</v>
      </c>
      <c r="P497" s="94">
        <v>17536</v>
      </c>
      <c r="Q497" s="122" t="s">
        <v>1528</v>
      </c>
      <c r="R497" s="113"/>
      <c r="S497" s="23"/>
      <c r="T497" s="94"/>
      <c r="U497" s="17"/>
      <c r="W497"/>
      <c r="X497"/>
      <c r="Y497"/>
      <c r="Z497"/>
      <c r="AA497"/>
    </row>
    <row r="498" spans="2:27" ht="15" x14ac:dyDescent="0.25">
      <c r="B498" s="90" t="s">
        <v>1379</v>
      </c>
      <c r="C498" s="11">
        <v>4</v>
      </c>
      <c r="D498" s="119" t="s">
        <v>2154</v>
      </c>
      <c r="E498" s="17" t="s">
        <v>926</v>
      </c>
      <c r="F498" s="17" t="s">
        <v>1378</v>
      </c>
      <c r="G498" s="17" t="s">
        <v>2384</v>
      </c>
      <c r="H498" s="91"/>
      <c r="I498" s="50" t="s">
        <v>384</v>
      </c>
      <c r="J498" s="16">
        <v>1</v>
      </c>
      <c r="K498" s="48" t="str">
        <f>VLOOKUP(I498,'DATA BASE'!A:B,2,FALSE)</f>
        <v>DAUN BAMBU TOSCA</v>
      </c>
      <c r="L498" s="48" t="str">
        <f>VLOOKUP(K498,'[1]DATA BASE'!C$1:E$65536,2,0)</f>
        <v>TOSCA</v>
      </c>
      <c r="M498" s="92" t="s">
        <v>1515</v>
      </c>
      <c r="N498" s="93"/>
      <c r="O498" s="103">
        <v>17536.25</v>
      </c>
      <c r="P498" s="94">
        <v>17536.25</v>
      </c>
      <c r="Q498" s="122" t="s">
        <v>1528</v>
      </c>
      <c r="R498" s="113"/>
      <c r="S498" s="23"/>
      <c r="T498" s="94"/>
      <c r="U498" s="17"/>
      <c r="W498"/>
      <c r="X498"/>
      <c r="Y498"/>
      <c r="Z498"/>
      <c r="AA498"/>
    </row>
    <row r="499" spans="2:27" ht="15" x14ac:dyDescent="0.25">
      <c r="B499" s="90" t="s">
        <v>1379</v>
      </c>
      <c r="C499" s="11">
        <v>4</v>
      </c>
      <c r="D499" s="119" t="s">
        <v>2154</v>
      </c>
      <c r="E499" s="17" t="s">
        <v>926</v>
      </c>
      <c r="F499" s="17" t="s">
        <v>1378</v>
      </c>
      <c r="G499" s="17" t="s">
        <v>2384</v>
      </c>
      <c r="H499" s="91"/>
      <c r="I499" s="50" t="s">
        <v>805</v>
      </c>
      <c r="J499" s="16">
        <v>1</v>
      </c>
      <c r="K499" s="48" t="str">
        <f>VLOOKUP(I499,'DATA BASE'!A:B,2,FALSE)</f>
        <v>BULAN SABIT YELLOW</v>
      </c>
      <c r="L499" s="48" t="str">
        <f>VLOOKUP(K499,'[1]DATA BASE'!C$1:E$65536,2,0)</f>
        <v>YELLOW</v>
      </c>
      <c r="M499" s="92" t="s">
        <v>1515</v>
      </c>
      <c r="N499" s="93"/>
      <c r="O499" s="103">
        <v>17536.25</v>
      </c>
      <c r="P499" s="94">
        <v>17536.25</v>
      </c>
      <c r="Q499" s="122" t="s">
        <v>1528</v>
      </c>
      <c r="R499" s="113"/>
      <c r="S499" s="23"/>
      <c r="T499" s="94"/>
      <c r="U499" s="17"/>
      <c r="W499"/>
      <c r="X499"/>
      <c r="Y499"/>
      <c r="Z499"/>
      <c r="AA499"/>
    </row>
    <row r="500" spans="2:27" ht="15" x14ac:dyDescent="0.25">
      <c r="B500" s="90" t="s">
        <v>1379</v>
      </c>
      <c r="C500" s="11">
        <v>4</v>
      </c>
      <c r="D500" s="119" t="s">
        <v>2154</v>
      </c>
      <c r="E500" s="17" t="s">
        <v>926</v>
      </c>
      <c r="F500" s="17" t="s">
        <v>1378</v>
      </c>
      <c r="G500" s="17" t="s">
        <v>2384</v>
      </c>
      <c r="H500" s="91"/>
      <c r="I500" s="50" t="s">
        <v>1239</v>
      </c>
      <c r="J500" s="16">
        <v>1</v>
      </c>
      <c r="K500" s="48" t="str">
        <f>VLOOKUP(I500,'DATA BASE'!A:B,2,FALSE)</f>
        <v>BULAN SABIT</v>
      </c>
      <c r="L500" s="48" t="str">
        <f>VLOOKUP(K500,'[1]DATA BASE'!C$1:E$65536,2,0)</f>
        <v>NAVY</v>
      </c>
      <c r="M500" s="92" t="s">
        <v>1515</v>
      </c>
      <c r="N500" s="93"/>
      <c r="O500" s="103">
        <v>17536.25</v>
      </c>
      <c r="P500" s="94">
        <v>17536.25</v>
      </c>
      <c r="Q500" s="122" t="s">
        <v>1528</v>
      </c>
      <c r="R500" s="113"/>
      <c r="S500" s="23"/>
      <c r="T500" s="94"/>
      <c r="U500" s="17"/>
      <c r="W500"/>
      <c r="X500"/>
      <c r="Y500"/>
      <c r="Z500"/>
      <c r="AA500"/>
    </row>
    <row r="501" spans="2:27" ht="15" x14ac:dyDescent="0.25">
      <c r="B501" s="90" t="s">
        <v>1379</v>
      </c>
      <c r="C501" s="11">
        <v>4</v>
      </c>
      <c r="D501" s="119" t="s">
        <v>2154</v>
      </c>
      <c r="E501" s="17" t="s">
        <v>926</v>
      </c>
      <c r="F501" s="17" t="s">
        <v>1378</v>
      </c>
      <c r="G501" s="17" t="s">
        <v>2384</v>
      </c>
      <c r="H501" s="91"/>
      <c r="I501" s="50" t="s">
        <v>536</v>
      </c>
      <c r="J501" s="16">
        <v>1</v>
      </c>
      <c r="K501" s="48" t="str">
        <f>VLOOKUP(I501,'DATA BASE'!A:B,2,FALSE)</f>
        <v>KOTAK NAVY</v>
      </c>
      <c r="L501" s="48" t="str">
        <f>VLOOKUP(K501,'[1]DATA BASE'!C$1:E$65536,2,0)</f>
        <v>NAVY</v>
      </c>
      <c r="M501" s="92" t="s">
        <v>1515</v>
      </c>
      <c r="N501" s="93"/>
      <c r="O501" s="103">
        <v>17536.25</v>
      </c>
      <c r="P501" s="94">
        <v>17536.25</v>
      </c>
      <c r="Q501" s="122" t="s">
        <v>1528</v>
      </c>
      <c r="R501" s="113"/>
      <c r="S501" s="23"/>
      <c r="T501" s="94"/>
      <c r="U501" s="17"/>
      <c r="W501"/>
      <c r="X501"/>
      <c r="Y501"/>
      <c r="Z501"/>
      <c r="AA501"/>
    </row>
    <row r="502" spans="2:27" ht="15" x14ac:dyDescent="0.25">
      <c r="B502" s="90" t="s">
        <v>1379</v>
      </c>
      <c r="C502" s="11">
        <v>4</v>
      </c>
      <c r="D502" s="119" t="s">
        <v>2155</v>
      </c>
      <c r="E502" s="17" t="s">
        <v>926</v>
      </c>
      <c r="F502" s="17" t="s">
        <v>1378</v>
      </c>
      <c r="G502" s="17" t="s">
        <v>2385</v>
      </c>
      <c r="H502" s="16">
        <v>89654999512</v>
      </c>
      <c r="I502" s="50" t="s">
        <v>632</v>
      </c>
      <c r="J502" s="16">
        <v>1</v>
      </c>
      <c r="K502" s="48" t="str">
        <f>VLOOKUP(I502,'DATA BASE'!A:B,2,FALSE)</f>
        <v>STRIPE LITTLE  BLACK</v>
      </c>
      <c r="L502" s="48" t="str">
        <f>VLOOKUP(I502,'[2]DATA BASE'!B$1:D$65536,3,FALSE)</f>
        <v>BLACK</v>
      </c>
      <c r="M502" s="92" t="s">
        <v>1521</v>
      </c>
      <c r="N502" s="93"/>
      <c r="O502" s="103">
        <v>18107.2</v>
      </c>
      <c r="P502" s="94">
        <v>18107.2</v>
      </c>
      <c r="Q502" s="122" t="s">
        <v>1528</v>
      </c>
      <c r="R502" s="113"/>
      <c r="S502" s="23"/>
      <c r="T502" s="94"/>
      <c r="U502" s="17"/>
      <c r="W502"/>
      <c r="X502"/>
      <c r="Y502"/>
      <c r="Z502"/>
      <c r="AA502"/>
    </row>
    <row r="503" spans="2:27" ht="15" x14ac:dyDescent="0.25">
      <c r="B503" s="90" t="s">
        <v>1379</v>
      </c>
      <c r="C503" s="11">
        <v>4</v>
      </c>
      <c r="D503" s="119" t="s">
        <v>2155</v>
      </c>
      <c r="E503" s="17" t="s">
        <v>926</v>
      </c>
      <c r="F503" s="17" t="s">
        <v>1378</v>
      </c>
      <c r="G503" s="17" t="s">
        <v>2384</v>
      </c>
      <c r="H503" s="16"/>
      <c r="I503" s="50" t="s">
        <v>1239</v>
      </c>
      <c r="J503" s="16">
        <v>1</v>
      </c>
      <c r="K503" s="48" t="str">
        <f>VLOOKUP(I503,'DATA BASE'!A:B,2,FALSE)</f>
        <v>BULAN SABIT</v>
      </c>
      <c r="L503" s="48" t="str">
        <f>VLOOKUP(I503,'[2]DATA BASE'!B$1:D$65536,3,FALSE)</f>
        <v>NAVY</v>
      </c>
      <c r="M503" s="92" t="s">
        <v>1521</v>
      </c>
      <c r="N503" s="93"/>
      <c r="O503" s="103">
        <v>18107.2</v>
      </c>
      <c r="P503" s="94">
        <v>18107.2</v>
      </c>
      <c r="Q503" s="122" t="s">
        <v>1528</v>
      </c>
      <c r="R503" s="113"/>
      <c r="S503" s="23"/>
      <c r="T503" s="94"/>
      <c r="U503" s="17"/>
      <c r="W503"/>
      <c r="X503"/>
      <c r="Y503"/>
      <c r="Z503"/>
      <c r="AA503"/>
    </row>
    <row r="504" spans="2:27" ht="15" x14ac:dyDescent="0.25">
      <c r="B504" s="90" t="s">
        <v>1379</v>
      </c>
      <c r="C504" s="11">
        <v>4</v>
      </c>
      <c r="D504" s="119" t="s">
        <v>2155</v>
      </c>
      <c r="E504" s="17" t="s">
        <v>926</v>
      </c>
      <c r="F504" s="17" t="s">
        <v>1378</v>
      </c>
      <c r="G504" s="17" t="s">
        <v>2384</v>
      </c>
      <c r="H504" s="16"/>
      <c r="I504" s="50" t="s">
        <v>1317</v>
      </c>
      <c r="J504" s="16">
        <v>1</v>
      </c>
      <c r="K504" s="48" t="str">
        <f>VLOOKUP(I504,'DATA BASE'!A:B,2,FALSE)</f>
        <v>DINO STRONAUT ABU</v>
      </c>
      <c r="L504" s="48" t="str">
        <f>VLOOKUP(I504,'[2]DATA BASE'!B$1:D$65536,3,FALSE)</f>
        <v>ABU</v>
      </c>
      <c r="M504" s="92" t="s">
        <v>1521</v>
      </c>
      <c r="N504" s="93"/>
      <c r="O504" s="103">
        <v>18107.2</v>
      </c>
      <c r="P504" s="94">
        <v>18107.2</v>
      </c>
      <c r="Q504" s="122" t="s">
        <v>1528</v>
      </c>
      <c r="R504" s="113"/>
      <c r="S504" s="23"/>
      <c r="T504" s="94"/>
      <c r="U504" s="17"/>
      <c r="W504"/>
      <c r="X504"/>
      <c r="Y504"/>
      <c r="Z504"/>
      <c r="AA504"/>
    </row>
    <row r="505" spans="2:27" ht="15" x14ac:dyDescent="0.25">
      <c r="B505" s="90" t="s">
        <v>1379</v>
      </c>
      <c r="C505" s="11">
        <v>4</v>
      </c>
      <c r="D505" s="119" t="s">
        <v>2155</v>
      </c>
      <c r="E505" s="17" t="s">
        <v>926</v>
      </c>
      <c r="F505" s="17" t="s">
        <v>1378</v>
      </c>
      <c r="G505" s="17" t="s">
        <v>2384</v>
      </c>
      <c r="H505" s="16"/>
      <c r="I505" s="50" t="s">
        <v>1021</v>
      </c>
      <c r="J505" s="16">
        <v>1</v>
      </c>
      <c r="K505" s="48" t="str">
        <f>VLOOKUP(I505,'DATA BASE'!A:B,2,FALSE)</f>
        <v>LIFTOFF SPACE</v>
      </c>
      <c r="L505" s="48" t="str">
        <f>VLOOKUP(I505,'[2]DATA BASE'!B$1:D$65536,3,FALSE)</f>
        <v>NAVY</v>
      </c>
      <c r="M505" s="92" t="s">
        <v>1521</v>
      </c>
      <c r="N505" s="93"/>
      <c r="O505" s="103">
        <v>18107.2</v>
      </c>
      <c r="P505" s="94">
        <v>18107.2</v>
      </c>
      <c r="Q505" s="122" t="s">
        <v>1528</v>
      </c>
      <c r="R505" s="113"/>
      <c r="S505" s="23"/>
      <c r="T505" s="94"/>
      <c r="U505" s="17"/>
      <c r="W505"/>
      <c r="X505"/>
      <c r="Y505"/>
      <c r="Z505"/>
      <c r="AA505"/>
    </row>
    <row r="506" spans="2:27" ht="15" x14ac:dyDescent="0.25">
      <c r="B506" s="90" t="s">
        <v>1379</v>
      </c>
      <c r="C506" s="11">
        <v>4</v>
      </c>
      <c r="D506" s="119" t="s">
        <v>2155</v>
      </c>
      <c r="E506" s="17" t="s">
        <v>926</v>
      </c>
      <c r="F506" s="17" t="s">
        <v>1378</v>
      </c>
      <c r="G506" s="17" t="s">
        <v>2384</v>
      </c>
      <c r="H506" s="16"/>
      <c r="I506" s="50" t="s">
        <v>1185</v>
      </c>
      <c r="J506" s="16">
        <v>1</v>
      </c>
      <c r="K506" s="48" t="str">
        <f>VLOOKUP(I506,'DATA BASE'!A:B,2,FALSE)</f>
        <v>SUPERMAN</v>
      </c>
      <c r="L506" s="48" t="str">
        <f>VLOOKUP(I506,'[2]DATA BASE'!B$1:D$65536,3,FALSE)</f>
        <v>ABU</v>
      </c>
      <c r="M506" s="92" t="s">
        <v>1521</v>
      </c>
      <c r="N506" s="93"/>
      <c r="O506" s="103">
        <v>18107.2</v>
      </c>
      <c r="P506" s="94">
        <v>18107.2</v>
      </c>
      <c r="Q506" s="122" t="s">
        <v>1528</v>
      </c>
      <c r="R506" s="113"/>
      <c r="S506" s="23"/>
      <c r="T506" s="94"/>
      <c r="U506" s="17"/>
      <c r="W506"/>
      <c r="X506"/>
      <c r="Y506"/>
      <c r="Z506"/>
      <c r="AA506"/>
    </row>
    <row r="507" spans="2:27" ht="15" x14ac:dyDescent="0.25">
      <c r="B507" s="90" t="s">
        <v>1532</v>
      </c>
      <c r="C507" s="11">
        <v>8</v>
      </c>
      <c r="D507" s="119" t="s">
        <v>1589</v>
      </c>
      <c r="E507" s="17" t="s">
        <v>926</v>
      </c>
      <c r="F507" s="17" t="s">
        <v>2801</v>
      </c>
      <c r="G507" s="17" t="s">
        <v>1542</v>
      </c>
      <c r="H507" s="91">
        <v>81393838331</v>
      </c>
      <c r="I507" s="50" t="s">
        <v>683</v>
      </c>
      <c r="J507" s="16">
        <v>1</v>
      </c>
      <c r="K507" s="48" t="str">
        <f>VLOOKUP(I507,'DATA BASE'!A:B,2,FALSE)</f>
        <v>BEAR FACE</v>
      </c>
      <c r="L507" s="48" t="s">
        <v>6</v>
      </c>
      <c r="M507" s="92" t="s">
        <v>1353</v>
      </c>
      <c r="N507" s="93">
        <v>13000</v>
      </c>
      <c r="O507" s="104">
        <v>18000</v>
      </c>
      <c r="P507" s="94">
        <v>18000</v>
      </c>
      <c r="Q507" s="122" t="s">
        <v>1543</v>
      </c>
      <c r="R507" s="113"/>
      <c r="S507" s="23"/>
      <c r="T507" s="94"/>
      <c r="U507" s="17"/>
      <c r="W507"/>
      <c r="X507"/>
      <c r="Y507"/>
      <c r="Z507"/>
      <c r="AA507"/>
    </row>
    <row r="508" spans="2:27" ht="15" x14ac:dyDescent="0.25">
      <c r="B508" s="90" t="s">
        <v>1532</v>
      </c>
      <c r="C508" s="11">
        <v>8</v>
      </c>
      <c r="D508" s="119" t="s">
        <v>1589</v>
      </c>
      <c r="E508" s="17" t="s">
        <v>926</v>
      </c>
      <c r="F508" s="17" t="s">
        <v>2801</v>
      </c>
      <c r="G508" s="17" t="s">
        <v>1542</v>
      </c>
      <c r="H508" s="91">
        <v>81393838331</v>
      </c>
      <c r="I508" s="50" t="s">
        <v>1292</v>
      </c>
      <c r="J508" s="16">
        <v>1</v>
      </c>
      <c r="K508" s="48" t="str">
        <f>VLOOKUP(I508,'DATA BASE'!A:B,2,FALSE)</f>
        <v>LOVE AMORE YELLOW</v>
      </c>
      <c r="L508" s="48" t="s">
        <v>15</v>
      </c>
      <c r="M508" s="92" t="s">
        <v>1353</v>
      </c>
      <c r="N508" s="17"/>
      <c r="O508" s="104">
        <v>18000</v>
      </c>
      <c r="P508" s="94">
        <v>18000</v>
      </c>
      <c r="Q508" s="122" t="s">
        <v>1543</v>
      </c>
      <c r="R508" s="113"/>
      <c r="S508" s="23"/>
      <c r="T508" s="94"/>
      <c r="U508" s="17"/>
      <c r="W508"/>
      <c r="X508"/>
      <c r="Y508"/>
      <c r="Z508"/>
      <c r="AA508"/>
    </row>
    <row r="509" spans="2:27" ht="15" x14ac:dyDescent="0.25">
      <c r="B509" s="90" t="s">
        <v>1532</v>
      </c>
      <c r="C509" s="11">
        <v>8</v>
      </c>
      <c r="D509" s="119" t="s">
        <v>1589</v>
      </c>
      <c r="E509" s="17" t="s">
        <v>926</v>
      </c>
      <c r="F509" s="17" t="s">
        <v>2801</v>
      </c>
      <c r="G509" s="17" t="s">
        <v>1542</v>
      </c>
      <c r="H509" s="91">
        <v>81393838331</v>
      </c>
      <c r="I509" s="50" t="s">
        <v>1311</v>
      </c>
      <c r="J509" s="16">
        <v>1</v>
      </c>
      <c r="K509" s="48" t="str">
        <f>VLOOKUP(I509,'DATA BASE'!A:B,2,FALSE)</f>
        <v>DINO SMILE CREAM</v>
      </c>
      <c r="L509" s="48" t="s">
        <v>4</v>
      </c>
      <c r="M509" s="92" t="s">
        <v>1353</v>
      </c>
      <c r="N509" s="17"/>
      <c r="O509" s="104">
        <v>18000</v>
      </c>
      <c r="P509" s="94">
        <v>18000</v>
      </c>
      <c r="Q509" s="122" t="s">
        <v>1543</v>
      </c>
      <c r="R509" s="113"/>
      <c r="S509" s="23"/>
      <c r="T509" s="94"/>
      <c r="U509" s="17"/>
      <c r="W509"/>
      <c r="X509"/>
      <c r="Y509"/>
      <c r="Z509"/>
      <c r="AA509"/>
    </row>
    <row r="510" spans="2:27" ht="15" x14ac:dyDescent="0.25">
      <c r="B510" s="90" t="s">
        <v>1532</v>
      </c>
      <c r="C510" s="11">
        <v>9</v>
      </c>
      <c r="D510" s="119" t="s">
        <v>2156</v>
      </c>
      <c r="E510" s="17" t="s">
        <v>926</v>
      </c>
      <c r="F510" s="17" t="s">
        <v>1333</v>
      </c>
      <c r="G510" s="17" t="s">
        <v>2386</v>
      </c>
      <c r="H510" s="91">
        <v>85709552150</v>
      </c>
      <c r="I510" s="50" t="s">
        <v>1019</v>
      </c>
      <c r="J510" s="16">
        <v>1</v>
      </c>
      <c r="K510" s="48" t="str">
        <f>VLOOKUP(I510,'DATA BASE'!A:B,2,FALSE)</f>
        <v>BEE HONEY</v>
      </c>
      <c r="L510" s="48" t="s">
        <v>15</v>
      </c>
      <c r="M510" s="92" t="s">
        <v>1353</v>
      </c>
      <c r="N510" s="93">
        <v>14000</v>
      </c>
      <c r="O510" s="105">
        <v>18000</v>
      </c>
      <c r="P510" s="94">
        <v>18000</v>
      </c>
      <c r="Q510" s="122" t="s">
        <v>1543</v>
      </c>
      <c r="R510" s="113"/>
      <c r="S510" s="23"/>
      <c r="T510" s="94"/>
      <c r="U510" s="17"/>
      <c r="W510"/>
      <c r="X510"/>
      <c r="Y510"/>
      <c r="Z510"/>
      <c r="AA510"/>
    </row>
    <row r="511" spans="2:27" ht="15" x14ac:dyDescent="0.25">
      <c r="B511" s="90" t="s">
        <v>1532</v>
      </c>
      <c r="C511" s="11">
        <v>9</v>
      </c>
      <c r="D511" s="119" t="s">
        <v>2156</v>
      </c>
      <c r="E511" s="17" t="s">
        <v>926</v>
      </c>
      <c r="F511" s="17" t="s">
        <v>1333</v>
      </c>
      <c r="G511" s="17" t="s">
        <v>2386</v>
      </c>
      <c r="H511" s="91">
        <v>85709552150</v>
      </c>
      <c r="I511" s="50" t="s">
        <v>1252</v>
      </c>
      <c r="J511" s="16">
        <v>1</v>
      </c>
      <c r="K511" s="48" t="str">
        <f>VLOOKUP(I511,'DATA BASE'!A:B,2,FALSE)</f>
        <v>FLAMINGGO TROPICAL  TOSCA</v>
      </c>
      <c r="L511" s="48" t="s">
        <v>7</v>
      </c>
      <c r="M511" s="92" t="s">
        <v>1353</v>
      </c>
      <c r="N511" s="17"/>
      <c r="O511" s="105">
        <v>18000</v>
      </c>
      <c r="P511" s="94">
        <v>18000</v>
      </c>
      <c r="Q511" s="122" t="s">
        <v>1543</v>
      </c>
      <c r="R511" s="113"/>
      <c r="S511" s="23"/>
      <c r="T511" s="94"/>
      <c r="U511" s="17"/>
      <c r="W511"/>
      <c r="X511"/>
      <c r="Y511"/>
      <c r="Z511"/>
      <c r="AA511"/>
    </row>
    <row r="512" spans="2:27" ht="15" x14ac:dyDescent="0.25">
      <c r="B512" s="90" t="s">
        <v>1532</v>
      </c>
      <c r="C512" s="11">
        <v>9</v>
      </c>
      <c r="D512" s="119" t="s">
        <v>2156</v>
      </c>
      <c r="E512" s="17" t="s">
        <v>926</v>
      </c>
      <c r="F512" s="17" t="s">
        <v>1333</v>
      </c>
      <c r="G512" s="17" t="s">
        <v>2386</v>
      </c>
      <c r="H512" s="91">
        <v>85709552150</v>
      </c>
      <c r="I512" s="50" t="s">
        <v>999</v>
      </c>
      <c r="J512" s="16">
        <v>1</v>
      </c>
      <c r="K512" s="48" t="str">
        <f>VLOOKUP(I512,'DATA BASE'!A:B,2,FALSE)</f>
        <v>BEAR FACE CREAM</v>
      </c>
      <c r="L512" s="48" t="s">
        <v>4</v>
      </c>
      <c r="M512" s="92" t="s">
        <v>1353</v>
      </c>
      <c r="N512" s="17"/>
      <c r="O512" s="105">
        <v>18000</v>
      </c>
      <c r="P512" s="94">
        <v>18000</v>
      </c>
      <c r="Q512" s="122" t="s">
        <v>1543</v>
      </c>
      <c r="R512" s="113"/>
      <c r="S512" s="23"/>
      <c r="T512" s="94"/>
      <c r="U512" s="17"/>
      <c r="W512"/>
      <c r="X512"/>
      <c r="Y512"/>
      <c r="Z512"/>
      <c r="AA512"/>
    </row>
    <row r="513" spans="2:27" ht="15" x14ac:dyDescent="0.25">
      <c r="B513" s="90" t="s">
        <v>1532</v>
      </c>
      <c r="C513" s="11">
        <v>9</v>
      </c>
      <c r="D513" s="119" t="s">
        <v>2156</v>
      </c>
      <c r="E513" s="17" t="s">
        <v>926</v>
      </c>
      <c r="F513" s="17" t="s">
        <v>1333</v>
      </c>
      <c r="G513" s="17" t="s">
        <v>2386</v>
      </c>
      <c r="H513" s="91">
        <v>85709552150</v>
      </c>
      <c r="I513" s="50" t="s">
        <v>931</v>
      </c>
      <c r="J513" s="16">
        <v>1</v>
      </c>
      <c r="K513" s="48" t="str">
        <f>VLOOKUP(I513,'DATA BASE'!A:B,2,FALSE)</f>
        <v>STRIPE LITTLE BLUE</v>
      </c>
      <c r="L513" s="48" t="s">
        <v>14</v>
      </c>
      <c r="M513" s="92" t="s">
        <v>1353</v>
      </c>
      <c r="N513" s="17"/>
      <c r="O513" s="105">
        <v>18000</v>
      </c>
      <c r="P513" s="94">
        <v>18000</v>
      </c>
      <c r="Q513" s="122" t="s">
        <v>1543</v>
      </c>
      <c r="R513" s="110"/>
      <c r="S513" s="23"/>
      <c r="T513" s="94"/>
      <c r="U513" s="17"/>
      <c r="W513"/>
      <c r="X513"/>
      <c r="Y513"/>
      <c r="Z513"/>
      <c r="AA513"/>
    </row>
    <row r="514" spans="2:27" ht="15" x14ac:dyDescent="0.25">
      <c r="B514" s="17" t="s">
        <v>1532</v>
      </c>
      <c r="C514" s="11">
        <v>21</v>
      </c>
      <c r="D514" s="119" t="s">
        <v>1566</v>
      </c>
      <c r="E514" s="17" t="s">
        <v>926</v>
      </c>
      <c r="F514" s="17" t="s">
        <v>1333</v>
      </c>
      <c r="G514" s="17" t="s">
        <v>2387</v>
      </c>
      <c r="H514" s="91">
        <v>85792873208</v>
      </c>
      <c r="I514" s="50" t="s">
        <v>1291</v>
      </c>
      <c r="J514" s="16">
        <v>1</v>
      </c>
      <c r="K514" s="48" t="str">
        <f>VLOOKUP(I514,'DATA BASE'!A:B,2,FALSE)</f>
        <v>BIG STAR YELLOW</v>
      </c>
      <c r="L514" s="17" t="s">
        <v>15</v>
      </c>
      <c r="M514" s="92" t="s">
        <v>1340</v>
      </c>
      <c r="N514" s="94">
        <v>15000</v>
      </c>
      <c r="O514" s="104">
        <v>18000</v>
      </c>
      <c r="P514" s="94">
        <v>18000</v>
      </c>
      <c r="Q514" s="122" t="s">
        <v>1543</v>
      </c>
      <c r="R514" s="110"/>
      <c r="S514" s="23"/>
      <c r="T514" s="94"/>
      <c r="U514" s="17"/>
      <c r="W514"/>
      <c r="X514"/>
      <c r="Y514"/>
      <c r="Z514"/>
      <c r="AA514"/>
    </row>
    <row r="515" spans="2:27" ht="15" x14ac:dyDescent="0.25">
      <c r="B515" s="17" t="s">
        <v>1532</v>
      </c>
      <c r="C515" s="11">
        <v>21</v>
      </c>
      <c r="D515" s="119" t="s">
        <v>1566</v>
      </c>
      <c r="E515" s="17" t="s">
        <v>926</v>
      </c>
      <c r="F515" s="17" t="s">
        <v>1333</v>
      </c>
      <c r="G515" s="17" t="s">
        <v>2387</v>
      </c>
      <c r="H515" s="91">
        <v>85792873208</v>
      </c>
      <c r="I515" s="50" t="s">
        <v>1326</v>
      </c>
      <c r="J515" s="16">
        <v>1</v>
      </c>
      <c r="K515" s="48" t="str">
        <f>VLOOKUP(I515,'DATA BASE'!A:B,2,FALSE)</f>
        <v>DAUN PISANG KECIL</v>
      </c>
      <c r="L515" s="17" t="s">
        <v>202</v>
      </c>
      <c r="M515" s="92" t="s">
        <v>1340</v>
      </c>
      <c r="N515" s="17"/>
      <c r="O515" s="104">
        <v>18000</v>
      </c>
      <c r="P515" s="94">
        <v>18000</v>
      </c>
      <c r="Q515" s="122" t="s">
        <v>1543</v>
      </c>
      <c r="R515" s="110"/>
      <c r="S515" s="23"/>
      <c r="T515" s="94"/>
      <c r="U515" s="17"/>
      <c r="W515"/>
      <c r="X515"/>
      <c r="Y515"/>
      <c r="Z515"/>
      <c r="AA515"/>
    </row>
    <row r="516" spans="2:27" ht="15" x14ac:dyDescent="0.25">
      <c r="B516" s="17" t="s">
        <v>1532</v>
      </c>
      <c r="C516" s="11">
        <v>21</v>
      </c>
      <c r="D516" s="119" t="s">
        <v>1566</v>
      </c>
      <c r="E516" s="17" t="s">
        <v>926</v>
      </c>
      <c r="F516" s="17" t="s">
        <v>1333</v>
      </c>
      <c r="G516" s="17" t="s">
        <v>2387</v>
      </c>
      <c r="H516" s="91">
        <v>85792873208</v>
      </c>
      <c r="I516" s="50" t="s">
        <v>1292</v>
      </c>
      <c r="J516" s="16">
        <v>1</v>
      </c>
      <c r="K516" s="48" t="str">
        <f>VLOOKUP(I516,'DATA BASE'!A:B,2,FALSE)</f>
        <v>LOVE AMORE YELLOW</v>
      </c>
      <c r="L516" s="17" t="s">
        <v>15</v>
      </c>
      <c r="M516" s="92" t="s">
        <v>1340</v>
      </c>
      <c r="N516" s="17"/>
      <c r="O516" s="104">
        <v>18000</v>
      </c>
      <c r="P516" s="94">
        <v>18000</v>
      </c>
      <c r="Q516" s="122" t="s">
        <v>1543</v>
      </c>
      <c r="R516" s="110"/>
      <c r="S516" s="23"/>
      <c r="T516" s="94"/>
      <c r="U516" s="17"/>
      <c r="W516"/>
      <c r="X516"/>
      <c r="Y516"/>
      <c r="Z516"/>
      <c r="AA516"/>
    </row>
    <row r="517" spans="2:27" ht="15" x14ac:dyDescent="0.25">
      <c r="B517" s="17" t="s">
        <v>1532</v>
      </c>
      <c r="C517" s="11">
        <v>21</v>
      </c>
      <c r="D517" s="119" t="s">
        <v>1566</v>
      </c>
      <c r="E517" s="17" t="s">
        <v>926</v>
      </c>
      <c r="F517" s="17" t="s">
        <v>1333</v>
      </c>
      <c r="G517" s="17" t="s">
        <v>2387</v>
      </c>
      <c r="H517" s="91">
        <v>85792873208</v>
      </c>
      <c r="I517" s="50" t="s">
        <v>1287</v>
      </c>
      <c r="J517" s="16">
        <v>1</v>
      </c>
      <c r="K517" s="48" t="str">
        <f>VLOOKUP(I517,'DATA BASE'!A:B,2,FALSE)</f>
        <v>FLOWER</v>
      </c>
      <c r="L517" s="17" t="s">
        <v>17</v>
      </c>
      <c r="M517" s="92" t="s">
        <v>1340</v>
      </c>
      <c r="N517" s="17"/>
      <c r="O517" s="104">
        <v>18000</v>
      </c>
      <c r="P517" s="94">
        <v>18000</v>
      </c>
      <c r="Q517" s="122" t="s">
        <v>1543</v>
      </c>
      <c r="R517" s="110"/>
      <c r="S517" s="23"/>
      <c r="T517" s="94"/>
      <c r="U517" s="17"/>
      <c r="W517"/>
      <c r="X517"/>
      <c r="Y517"/>
      <c r="Z517"/>
      <c r="AA517"/>
    </row>
    <row r="518" spans="2:27" ht="15" x14ac:dyDescent="0.25">
      <c r="B518" s="17" t="s">
        <v>1532</v>
      </c>
      <c r="C518" s="11">
        <v>21</v>
      </c>
      <c r="D518" s="119" t="s">
        <v>1566</v>
      </c>
      <c r="E518" s="17" t="s">
        <v>926</v>
      </c>
      <c r="F518" s="17" t="s">
        <v>1333</v>
      </c>
      <c r="G518" s="17" t="s">
        <v>2387</v>
      </c>
      <c r="H518" s="91">
        <v>85792873208</v>
      </c>
      <c r="I518" s="50" t="s">
        <v>433</v>
      </c>
      <c r="J518" s="16">
        <v>1</v>
      </c>
      <c r="K518" s="48" t="str">
        <f>VLOOKUP(I518,'DATA BASE'!A:B,2,FALSE)</f>
        <v>STRIPE LITTLE  NAVY</v>
      </c>
      <c r="L518" s="17" t="s">
        <v>6</v>
      </c>
      <c r="M518" s="92" t="s">
        <v>1340</v>
      </c>
      <c r="N518" s="17"/>
      <c r="O518" s="104">
        <v>18000</v>
      </c>
      <c r="P518" s="94">
        <v>18000</v>
      </c>
      <c r="Q518" s="122" t="s">
        <v>1543</v>
      </c>
      <c r="R518" s="110"/>
      <c r="S518" s="23"/>
      <c r="T518" s="94"/>
      <c r="U518" s="17"/>
      <c r="W518"/>
      <c r="X518"/>
      <c r="Y518"/>
      <c r="Z518"/>
      <c r="AA518"/>
    </row>
    <row r="519" spans="2:27" ht="15" x14ac:dyDescent="0.25">
      <c r="B519" s="17" t="s">
        <v>1532</v>
      </c>
      <c r="C519" s="11">
        <v>23</v>
      </c>
      <c r="D519" s="119" t="s">
        <v>2157</v>
      </c>
      <c r="E519" s="17" t="s">
        <v>926</v>
      </c>
      <c r="F519" s="17" t="s">
        <v>1333</v>
      </c>
      <c r="G519" s="17" t="s">
        <v>2388</v>
      </c>
      <c r="H519" s="91">
        <v>87720546341</v>
      </c>
      <c r="I519" s="50" t="s">
        <v>433</v>
      </c>
      <c r="J519" s="16">
        <v>1</v>
      </c>
      <c r="K519" s="48" t="str">
        <f>VLOOKUP(I519,'DATA BASE'!A:B,2,FALSE)</f>
        <v>STRIPE LITTLE  NAVY</v>
      </c>
      <c r="L519" s="17" t="s">
        <v>6</v>
      </c>
      <c r="M519" s="92" t="s">
        <v>1340</v>
      </c>
      <c r="N519" s="93">
        <v>17000</v>
      </c>
      <c r="O519" s="104">
        <v>18000</v>
      </c>
      <c r="P519" s="94">
        <v>18000</v>
      </c>
      <c r="Q519" s="122" t="s">
        <v>1543</v>
      </c>
      <c r="R519" s="110"/>
      <c r="S519" s="23"/>
      <c r="T519" s="94"/>
      <c r="U519" s="17"/>
      <c r="W519"/>
      <c r="X519"/>
      <c r="Y519"/>
      <c r="Z519"/>
      <c r="AA519"/>
    </row>
    <row r="520" spans="2:27" ht="15" x14ac:dyDescent="0.25">
      <c r="B520" s="17" t="s">
        <v>1532</v>
      </c>
      <c r="C520" s="11">
        <v>23</v>
      </c>
      <c r="D520" s="119" t="s">
        <v>2157</v>
      </c>
      <c r="E520" s="17" t="s">
        <v>926</v>
      </c>
      <c r="F520" s="17" t="s">
        <v>1333</v>
      </c>
      <c r="G520" s="17" t="s">
        <v>2388</v>
      </c>
      <c r="H520" s="91">
        <v>87720546341</v>
      </c>
      <c r="I520" s="50" t="s">
        <v>1326</v>
      </c>
      <c r="J520" s="16">
        <v>1</v>
      </c>
      <c r="K520" s="48" t="str">
        <f>VLOOKUP(I520,'DATA BASE'!A:B,2,FALSE)</f>
        <v>DAUN PISANG KECIL</v>
      </c>
      <c r="L520" s="17" t="s">
        <v>202</v>
      </c>
      <c r="M520" s="92" t="s">
        <v>1340</v>
      </c>
      <c r="N520" s="17"/>
      <c r="O520" s="104">
        <v>18000</v>
      </c>
      <c r="P520" s="94">
        <v>18000</v>
      </c>
      <c r="Q520" s="122" t="s">
        <v>1543</v>
      </c>
      <c r="R520" s="110"/>
      <c r="S520" s="23"/>
      <c r="T520" s="94"/>
      <c r="U520" s="17"/>
      <c r="W520"/>
      <c r="X520"/>
      <c r="Y520"/>
      <c r="Z520"/>
      <c r="AA520"/>
    </row>
    <row r="521" spans="2:27" ht="15" x14ac:dyDescent="0.25">
      <c r="B521" s="17" t="s">
        <v>1532</v>
      </c>
      <c r="C521" s="11">
        <v>23</v>
      </c>
      <c r="D521" s="119" t="s">
        <v>2157</v>
      </c>
      <c r="E521" s="17" t="s">
        <v>926</v>
      </c>
      <c r="F521" s="17" t="s">
        <v>1333</v>
      </c>
      <c r="G521" s="17" t="s">
        <v>2388</v>
      </c>
      <c r="H521" s="91">
        <v>87720546341</v>
      </c>
      <c r="I521" s="50" t="s">
        <v>931</v>
      </c>
      <c r="J521" s="16">
        <v>1</v>
      </c>
      <c r="K521" s="48" t="str">
        <f>VLOOKUP(I521,'DATA BASE'!A:B,2,FALSE)</f>
        <v>STRIPE LITTLE BLUE</v>
      </c>
      <c r="L521" s="17" t="s">
        <v>14</v>
      </c>
      <c r="M521" s="92" t="s">
        <v>1340</v>
      </c>
      <c r="N521" s="17"/>
      <c r="O521" s="104">
        <v>18000</v>
      </c>
      <c r="P521" s="94">
        <v>18000</v>
      </c>
      <c r="Q521" s="122" t="s">
        <v>1543</v>
      </c>
      <c r="R521" s="110"/>
      <c r="S521" s="23"/>
      <c r="T521" s="94"/>
      <c r="U521" s="17"/>
      <c r="W521"/>
      <c r="X521"/>
      <c r="Y521"/>
      <c r="Z521"/>
      <c r="AA521"/>
    </row>
    <row r="522" spans="2:27" ht="15" x14ac:dyDescent="0.25">
      <c r="B522" s="17" t="s">
        <v>1532</v>
      </c>
      <c r="C522" s="11">
        <v>23</v>
      </c>
      <c r="D522" s="119" t="s">
        <v>2157</v>
      </c>
      <c r="E522" s="17" t="s">
        <v>926</v>
      </c>
      <c r="F522" s="17" t="s">
        <v>1333</v>
      </c>
      <c r="G522" s="17" t="s">
        <v>2388</v>
      </c>
      <c r="H522" s="91">
        <v>87720546341</v>
      </c>
      <c r="I522" s="50" t="s">
        <v>424</v>
      </c>
      <c r="J522" s="16">
        <v>1</v>
      </c>
      <c r="K522" s="48" t="str">
        <f>VLOOKUP(I522,'DATA BASE'!A:B,2,FALSE)</f>
        <v>ZIGZAG BLACK</v>
      </c>
      <c r="L522" s="17" t="s">
        <v>17</v>
      </c>
      <c r="M522" s="92" t="s">
        <v>1340</v>
      </c>
      <c r="N522" s="17"/>
      <c r="O522" s="104">
        <v>18000</v>
      </c>
      <c r="P522" s="94">
        <v>18000</v>
      </c>
      <c r="Q522" s="122" t="s">
        <v>1543</v>
      </c>
      <c r="R522" s="110"/>
      <c r="S522" s="23"/>
      <c r="T522" s="94"/>
      <c r="U522" s="17"/>
      <c r="W522"/>
      <c r="X522"/>
      <c r="Y522"/>
      <c r="Z522"/>
      <c r="AA522"/>
    </row>
    <row r="523" spans="2:27" ht="15" x14ac:dyDescent="0.25">
      <c r="B523" s="17" t="s">
        <v>1532</v>
      </c>
      <c r="C523" s="11">
        <v>24</v>
      </c>
      <c r="D523" s="119" t="s">
        <v>2158</v>
      </c>
      <c r="E523" s="17" t="s">
        <v>926</v>
      </c>
      <c r="F523" s="17" t="s">
        <v>1333</v>
      </c>
      <c r="G523" s="17" t="s">
        <v>2389</v>
      </c>
      <c r="H523" s="91">
        <v>85293602913</v>
      </c>
      <c r="I523" s="50" t="s">
        <v>1325</v>
      </c>
      <c r="J523" s="16">
        <v>1</v>
      </c>
      <c r="K523" s="48" t="str">
        <f>VLOOKUP(I523,'DATA BASE'!A:B,2,FALSE)</f>
        <v>BUNGA SEPATU</v>
      </c>
      <c r="L523" s="17" t="s">
        <v>4</v>
      </c>
      <c r="M523" s="92" t="s">
        <v>1382</v>
      </c>
      <c r="N523" s="93">
        <v>17000</v>
      </c>
      <c r="O523" s="104">
        <v>18000</v>
      </c>
      <c r="P523" s="94">
        <v>18000</v>
      </c>
      <c r="Q523" s="122" t="s">
        <v>1543</v>
      </c>
      <c r="R523" s="110"/>
      <c r="S523" s="23"/>
      <c r="T523" s="94"/>
      <c r="U523" s="17"/>
      <c r="W523"/>
      <c r="X523"/>
      <c r="Y523"/>
      <c r="Z523"/>
      <c r="AA523"/>
    </row>
    <row r="524" spans="2:27" ht="15" x14ac:dyDescent="0.25">
      <c r="B524" s="17" t="s">
        <v>1532</v>
      </c>
      <c r="C524" s="11">
        <v>24</v>
      </c>
      <c r="D524" s="119" t="s">
        <v>2158</v>
      </c>
      <c r="E524" s="17" t="s">
        <v>926</v>
      </c>
      <c r="F524" s="17" t="s">
        <v>1333</v>
      </c>
      <c r="G524" s="17" t="s">
        <v>2389</v>
      </c>
      <c r="H524" s="91">
        <v>85293602913</v>
      </c>
      <c r="I524" s="50" t="s">
        <v>1291</v>
      </c>
      <c r="J524" s="16">
        <v>1</v>
      </c>
      <c r="K524" s="48" t="str">
        <f>VLOOKUP(I524,'DATA BASE'!A:B,2,FALSE)</f>
        <v>BIG STAR YELLOW</v>
      </c>
      <c r="L524" s="17" t="s">
        <v>15</v>
      </c>
      <c r="M524" s="92" t="s">
        <v>1382</v>
      </c>
      <c r="N524" s="17"/>
      <c r="O524" s="104">
        <v>18000</v>
      </c>
      <c r="P524" s="94">
        <v>18000</v>
      </c>
      <c r="Q524" s="122" t="s">
        <v>1543</v>
      </c>
      <c r="R524" s="110"/>
      <c r="S524" s="23"/>
      <c r="T524" s="94"/>
      <c r="U524" s="17"/>
      <c r="W524"/>
      <c r="X524"/>
      <c r="Y524"/>
      <c r="Z524"/>
      <c r="AA524"/>
    </row>
    <row r="525" spans="2:27" ht="15" x14ac:dyDescent="0.25">
      <c r="B525" s="17" t="s">
        <v>1532</v>
      </c>
      <c r="C525" s="11">
        <v>24</v>
      </c>
      <c r="D525" s="119" t="s">
        <v>2158</v>
      </c>
      <c r="E525" s="17" t="s">
        <v>926</v>
      </c>
      <c r="F525" s="17" t="s">
        <v>1333</v>
      </c>
      <c r="G525" s="17" t="s">
        <v>2389</v>
      </c>
      <c r="H525" s="91">
        <v>85293602913</v>
      </c>
      <c r="I525" s="50" t="s">
        <v>951</v>
      </c>
      <c r="J525" s="16">
        <v>1</v>
      </c>
      <c r="K525" s="48" t="str">
        <f>VLOOKUP(I525,'DATA BASE'!A:B,2,FALSE)</f>
        <v>ROSE</v>
      </c>
      <c r="L525" s="17" t="s">
        <v>4</v>
      </c>
      <c r="M525" s="92" t="s">
        <v>1382</v>
      </c>
      <c r="N525" s="17"/>
      <c r="O525" s="104">
        <v>18000</v>
      </c>
      <c r="P525" s="94">
        <v>18000</v>
      </c>
      <c r="Q525" s="122" t="s">
        <v>1543</v>
      </c>
      <c r="R525" s="110"/>
      <c r="S525" s="23"/>
      <c r="T525" s="94"/>
      <c r="U525" s="17"/>
      <c r="W525"/>
      <c r="X525"/>
      <c r="Y525"/>
      <c r="Z525"/>
      <c r="AA525"/>
    </row>
    <row r="526" spans="2:27" ht="15" x14ac:dyDescent="0.25">
      <c r="B526" s="17" t="s">
        <v>1532</v>
      </c>
      <c r="C526" s="11">
        <v>24</v>
      </c>
      <c r="D526" s="119" t="s">
        <v>2158</v>
      </c>
      <c r="E526" s="17" t="s">
        <v>926</v>
      </c>
      <c r="F526" s="17" t="s">
        <v>1333</v>
      </c>
      <c r="G526" s="17" t="s">
        <v>2389</v>
      </c>
      <c r="H526" s="91">
        <v>85293602913</v>
      </c>
      <c r="I526" s="50" t="s">
        <v>1239</v>
      </c>
      <c r="J526" s="16">
        <v>1</v>
      </c>
      <c r="K526" s="48" t="str">
        <f>VLOOKUP(I526,'DATA BASE'!A:B,2,FALSE)</f>
        <v>BULAN SABIT</v>
      </c>
      <c r="L526" s="17" t="s">
        <v>6</v>
      </c>
      <c r="M526" s="92" t="s">
        <v>1382</v>
      </c>
      <c r="N526" s="17"/>
      <c r="O526" s="104">
        <v>18000</v>
      </c>
      <c r="P526" s="94">
        <v>18000</v>
      </c>
      <c r="Q526" s="122" t="s">
        <v>1543</v>
      </c>
      <c r="R526" s="113" t="s">
        <v>1537</v>
      </c>
      <c r="S526" s="23"/>
      <c r="T526" s="94"/>
      <c r="U526" s="17"/>
      <c r="W526"/>
      <c r="X526"/>
      <c r="Y526"/>
      <c r="Z526"/>
      <c r="AA526"/>
    </row>
    <row r="527" spans="2:27" ht="15" x14ac:dyDescent="0.25">
      <c r="B527" s="17" t="s">
        <v>1532</v>
      </c>
      <c r="C527" s="11">
        <v>24</v>
      </c>
      <c r="D527" s="119" t="s">
        <v>2158</v>
      </c>
      <c r="E527" s="17" t="s">
        <v>926</v>
      </c>
      <c r="F527" s="17" t="s">
        <v>1333</v>
      </c>
      <c r="G527" s="17" t="s">
        <v>2389</v>
      </c>
      <c r="H527" s="91">
        <v>85293602913</v>
      </c>
      <c r="I527" s="50" t="s">
        <v>1328</v>
      </c>
      <c r="J527" s="16">
        <v>1</v>
      </c>
      <c r="K527" s="48" t="str">
        <f>VLOOKUP(I527,'DATA BASE'!A:B,2,FALSE)</f>
        <v>LEAF MAROON</v>
      </c>
      <c r="L527" s="17" t="s">
        <v>27</v>
      </c>
      <c r="M527" s="92" t="s">
        <v>1382</v>
      </c>
      <c r="N527" s="17"/>
      <c r="O527" s="104">
        <v>18000</v>
      </c>
      <c r="P527" s="94">
        <v>18000</v>
      </c>
      <c r="Q527" s="122" t="s">
        <v>1543</v>
      </c>
      <c r="R527" s="110"/>
      <c r="S527" s="23"/>
      <c r="T527" s="94"/>
      <c r="U527" s="17"/>
      <c r="W527"/>
      <c r="X527"/>
      <c r="Y527"/>
      <c r="Z527"/>
      <c r="AA527"/>
    </row>
    <row r="528" spans="2:27" ht="15" x14ac:dyDescent="0.25">
      <c r="B528" s="17" t="s">
        <v>1532</v>
      </c>
      <c r="C528" s="11">
        <v>26</v>
      </c>
      <c r="D528" s="119" t="s">
        <v>2159</v>
      </c>
      <c r="E528" s="17" t="s">
        <v>925</v>
      </c>
      <c r="F528" s="17" t="s">
        <v>1333</v>
      </c>
      <c r="G528" s="17" t="s">
        <v>2390</v>
      </c>
      <c r="H528" s="91">
        <v>8885662790</v>
      </c>
      <c r="I528" s="50" t="s">
        <v>1326</v>
      </c>
      <c r="J528" s="16">
        <v>1</v>
      </c>
      <c r="K528" s="48" t="str">
        <f>VLOOKUP(I528,'DATA BASE'!A:B,2,FALSE)</f>
        <v>DAUN PISANG KECIL</v>
      </c>
      <c r="L528" s="17" t="s">
        <v>202</v>
      </c>
      <c r="M528" s="120" t="s">
        <v>1382</v>
      </c>
      <c r="N528" s="93">
        <v>12000</v>
      </c>
      <c r="O528" s="104">
        <v>18000</v>
      </c>
      <c r="P528" s="94">
        <v>18000</v>
      </c>
      <c r="Q528" s="122" t="s">
        <v>1543</v>
      </c>
      <c r="R528" s="110"/>
      <c r="S528" s="23"/>
      <c r="T528" s="94"/>
      <c r="U528" s="17"/>
      <c r="W528"/>
      <c r="X528"/>
      <c r="Y528"/>
      <c r="Z528"/>
      <c r="AA528"/>
    </row>
    <row r="529" spans="2:27" ht="15" x14ac:dyDescent="0.25">
      <c r="B529" s="17" t="s">
        <v>1532</v>
      </c>
      <c r="C529" s="11">
        <v>26</v>
      </c>
      <c r="D529" s="119" t="s">
        <v>2159</v>
      </c>
      <c r="E529" s="17" t="s">
        <v>925</v>
      </c>
      <c r="F529" s="17" t="s">
        <v>1333</v>
      </c>
      <c r="G529" s="17" t="s">
        <v>2390</v>
      </c>
      <c r="H529" s="91">
        <v>8885662790</v>
      </c>
      <c r="I529" s="50" t="s">
        <v>1325</v>
      </c>
      <c r="J529" s="16">
        <v>1</v>
      </c>
      <c r="K529" s="48" t="str">
        <f>VLOOKUP(I529,'DATA BASE'!A:B,2,FALSE)</f>
        <v>BUNGA SEPATU</v>
      </c>
      <c r="L529" s="17" t="s">
        <v>4</v>
      </c>
      <c r="M529" s="120" t="s">
        <v>1382</v>
      </c>
      <c r="N529" s="17"/>
      <c r="O529" s="104">
        <v>18000</v>
      </c>
      <c r="P529" s="94">
        <v>18000</v>
      </c>
      <c r="Q529" s="122" t="s">
        <v>1543</v>
      </c>
      <c r="R529" s="110"/>
      <c r="S529" s="23"/>
      <c r="T529" s="17"/>
      <c r="U529" s="17"/>
      <c r="W529"/>
      <c r="X529"/>
      <c r="Y529"/>
      <c r="Z529"/>
      <c r="AA529"/>
    </row>
    <row r="530" spans="2:27" ht="15" x14ac:dyDescent="0.25">
      <c r="B530" s="17" t="s">
        <v>1532</v>
      </c>
      <c r="C530" s="11">
        <v>26</v>
      </c>
      <c r="D530" s="119" t="s">
        <v>2159</v>
      </c>
      <c r="E530" s="17" t="s">
        <v>925</v>
      </c>
      <c r="F530" s="17" t="s">
        <v>1333</v>
      </c>
      <c r="G530" s="17" t="s">
        <v>2390</v>
      </c>
      <c r="H530" s="91">
        <v>8885662790</v>
      </c>
      <c r="I530" s="50" t="s">
        <v>1319</v>
      </c>
      <c r="J530" s="16">
        <v>1</v>
      </c>
      <c r="K530" s="48" t="str">
        <f>VLOOKUP(I530,'DATA BASE'!A:B,2,FALSE)</f>
        <v>CARS CHAMPION ABU</v>
      </c>
      <c r="L530" s="17" t="s">
        <v>8</v>
      </c>
      <c r="M530" s="120" t="s">
        <v>1382</v>
      </c>
      <c r="N530" s="17"/>
      <c r="O530" s="104">
        <v>18000</v>
      </c>
      <c r="P530" s="94">
        <v>18000</v>
      </c>
      <c r="Q530" s="122" t="s">
        <v>1543</v>
      </c>
      <c r="R530" s="110"/>
      <c r="S530" s="23"/>
      <c r="T530" s="17"/>
      <c r="U530" s="17"/>
      <c r="W530"/>
      <c r="X530"/>
      <c r="Y530"/>
      <c r="Z530"/>
      <c r="AA530"/>
    </row>
    <row r="531" spans="2:27" ht="15" x14ac:dyDescent="0.25">
      <c r="B531" s="17" t="s">
        <v>1532</v>
      </c>
      <c r="C531" s="11">
        <v>26</v>
      </c>
      <c r="D531" s="119" t="s">
        <v>2159</v>
      </c>
      <c r="E531" s="17" t="s">
        <v>925</v>
      </c>
      <c r="F531" s="17" t="s">
        <v>1333</v>
      </c>
      <c r="G531" s="17" t="s">
        <v>2390</v>
      </c>
      <c r="H531" s="91">
        <v>8885662790</v>
      </c>
      <c r="I531" s="50" t="s">
        <v>1019</v>
      </c>
      <c r="J531" s="16">
        <v>1</v>
      </c>
      <c r="K531" s="48" t="str">
        <f>VLOOKUP(I531,'DATA BASE'!A:B,2,FALSE)</f>
        <v>BEE HONEY</v>
      </c>
      <c r="L531" s="17" t="s">
        <v>15</v>
      </c>
      <c r="M531" s="120" t="s">
        <v>1382</v>
      </c>
      <c r="N531" s="17"/>
      <c r="O531" s="104">
        <v>18000</v>
      </c>
      <c r="P531" s="94">
        <v>18000</v>
      </c>
      <c r="Q531" s="122" t="s">
        <v>1543</v>
      </c>
      <c r="R531" s="110"/>
      <c r="S531" s="23"/>
      <c r="T531" s="17"/>
      <c r="U531" s="17"/>
      <c r="W531"/>
      <c r="X531"/>
      <c r="Y531"/>
      <c r="Z531"/>
      <c r="AA531"/>
    </row>
    <row r="532" spans="2:27" ht="15" x14ac:dyDescent="0.25">
      <c r="B532" s="17" t="s">
        <v>1532</v>
      </c>
      <c r="C532" s="11">
        <v>26</v>
      </c>
      <c r="D532" s="119" t="s">
        <v>2159</v>
      </c>
      <c r="E532" s="17" t="s">
        <v>925</v>
      </c>
      <c r="F532" s="17" t="s">
        <v>1333</v>
      </c>
      <c r="G532" s="17" t="s">
        <v>2390</v>
      </c>
      <c r="H532" s="91">
        <v>8885662790</v>
      </c>
      <c r="I532" s="50" t="s">
        <v>1238</v>
      </c>
      <c r="J532" s="16">
        <v>1</v>
      </c>
      <c r="K532" s="48" t="str">
        <f>VLOOKUP(I532,'DATA BASE'!A:B,2,FALSE)</f>
        <v>MICKEY MOUSE NAVY</v>
      </c>
      <c r="L532" s="17" t="s">
        <v>6</v>
      </c>
      <c r="M532" s="120" t="s">
        <v>1382</v>
      </c>
      <c r="N532" s="17"/>
      <c r="O532" s="104">
        <v>18000</v>
      </c>
      <c r="P532" s="94">
        <v>18000</v>
      </c>
      <c r="Q532" s="122" t="s">
        <v>1543</v>
      </c>
      <c r="R532" s="110"/>
      <c r="S532" s="23"/>
      <c r="T532" s="17"/>
      <c r="U532" s="17"/>
      <c r="W532"/>
      <c r="X532"/>
      <c r="Y532"/>
      <c r="Z532"/>
      <c r="AA532"/>
    </row>
    <row r="533" spans="2:27" ht="15" x14ac:dyDescent="0.25">
      <c r="B533" s="17" t="s">
        <v>1532</v>
      </c>
      <c r="C533" s="11">
        <v>26</v>
      </c>
      <c r="D533" s="119" t="s">
        <v>2159</v>
      </c>
      <c r="E533" s="17" t="s">
        <v>925</v>
      </c>
      <c r="F533" s="17" t="s">
        <v>1333</v>
      </c>
      <c r="G533" s="17" t="s">
        <v>2390</v>
      </c>
      <c r="H533" s="91">
        <v>8885662790</v>
      </c>
      <c r="I533" s="50" t="s">
        <v>1318</v>
      </c>
      <c r="J533" s="16">
        <v>1</v>
      </c>
      <c r="K533" s="48" t="str">
        <f>VLOOKUP(I533,'DATA BASE'!A:B,2,FALSE)</f>
        <v>DINO STRONAUT NAVY</v>
      </c>
      <c r="L533" s="17" t="s">
        <v>6</v>
      </c>
      <c r="M533" s="120" t="s">
        <v>1382</v>
      </c>
      <c r="N533" s="17"/>
      <c r="O533" s="104">
        <v>18000</v>
      </c>
      <c r="P533" s="94">
        <v>18000</v>
      </c>
      <c r="Q533" s="122" t="s">
        <v>1543</v>
      </c>
      <c r="R533" s="110">
        <v>67000</v>
      </c>
      <c r="S533" s="122" t="s">
        <v>1544</v>
      </c>
      <c r="T533" s="94"/>
      <c r="U533" s="17"/>
      <c r="W533"/>
      <c r="X533"/>
      <c r="Y533"/>
      <c r="Z533"/>
      <c r="AA533"/>
    </row>
    <row r="534" spans="2:27" ht="15" x14ac:dyDescent="0.25">
      <c r="B534" s="17" t="s">
        <v>1532</v>
      </c>
      <c r="C534" s="11">
        <v>33</v>
      </c>
      <c r="D534" s="119" t="s">
        <v>2160</v>
      </c>
      <c r="E534" s="17" t="s">
        <v>926</v>
      </c>
      <c r="F534" s="17" t="s">
        <v>1333</v>
      </c>
      <c r="G534" s="17" t="s">
        <v>2391</v>
      </c>
      <c r="H534" s="91">
        <v>89691380217</v>
      </c>
      <c r="I534" s="50" t="s">
        <v>1239</v>
      </c>
      <c r="J534" s="16">
        <v>3</v>
      </c>
      <c r="K534" s="48" t="str">
        <f>VLOOKUP(I534,'DATA BASE'!A:B,2,FALSE)</f>
        <v>BULAN SABIT</v>
      </c>
      <c r="L534" s="17" t="s">
        <v>6</v>
      </c>
      <c r="M534" s="92" t="s">
        <v>1354</v>
      </c>
      <c r="N534" s="93">
        <v>7000</v>
      </c>
      <c r="O534" s="104">
        <v>18000</v>
      </c>
      <c r="P534" s="94">
        <v>54000</v>
      </c>
      <c r="Q534" s="122" t="s">
        <v>1543</v>
      </c>
      <c r="R534" s="110"/>
      <c r="S534" s="23"/>
      <c r="T534" s="17"/>
      <c r="U534" s="17"/>
      <c r="W534"/>
      <c r="X534"/>
      <c r="Y534"/>
      <c r="Z534"/>
      <c r="AA534"/>
    </row>
    <row r="535" spans="2:27" ht="15" x14ac:dyDescent="0.25">
      <c r="B535" s="17" t="s">
        <v>1532</v>
      </c>
      <c r="C535" s="11">
        <v>33</v>
      </c>
      <c r="D535" s="119" t="s">
        <v>2160</v>
      </c>
      <c r="E535" s="17" t="s">
        <v>926</v>
      </c>
      <c r="F535" s="17" t="s">
        <v>1333</v>
      </c>
      <c r="G535" s="17" t="s">
        <v>2391</v>
      </c>
      <c r="H535" s="91">
        <v>89691380217</v>
      </c>
      <c r="I535" s="50" t="s">
        <v>384</v>
      </c>
      <c r="J535" s="16">
        <v>1</v>
      </c>
      <c r="K535" s="48" t="str">
        <f>VLOOKUP(I535,'DATA BASE'!A:B,2,FALSE)</f>
        <v>DAUN BAMBU TOSCA</v>
      </c>
      <c r="L535" s="17" t="s">
        <v>7</v>
      </c>
      <c r="M535" s="92" t="s">
        <v>1354</v>
      </c>
      <c r="N535" s="17"/>
      <c r="O535" s="104">
        <v>18000</v>
      </c>
      <c r="P535" s="94">
        <v>18000</v>
      </c>
      <c r="Q535" s="122" t="s">
        <v>1543</v>
      </c>
      <c r="R535" s="110"/>
      <c r="S535" s="23"/>
      <c r="T535" s="17"/>
      <c r="U535" s="17"/>
      <c r="W535"/>
      <c r="X535"/>
      <c r="Y535"/>
      <c r="Z535"/>
      <c r="AA535"/>
    </row>
    <row r="536" spans="2:27" ht="15" x14ac:dyDescent="0.25">
      <c r="B536" s="17" t="s">
        <v>1532</v>
      </c>
      <c r="C536" s="11">
        <v>33</v>
      </c>
      <c r="D536" s="119" t="s">
        <v>2160</v>
      </c>
      <c r="E536" s="17" t="s">
        <v>926</v>
      </c>
      <c r="F536" s="17" t="s">
        <v>1333</v>
      </c>
      <c r="G536" s="17" t="s">
        <v>2391</v>
      </c>
      <c r="H536" s="91">
        <v>89691380217</v>
      </c>
      <c r="I536" s="50" t="s">
        <v>805</v>
      </c>
      <c r="J536" s="16">
        <v>1</v>
      </c>
      <c r="K536" s="48" t="str">
        <f>VLOOKUP(I536,'DATA BASE'!A:B,2,FALSE)</f>
        <v>BULAN SABIT YELLOW</v>
      </c>
      <c r="L536" s="17" t="s">
        <v>15</v>
      </c>
      <c r="M536" s="92" t="s">
        <v>1354</v>
      </c>
      <c r="N536" s="17"/>
      <c r="O536" s="104">
        <v>18000</v>
      </c>
      <c r="P536" s="94">
        <v>18000</v>
      </c>
      <c r="Q536" s="122" t="s">
        <v>1543</v>
      </c>
      <c r="R536" s="110">
        <v>86000</v>
      </c>
      <c r="S536" s="122" t="s">
        <v>1545</v>
      </c>
      <c r="T536" s="94"/>
      <c r="U536" s="17"/>
      <c r="W536"/>
      <c r="X536"/>
      <c r="Y536"/>
      <c r="Z536"/>
      <c r="AA536"/>
    </row>
    <row r="537" spans="2:27" ht="15" x14ac:dyDescent="0.25">
      <c r="B537" s="17" t="s">
        <v>1532</v>
      </c>
      <c r="C537" s="11">
        <v>33</v>
      </c>
      <c r="D537" s="119" t="s">
        <v>2160</v>
      </c>
      <c r="E537" s="17" t="s">
        <v>926</v>
      </c>
      <c r="F537" s="17" t="s">
        <v>1333</v>
      </c>
      <c r="G537" s="17" t="s">
        <v>2391</v>
      </c>
      <c r="H537" s="91">
        <v>89691380217</v>
      </c>
      <c r="I537" s="50" t="s">
        <v>632</v>
      </c>
      <c r="J537" s="16">
        <v>1</v>
      </c>
      <c r="K537" s="48" t="str">
        <f>VLOOKUP(I537,'DATA BASE'!A:B,2,FALSE)</f>
        <v>STRIPE LITTLE  BLACK</v>
      </c>
      <c r="L537" s="17" t="s">
        <v>17</v>
      </c>
      <c r="M537" s="92" t="s">
        <v>1354</v>
      </c>
      <c r="N537" s="17"/>
      <c r="O537" s="104">
        <v>18000</v>
      </c>
      <c r="P537" s="94">
        <v>18000</v>
      </c>
      <c r="Q537" s="122" t="s">
        <v>1543</v>
      </c>
      <c r="R537" s="110"/>
      <c r="S537" s="23"/>
      <c r="T537" s="17"/>
      <c r="U537" s="17"/>
      <c r="W537"/>
      <c r="X537"/>
      <c r="Y537"/>
      <c r="Z537"/>
      <c r="AA537"/>
    </row>
    <row r="538" spans="2:27" ht="15" x14ac:dyDescent="0.25">
      <c r="B538" s="17" t="s">
        <v>1532</v>
      </c>
      <c r="C538" s="11">
        <v>33</v>
      </c>
      <c r="D538" s="119" t="s">
        <v>2160</v>
      </c>
      <c r="E538" s="17" t="s">
        <v>926</v>
      </c>
      <c r="F538" s="17" t="s">
        <v>1333</v>
      </c>
      <c r="G538" s="17" t="s">
        <v>2391</v>
      </c>
      <c r="H538" s="91">
        <v>89691380217</v>
      </c>
      <c r="I538" s="50" t="s">
        <v>1325</v>
      </c>
      <c r="J538" s="16">
        <v>1</v>
      </c>
      <c r="K538" s="48" t="str">
        <f>VLOOKUP(I538,'DATA BASE'!A:B,2,FALSE)</f>
        <v>BUNGA SEPATU</v>
      </c>
      <c r="L538" s="17" t="s">
        <v>4</v>
      </c>
      <c r="M538" s="92" t="s">
        <v>1354</v>
      </c>
      <c r="N538" s="17"/>
      <c r="O538" s="104">
        <v>18000</v>
      </c>
      <c r="P538" s="94">
        <v>18000</v>
      </c>
      <c r="Q538" s="122" t="s">
        <v>1543</v>
      </c>
      <c r="R538" s="110"/>
      <c r="S538" s="23"/>
      <c r="T538" s="17"/>
      <c r="U538" s="17"/>
      <c r="W538"/>
      <c r="X538"/>
      <c r="Y538"/>
      <c r="Z538"/>
      <c r="AA538"/>
    </row>
    <row r="539" spans="2:27" ht="15" x14ac:dyDescent="0.25">
      <c r="B539" s="17" t="s">
        <v>1532</v>
      </c>
      <c r="C539" s="11">
        <v>33</v>
      </c>
      <c r="D539" s="119" t="s">
        <v>2160</v>
      </c>
      <c r="E539" s="17" t="s">
        <v>926</v>
      </c>
      <c r="F539" s="17" t="s">
        <v>1333</v>
      </c>
      <c r="G539" s="17" t="s">
        <v>2391</v>
      </c>
      <c r="H539" s="91">
        <v>89691380217</v>
      </c>
      <c r="I539" s="50" t="s">
        <v>386</v>
      </c>
      <c r="J539" s="16">
        <v>1</v>
      </c>
      <c r="K539" s="48" t="str">
        <f>VLOOKUP(I539,'DATA BASE'!A:B,2,FALSE)</f>
        <v>ROCKET EARTH NAVY</v>
      </c>
      <c r="L539" s="17" t="s">
        <v>6</v>
      </c>
      <c r="M539" s="92" t="s">
        <v>1354</v>
      </c>
      <c r="N539" s="17"/>
      <c r="O539" s="104">
        <v>18000</v>
      </c>
      <c r="P539" s="94">
        <v>18000</v>
      </c>
      <c r="Q539" s="122" t="s">
        <v>1543</v>
      </c>
      <c r="R539" s="110"/>
      <c r="S539" s="23"/>
      <c r="T539" s="17"/>
      <c r="U539" s="17"/>
      <c r="W539"/>
      <c r="X539"/>
      <c r="Y539"/>
      <c r="Z539"/>
      <c r="AA539"/>
    </row>
    <row r="540" spans="2:27" ht="15" x14ac:dyDescent="0.25">
      <c r="B540" s="17" t="s">
        <v>1532</v>
      </c>
      <c r="C540" s="11">
        <v>34</v>
      </c>
      <c r="D540" s="119" t="s">
        <v>1582</v>
      </c>
      <c r="E540" s="17" t="s">
        <v>926</v>
      </c>
      <c r="F540" s="17" t="s">
        <v>1333</v>
      </c>
      <c r="G540" s="17" t="s">
        <v>2392</v>
      </c>
      <c r="H540" s="91">
        <v>83845894770</v>
      </c>
      <c r="I540" s="50" t="s">
        <v>1328</v>
      </c>
      <c r="J540" s="16">
        <v>1</v>
      </c>
      <c r="K540" s="48" t="str">
        <f>VLOOKUP(I540,'DATA BASE'!A:B,2,FALSE)</f>
        <v>LEAF MAROON</v>
      </c>
      <c r="L540" s="17" t="s">
        <v>27</v>
      </c>
      <c r="M540" s="92" t="s">
        <v>1376</v>
      </c>
      <c r="N540" s="93">
        <v>10000</v>
      </c>
      <c r="O540" s="104">
        <v>18000</v>
      </c>
      <c r="P540" s="94">
        <v>18000</v>
      </c>
      <c r="Q540" s="122" t="s">
        <v>1543</v>
      </c>
      <c r="R540" s="110"/>
      <c r="S540" s="23"/>
      <c r="T540" s="17"/>
      <c r="U540" s="17"/>
      <c r="W540"/>
      <c r="X540"/>
      <c r="Y540"/>
      <c r="Z540"/>
      <c r="AA540"/>
    </row>
    <row r="541" spans="2:27" ht="15" x14ac:dyDescent="0.25">
      <c r="B541" s="17" t="s">
        <v>1532</v>
      </c>
      <c r="C541" s="11">
        <v>34</v>
      </c>
      <c r="D541" s="119" t="s">
        <v>1582</v>
      </c>
      <c r="E541" s="17" t="s">
        <v>926</v>
      </c>
      <c r="F541" s="17" t="s">
        <v>1333</v>
      </c>
      <c r="G541" s="17" t="s">
        <v>2392</v>
      </c>
      <c r="H541" s="91">
        <v>83845894770</v>
      </c>
      <c r="I541" s="50" t="s">
        <v>632</v>
      </c>
      <c r="J541" s="16">
        <v>2</v>
      </c>
      <c r="K541" s="48" t="str">
        <f>VLOOKUP(I541,'DATA BASE'!A:B,2,FALSE)</f>
        <v>STRIPE LITTLE  BLACK</v>
      </c>
      <c r="L541" s="17" t="s">
        <v>17</v>
      </c>
      <c r="M541" s="92" t="s">
        <v>1376</v>
      </c>
      <c r="N541" s="17"/>
      <c r="O541" s="104">
        <v>18000</v>
      </c>
      <c r="P541" s="94">
        <v>36000</v>
      </c>
      <c r="Q541" s="122" t="s">
        <v>1543</v>
      </c>
      <c r="R541" s="110"/>
      <c r="S541" s="23"/>
      <c r="T541" s="17"/>
      <c r="U541" s="17"/>
      <c r="W541"/>
      <c r="X541"/>
      <c r="Y541"/>
      <c r="Z541"/>
      <c r="AA541"/>
    </row>
    <row r="542" spans="2:27" ht="15" x14ac:dyDescent="0.25">
      <c r="B542" s="17" t="s">
        <v>1532</v>
      </c>
      <c r="C542" s="11">
        <v>34</v>
      </c>
      <c r="D542" s="119" t="s">
        <v>1582</v>
      </c>
      <c r="E542" s="17" t="s">
        <v>926</v>
      </c>
      <c r="F542" s="17" t="s">
        <v>1333</v>
      </c>
      <c r="G542" s="17" t="s">
        <v>2392</v>
      </c>
      <c r="H542" s="91">
        <v>83845894770</v>
      </c>
      <c r="I542" s="50" t="s">
        <v>611</v>
      </c>
      <c r="J542" s="16">
        <v>1</v>
      </c>
      <c r="K542" s="48" t="str">
        <f>VLOOKUP(I542,'DATA BASE'!A:B,2,FALSE)</f>
        <v>STITCH NAVY</v>
      </c>
      <c r="L542" s="17" t="s">
        <v>6</v>
      </c>
      <c r="M542" s="92" t="s">
        <v>1376</v>
      </c>
      <c r="N542" s="17"/>
      <c r="O542" s="104">
        <v>18000</v>
      </c>
      <c r="P542" s="94">
        <v>18000</v>
      </c>
      <c r="Q542" s="122" t="s">
        <v>1543</v>
      </c>
      <c r="R542" s="110"/>
      <c r="S542" s="23"/>
      <c r="T542" s="17"/>
      <c r="U542" s="17"/>
      <c r="W542"/>
      <c r="X542"/>
      <c r="Y542"/>
      <c r="Z542"/>
      <c r="AA542"/>
    </row>
    <row r="543" spans="2:27" ht="15" x14ac:dyDescent="0.25">
      <c r="B543" s="17" t="s">
        <v>1532</v>
      </c>
      <c r="C543" s="11">
        <v>34</v>
      </c>
      <c r="D543" s="119" t="s">
        <v>1582</v>
      </c>
      <c r="E543" s="17" t="s">
        <v>926</v>
      </c>
      <c r="F543" s="17" t="s">
        <v>1333</v>
      </c>
      <c r="G543" s="17" t="s">
        <v>2392</v>
      </c>
      <c r="H543" s="91">
        <v>83845894770</v>
      </c>
      <c r="I543" s="50" t="s">
        <v>536</v>
      </c>
      <c r="J543" s="16">
        <v>1</v>
      </c>
      <c r="K543" s="48" t="str">
        <f>VLOOKUP(I543,'DATA BASE'!A:B,2,FALSE)</f>
        <v>KOTAK NAVY</v>
      </c>
      <c r="L543" s="17" t="s">
        <v>6</v>
      </c>
      <c r="M543" s="92" t="s">
        <v>1376</v>
      </c>
      <c r="N543" s="17"/>
      <c r="O543" s="104">
        <v>18000</v>
      </c>
      <c r="P543" s="94">
        <v>18000</v>
      </c>
      <c r="Q543" s="122" t="s">
        <v>1543</v>
      </c>
      <c r="R543" s="110"/>
      <c r="S543" s="23"/>
      <c r="T543" s="17"/>
      <c r="U543" s="17"/>
      <c r="W543"/>
      <c r="X543"/>
      <c r="Y543"/>
      <c r="Z543"/>
      <c r="AA543"/>
    </row>
    <row r="544" spans="2:27" ht="15" x14ac:dyDescent="0.25">
      <c r="B544" s="17" t="s">
        <v>1532</v>
      </c>
      <c r="C544" s="11">
        <v>34</v>
      </c>
      <c r="D544" s="119" t="s">
        <v>1582</v>
      </c>
      <c r="E544" s="17" t="s">
        <v>926</v>
      </c>
      <c r="F544" s="17" t="s">
        <v>1333</v>
      </c>
      <c r="G544" s="17" t="s">
        <v>2392</v>
      </c>
      <c r="H544" s="91">
        <v>83845894770</v>
      </c>
      <c r="I544" s="50" t="s">
        <v>424</v>
      </c>
      <c r="J544" s="16">
        <v>2</v>
      </c>
      <c r="K544" s="48" t="str">
        <f>VLOOKUP(I544,'DATA BASE'!A:B,2,FALSE)</f>
        <v>ZIGZAG BLACK</v>
      </c>
      <c r="L544" s="17" t="s">
        <v>17</v>
      </c>
      <c r="M544" s="92" t="s">
        <v>1376</v>
      </c>
      <c r="N544" s="17"/>
      <c r="O544" s="104">
        <v>18000</v>
      </c>
      <c r="P544" s="94">
        <v>36000</v>
      </c>
      <c r="Q544" s="122" t="s">
        <v>1543</v>
      </c>
      <c r="R544" s="110"/>
      <c r="S544" s="23"/>
      <c r="T544" s="17"/>
      <c r="U544" s="17"/>
      <c r="W544"/>
      <c r="X544"/>
      <c r="Y544"/>
      <c r="Z544"/>
      <c r="AA544"/>
    </row>
    <row r="545" spans="2:27" ht="15" x14ac:dyDescent="0.25">
      <c r="B545" s="17" t="s">
        <v>1532</v>
      </c>
      <c r="C545" s="11">
        <v>34</v>
      </c>
      <c r="D545" s="119" t="s">
        <v>1582</v>
      </c>
      <c r="E545" s="17" t="s">
        <v>926</v>
      </c>
      <c r="F545" s="17" t="s">
        <v>1333</v>
      </c>
      <c r="G545" s="17" t="s">
        <v>2392</v>
      </c>
      <c r="H545" s="91">
        <v>83845894770</v>
      </c>
      <c r="I545" s="50" t="s">
        <v>1239</v>
      </c>
      <c r="J545" s="16">
        <v>4</v>
      </c>
      <c r="K545" s="48" t="str">
        <f>VLOOKUP(I545,'DATA BASE'!A:B,2,FALSE)</f>
        <v>BULAN SABIT</v>
      </c>
      <c r="L545" s="17" t="s">
        <v>6</v>
      </c>
      <c r="M545" s="92" t="s">
        <v>1376</v>
      </c>
      <c r="N545" s="17"/>
      <c r="O545" s="104">
        <v>18000</v>
      </c>
      <c r="P545" s="94">
        <v>72000</v>
      </c>
      <c r="Q545" s="122" t="s">
        <v>1543</v>
      </c>
      <c r="R545" s="110">
        <v>32000</v>
      </c>
      <c r="S545" s="122"/>
      <c r="T545" s="94"/>
      <c r="U545" s="17"/>
      <c r="W545"/>
      <c r="X545"/>
      <c r="Y545"/>
      <c r="Z545"/>
      <c r="AA545"/>
    </row>
    <row r="546" spans="2:27" ht="15" x14ac:dyDescent="0.25">
      <c r="B546" s="90" t="s">
        <v>1532</v>
      </c>
      <c r="C546" s="11">
        <v>16</v>
      </c>
      <c r="D546" s="119" t="s">
        <v>2161</v>
      </c>
      <c r="E546" s="17" t="s">
        <v>16</v>
      </c>
      <c r="F546" s="17" t="s">
        <v>1341</v>
      </c>
      <c r="G546" s="17" t="s">
        <v>2393</v>
      </c>
      <c r="H546" s="91">
        <v>87810986337</v>
      </c>
      <c r="I546" s="50" t="s">
        <v>958</v>
      </c>
      <c r="J546" s="16">
        <v>1</v>
      </c>
      <c r="K546" s="48" t="str">
        <f>VLOOKUP(I546,'DATA BASE'!A:B,2,FALSE)</f>
        <v>ROSE STRIPE</v>
      </c>
      <c r="L546" s="48" t="s">
        <v>9</v>
      </c>
      <c r="M546" s="92" t="s">
        <v>1557</v>
      </c>
      <c r="N546" s="17"/>
      <c r="O546" s="104">
        <v>15000</v>
      </c>
      <c r="P546" s="94">
        <v>15000</v>
      </c>
      <c r="Q546" s="122" t="s">
        <v>1543</v>
      </c>
      <c r="R546" s="110"/>
      <c r="S546" s="123"/>
      <c r="T546" s="94"/>
      <c r="U546" s="17"/>
      <c r="W546"/>
      <c r="X546"/>
      <c r="Y546"/>
      <c r="Z546"/>
      <c r="AA546"/>
    </row>
    <row r="547" spans="2:27" ht="15" x14ac:dyDescent="0.25">
      <c r="B547" s="90" t="s">
        <v>1532</v>
      </c>
      <c r="C547" s="11">
        <v>16</v>
      </c>
      <c r="D547" s="119" t="s">
        <v>2161</v>
      </c>
      <c r="E547" s="17" t="s">
        <v>16</v>
      </c>
      <c r="F547" s="17" t="s">
        <v>1341</v>
      </c>
      <c r="G547" s="17" t="s">
        <v>2393</v>
      </c>
      <c r="H547" s="91">
        <v>87810986337</v>
      </c>
      <c r="I547" s="50" t="s">
        <v>753</v>
      </c>
      <c r="J547" s="16">
        <v>1</v>
      </c>
      <c r="K547" s="48" t="str">
        <f>VLOOKUP(I547,'DATA BASE'!A:B,2,FALSE)</f>
        <v>LEOPARD</v>
      </c>
      <c r="L547" s="48" t="s">
        <v>5</v>
      </c>
      <c r="M547" s="92" t="s">
        <v>1557</v>
      </c>
      <c r="N547" s="17"/>
      <c r="O547" s="104">
        <v>15000</v>
      </c>
      <c r="P547" s="94">
        <v>15000</v>
      </c>
      <c r="Q547" s="122" t="s">
        <v>1543</v>
      </c>
      <c r="R547" s="110">
        <v>48000</v>
      </c>
      <c r="S547" s="122" t="s">
        <v>1552</v>
      </c>
      <c r="T547" s="94"/>
      <c r="U547" s="17"/>
      <c r="W547"/>
      <c r="X547"/>
      <c r="Y547"/>
      <c r="Z547"/>
      <c r="AA547"/>
    </row>
    <row r="548" spans="2:27" ht="15" x14ac:dyDescent="0.25">
      <c r="B548" s="90" t="s">
        <v>1532</v>
      </c>
      <c r="C548" s="11">
        <v>16</v>
      </c>
      <c r="D548" s="119" t="s">
        <v>2161</v>
      </c>
      <c r="E548" s="17" t="s">
        <v>16</v>
      </c>
      <c r="F548" s="17" t="s">
        <v>1341</v>
      </c>
      <c r="G548" s="17" t="s">
        <v>2393</v>
      </c>
      <c r="H548" s="91">
        <v>87810986337</v>
      </c>
      <c r="I548" s="50" t="s">
        <v>1328</v>
      </c>
      <c r="J548" s="16">
        <v>1</v>
      </c>
      <c r="K548" s="48" t="str">
        <f>VLOOKUP(I548,'DATA BASE'!A:B,2,FALSE)</f>
        <v>LEAF MAROON</v>
      </c>
      <c r="L548" s="48" t="s">
        <v>27</v>
      </c>
      <c r="M548" s="92" t="s">
        <v>1557</v>
      </c>
      <c r="N548" s="17"/>
      <c r="O548" s="104">
        <v>15000</v>
      </c>
      <c r="P548" s="94">
        <v>15000</v>
      </c>
      <c r="Q548" s="122" t="s">
        <v>1543</v>
      </c>
      <c r="R548" s="110"/>
      <c r="S548" s="123"/>
      <c r="T548" s="94"/>
      <c r="U548" s="17"/>
      <c r="W548"/>
      <c r="X548"/>
      <c r="Y548"/>
      <c r="Z548"/>
      <c r="AA548"/>
    </row>
    <row r="549" spans="2:27" ht="15" x14ac:dyDescent="0.25">
      <c r="B549" s="90" t="s">
        <v>1532</v>
      </c>
      <c r="C549" s="11">
        <v>16</v>
      </c>
      <c r="D549" s="119" t="s">
        <v>2161</v>
      </c>
      <c r="E549" s="17" t="s">
        <v>16</v>
      </c>
      <c r="F549" s="17" t="s">
        <v>1341</v>
      </c>
      <c r="G549" s="17" t="s">
        <v>2393</v>
      </c>
      <c r="H549" s="91">
        <v>87810986337</v>
      </c>
      <c r="I549" s="50" t="s">
        <v>1325</v>
      </c>
      <c r="J549" s="16">
        <v>1</v>
      </c>
      <c r="K549" s="48" t="str">
        <f>VLOOKUP(I549,'DATA BASE'!A:B,2,FALSE)</f>
        <v>BUNGA SEPATU</v>
      </c>
      <c r="L549" s="48" t="s">
        <v>4</v>
      </c>
      <c r="M549" s="92" t="s">
        <v>1557</v>
      </c>
      <c r="N549" s="17"/>
      <c r="O549" s="104">
        <v>15000</v>
      </c>
      <c r="P549" s="94">
        <v>15000</v>
      </c>
      <c r="Q549" s="122" t="s">
        <v>1543</v>
      </c>
      <c r="R549" s="110"/>
      <c r="S549" s="123"/>
      <c r="T549" s="94"/>
      <c r="U549" s="17"/>
      <c r="W549"/>
      <c r="X549"/>
      <c r="Y549"/>
      <c r="Z549"/>
      <c r="AA549"/>
    </row>
    <row r="550" spans="2:27" ht="15" x14ac:dyDescent="0.25">
      <c r="B550" s="90" t="s">
        <v>1532</v>
      </c>
      <c r="C550" s="11">
        <v>16</v>
      </c>
      <c r="D550" s="119" t="s">
        <v>2161</v>
      </c>
      <c r="E550" s="17" t="s">
        <v>16</v>
      </c>
      <c r="F550" s="17" t="s">
        <v>1341</v>
      </c>
      <c r="G550" s="17" t="s">
        <v>2393</v>
      </c>
      <c r="H550" s="91">
        <v>87810986337</v>
      </c>
      <c r="I550" s="50" t="s">
        <v>424</v>
      </c>
      <c r="J550" s="16">
        <v>1</v>
      </c>
      <c r="K550" s="48" t="str">
        <f>VLOOKUP(I550,'DATA BASE'!A:B,2,FALSE)</f>
        <v>ZIGZAG BLACK</v>
      </c>
      <c r="L550" s="48" t="s">
        <v>17</v>
      </c>
      <c r="M550" s="92" t="s">
        <v>1557</v>
      </c>
      <c r="N550" s="17"/>
      <c r="O550" s="104">
        <v>16000</v>
      </c>
      <c r="P550" s="94">
        <v>16000</v>
      </c>
      <c r="Q550" s="122" t="s">
        <v>1543</v>
      </c>
      <c r="R550" s="110">
        <v>32000</v>
      </c>
      <c r="S550" s="122" t="s">
        <v>1554</v>
      </c>
      <c r="T550" s="94"/>
      <c r="U550" s="17"/>
      <c r="W550"/>
      <c r="X550"/>
      <c r="Y550"/>
      <c r="Z550"/>
      <c r="AA550"/>
    </row>
    <row r="551" spans="2:27" ht="15" x14ac:dyDescent="0.25">
      <c r="B551" s="90" t="s">
        <v>1532</v>
      </c>
      <c r="C551" s="11">
        <v>16</v>
      </c>
      <c r="D551" s="119" t="s">
        <v>2161</v>
      </c>
      <c r="E551" s="17" t="s">
        <v>16</v>
      </c>
      <c r="F551" s="17" t="s">
        <v>1341</v>
      </c>
      <c r="G551" s="17" t="s">
        <v>2393</v>
      </c>
      <c r="H551" s="91">
        <v>87810986337</v>
      </c>
      <c r="I551" s="50" t="s">
        <v>951</v>
      </c>
      <c r="J551" s="16">
        <v>1</v>
      </c>
      <c r="K551" s="48" t="str">
        <f>VLOOKUP(I551,'DATA BASE'!A:B,2,FALSE)</f>
        <v>ROSE</v>
      </c>
      <c r="L551" s="48" t="s">
        <v>4</v>
      </c>
      <c r="M551" s="92" t="s">
        <v>1557</v>
      </c>
      <c r="N551" s="17"/>
      <c r="O551" s="104">
        <v>16000</v>
      </c>
      <c r="P551" s="94">
        <v>16000</v>
      </c>
      <c r="Q551" s="122" t="s">
        <v>1543</v>
      </c>
      <c r="R551" s="110"/>
      <c r="S551" s="123"/>
      <c r="T551" s="94"/>
      <c r="U551" s="17"/>
      <c r="W551"/>
      <c r="X551"/>
      <c r="Y551"/>
      <c r="Z551"/>
      <c r="AA551"/>
    </row>
    <row r="552" spans="2:27" ht="15" x14ac:dyDescent="0.25">
      <c r="B552" s="90" t="s">
        <v>1532</v>
      </c>
      <c r="C552" s="11">
        <v>16</v>
      </c>
      <c r="D552" s="119" t="s">
        <v>2161</v>
      </c>
      <c r="E552" s="17" t="s">
        <v>16</v>
      </c>
      <c r="F552" s="17" t="s">
        <v>1341</v>
      </c>
      <c r="G552" s="17" t="s">
        <v>2393</v>
      </c>
      <c r="H552" s="91">
        <v>87810986337</v>
      </c>
      <c r="I552" s="50" t="s">
        <v>384</v>
      </c>
      <c r="J552" s="16">
        <v>1</v>
      </c>
      <c r="K552" s="48" t="str">
        <f>VLOOKUP(I552,'DATA BASE'!A:B,2,FALSE)</f>
        <v>DAUN BAMBU TOSCA</v>
      </c>
      <c r="L552" s="48" t="s">
        <v>7</v>
      </c>
      <c r="M552" s="92" t="s">
        <v>1557</v>
      </c>
      <c r="N552" s="17"/>
      <c r="O552" s="104">
        <v>16000</v>
      </c>
      <c r="P552" s="94">
        <v>16000</v>
      </c>
      <c r="Q552" s="122" t="s">
        <v>1543</v>
      </c>
      <c r="R552" s="110">
        <v>32000</v>
      </c>
      <c r="S552" s="122" t="s">
        <v>1556</v>
      </c>
      <c r="T552" s="94"/>
      <c r="U552" s="17"/>
      <c r="W552"/>
      <c r="X552"/>
      <c r="Y552"/>
      <c r="Z552"/>
      <c r="AA552"/>
    </row>
    <row r="553" spans="2:27" ht="15" x14ac:dyDescent="0.25">
      <c r="B553" s="90" t="s">
        <v>1532</v>
      </c>
      <c r="C553" s="11">
        <v>16</v>
      </c>
      <c r="D553" s="119" t="s">
        <v>2161</v>
      </c>
      <c r="E553" s="17" t="s">
        <v>16</v>
      </c>
      <c r="F553" s="17" t="s">
        <v>1341</v>
      </c>
      <c r="G553" s="17" t="s">
        <v>2393</v>
      </c>
      <c r="H553" s="91">
        <v>87810986337</v>
      </c>
      <c r="I553" s="50" t="s">
        <v>1287</v>
      </c>
      <c r="J553" s="16">
        <v>1</v>
      </c>
      <c r="K553" s="48" t="str">
        <f>VLOOKUP(I553,'DATA BASE'!A:B,2,FALSE)</f>
        <v>FLOWER</v>
      </c>
      <c r="L553" s="48" t="s">
        <v>17</v>
      </c>
      <c r="M553" s="92" t="s">
        <v>1557</v>
      </c>
      <c r="N553" s="17"/>
      <c r="O553" s="104">
        <v>16000</v>
      </c>
      <c r="P553" s="94">
        <v>16000</v>
      </c>
      <c r="Q553" s="122" t="s">
        <v>1543</v>
      </c>
      <c r="R553" s="110"/>
      <c r="S553" s="123"/>
      <c r="T553" s="94"/>
      <c r="U553" s="17"/>
      <c r="W553"/>
      <c r="X553"/>
      <c r="Y553"/>
      <c r="Z553"/>
      <c r="AA553"/>
    </row>
    <row r="554" spans="2:27" ht="15" x14ac:dyDescent="0.25">
      <c r="B554" s="90" t="s">
        <v>1532</v>
      </c>
      <c r="C554" s="11">
        <v>16</v>
      </c>
      <c r="D554" s="119" t="s">
        <v>2161</v>
      </c>
      <c r="E554" s="17" t="s">
        <v>16</v>
      </c>
      <c r="F554" s="17" t="s">
        <v>1341</v>
      </c>
      <c r="G554" s="17" t="s">
        <v>2393</v>
      </c>
      <c r="H554" s="91">
        <v>87810986337</v>
      </c>
      <c r="I554" s="50" t="s">
        <v>173</v>
      </c>
      <c r="J554" s="16">
        <v>1</v>
      </c>
      <c r="K554" s="48" t="str">
        <f>VLOOKUP(I554,'DATA BASE'!A:B,2,FALSE)</f>
        <v>AMALFI</v>
      </c>
      <c r="L554" s="48" t="s">
        <v>7</v>
      </c>
      <c r="M554" s="92" t="s">
        <v>1557</v>
      </c>
      <c r="N554" s="17"/>
      <c r="O554" s="104">
        <v>16000</v>
      </c>
      <c r="P554" s="94">
        <v>16000</v>
      </c>
      <c r="Q554" s="122" t="s">
        <v>1543</v>
      </c>
      <c r="R554" s="110">
        <v>160000</v>
      </c>
      <c r="S554" s="122" t="s">
        <v>1558</v>
      </c>
      <c r="T554" s="94"/>
      <c r="U554" s="17"/>
      <c r="W554"/>
      <c r="X554"/>
      <c r="Y554"/>
      <c r="Z554"/>
      <c r="AA554"/>
    </row>
    <row r="555" spans="2:27" ht="15" x14ac:dyDescent="0.25">
      <c r="B555" s="90" t="s">
        <v>1532</v>
      </c>
      <c r="C555" s="11">
        <v>16</v>
      </c>
      <c r="D555" s="119" t="s">
        <v>2161</v>
      </c>
      <c r="E555" s="17" t="s">
        <v>16</v>
      </c>
      <c r="F555" s="17" t="s">
        <v>1341</v>
      </c>
      <c r="G555" s="17" t="s">
        <v>2393</v>
      </c>
      <c r="H555" s="91">
        <v>87810986337</v>
      </c>
      <c r="I555" s="50" t="s">
        <v>1239</v>
      </c>
      <c r="J555" s="16">
        <v>1</v>
      </c>
      <c r="K555" s="48" t="str">
        <f>VLOOKUP(I555,'DATA BASE'!A:B,2,FALSE)</f>
        <v>BULAN SABIT</v>
      </c>
      <c r="L555" s="48" t="s">
        <v>6</v>
      </c>
      <c r="M555" s="92" t="s">
        <v>1557</v>
      </c>
      <c r="N555" s="17"/>
      <c r="O555" s="104">
        <v>15000</v>
      </c>
      <c r="P555" s="94">
        <v>15000</v>
      </c>
      <c r="Q555" s="122" t="s">
        <v>1543</v>
      </c>
      <c r="R555" s="110"/>
      <c r="S555" s="23"/>
      <c r="T555" s="94"/>
      <c r="U555" s="17"/>
      <c r="W555"/>
      <c r="X555"/>
      <c r="Y555"/>
      <c r="Z555"/>
      <c r="AA555"/>
    </row>
    <row r="556" spans="2:27" ht="15" x14ac:dyDescent="0.25">
      <c r="B556" s="90" t="s">
        <v>1532</v>
      </c>
      <c r="C556" s="11">
        <v>17</v>
      </c>
      <c r="D556" s="119" t="s">
        <v>2162</v>
      </c>
      <c r="E556" s="17" t="s">
        <v>16</v>
      </c>
      <c r="F556" s="17" t="s">
        <v>1341</v>
      </c>
      <c r="G556" s="17" t="s">
        <v>2394</v>
      </c>
      <c r="H556" s="91">
        <v>88268381237</v>
      </c>
      <c r="I556" s="50" t="s">
        <v>683</v>
      </c>
      <c r="J556" s="16">
        <v>1</v>
      </c>
      <c r="K556" s="48" t="str">
        <f>VLOOKUP(I556,'DATA BASE'!A:B,2,FALSE)</f>
        <v>BEAR FACE</v>
      </c>
      <c r="L556" s="48" t="s">
        <v>6</v>
      </c>
      <c r="M556" s="92" t="s">
        <v>1559</v>
      </c>
      <c r="N556" s="17"/>
      <c r="O556" s="104">
        <v>15000</v>
      </c>
      <c r="P556" s="94">
        <v>15000</v>
      </c>
      <c r="Q556" s="122" t="s">
        <v>1543</v>
      </c>
      <c r="R556" s="110"/>
      <c r="S556" s="23"/>
      <c r="T556" s="94"/>
      <c r="U556" s="17"/>
      <c r="W556"/>
      <c r="X556"/>
      <c r="Y556"/>
      <c r="Z556"/>
      <c r="AA556"/>
    </row>
    <row r="557" spans="2:27" ht="15" x14ac:dyDescent="0.25">
      <c r="B557" s="90" t="s">
        <v>1532</v>
      </c>
      <c r="C557" s="11">
        <v>17</v>
      </c>
      <c r="D557" s="119" t="s">
        <v>2162</v>
      </c>
      <c r="E557" s="17" t="s">
        <v>16</v>
      </c>
      <c r="F557" s="17" t="s">
        <v>1341</v>
      </c>
      <c r="G557" s="17" t="s">
        <v>2394</v>
      </c>
      <c r="H557" s="91">
        <v>88268381237</v>
      </c>
      <c r="I557" s="50" t="s">
        <v>1239</v>
      </c>
      <c r="J557" s="16">
        <v>1</v>
      </c>
      <c r="K557" s="48" t="str">
        <f>VLOOKUP(I557,'DATA BASE'!A:B,2,FALSE)</f>
        <v>BULAN SABIT</v>
      </c>
      <c r="L557" s="48" t="s">
        <v>6</v>
      </c>
      <c r="M557" s="92" t="s">
        <v>1559</v>
      </c>
      <c r="N557" s="17"/>
      <c r="O557" s="104">
        <v>15000</v>
      </c>
      <c r="P557" s="94">
        <v>15000</v>
      </c>
      <c r="Q557" s="122" t="s">
        <v>1543</v>
      </c>
      <c r="R557" s="110"/>
      <c r="S557" s="23"/>
      <c r="T557" s="94"/>
      <c r="U557" s="17"/>
      <c r="W557"/>
      <c r="X557"/>
      <c r="Y557"/>
      <c r="Z557"/>
      <c r="AA557"/>
    </row>
    <row r="558" spans="2:27" ht="15" x14ac:dyDescent="0.25">
      <c r="B558" s="90" t="s">
        <v>1532</v>
      </c>
      <c r="C558" s="11">
        <v>17</v>
      </c>
      <c r="D558" s="119" t="s">
        <v>2162</v>
      </c>
      <c r="E558" s="17" t="s">
        <v>16</v>
      </c>
      <c r="F558" s="17" t="s">
        <v>1341</v>
      </c>
      <c r="G558" s="17" t="s">
        <v>2394</v>
      </c>
      <c r="H558" s="91">
        <v>88268381237</v>
      </c>
      <c r="I558" s="50" t="s">
        <v>809</v>
      </c>
      <c r="J558" s="16">
        <v>1</v>
      </c>
      <c r="K558" s="48" t="str">
        <f>VLOOKUP(I558,'DATA BASE'!A:B,2,FALSE)</f>
        <v>DORAEMON WHITE</v>
      </c>
      <c r="L558" s="48" t="s">
        <v>6</v>
      </c>
      <c r="M558" s="92" t="s">
        <v>1559</v>
      </c>
      <c r="N558" s="17"/>
      <c r="O558" s="104">
        <v>15000</v>
      </c>
      <c r="P558" s="94">
        <v>15000</v>
      </c>
      <c r="Q558" s="122" t="s">
        <v>1543</v>
      </c>
      <c r="R558" s="110"/>
      <c r="S558" s="23"/>
      <c r="T558" s="94"/>
      <c r="U558" s="17"/>
      <c r="W558"/>
      <c r="X558"/>
      <c r="Y558"/>
      <c r="Z558"/>
      <c r="AA558"/>
    </row>
    <row r="559" spans="2:27" ht="15" x14ac:dyDescent="0.25">
      <c r="B559" s="90" t="s">
        <v>1532</v>
      </c>
      <c r="C559" s="11">
        <v>17</v>
      </c>
      <c r="D559" s="119" t="s">
        <v>2162</v>
      </c>
      <c r="E559" s="17" t="s">
        <v>16</v>
      </c>
      <c r="F559" s="17" t="s">
        <v>1341</v>
      </c>
      <c r="G559" s="17" t="s">
        <v>2394</v>
      </c>
      <c r="H559" s="91">
        <v>88268381237</v>
      </c>
      <c r="I559" s="50" t="s">
        <v>770</v>
      </c>
      <c r="J559" s="16">
        <v>1</v>
      </c>
      <c r="K559" s="48" t="str">
        <f>VLOOKUP(I559,'DATA BASE'!A:B,2,FALSE)</f>
        <v>OWL NAVY</v>
      </c>
      <c r="L559" s="48" t="s">
        <v>6</v>
      </c>
      <c r="M559" s="92" t="s">
        <v>1559</v>
      </c>
      <c r="N559" s="17"/>
      <c r="O559" s="104">
        <v>16000</v>
      </c>
      <c r="P559" s="94">
        <v>16000</v>
      </c>
      <c r="Q559" s="122" t="s">
        <v>1543</v>
      </c>
      <c r="R559" s="110"/>
      <c r="S559" s="23"/>
      <c r="T559" s="94"/>
      <c r="U559" s="17"/>
      <c r="W559"/>
      <c r="X559"/>
      <c r="Y559" s="143"/>
    </row>
    <row r="560" spans="2:27" ht="15" x14ac:dyDescent="0.25">
      <c r="B560" s="90" t="s">
        <v>1532</v>
      </c>
      <c r="C560" s="11">
        <v>17</v>
      </c>
      <c r="D560" s="119" t="s">
        <v>2162</v>
      </c>
      <c r="E560" s="17" t="s">
        <v>16</v>
      </c>
      <c r="F560" s="17" t="s">
        <v>1341</v>
      </c>
      <c r="G560" s="17" t="s">
        <v>2394</v>
      </c>
      <c r="H560" s="91">
        <v>88268381237</v>
      </c>
      <c r="I560" s="50" t="s">
        <v>1012</v>
      </c>
      <c r="J560" s="16">
        <v>1</v>
      </c>
      <c r="K560" s="48" t="str">
        <f>VLOOKUP(I560,'DATA BASE'!A:B,2,FALSE)</f>
        <v>STAR ABU</v>
      </c>
      <c r="L560" s="48" t="s">
        <v>8</v>
      </c>
      <c r="M560" s="92" t="s">
        <v>1559</v>
      </c>
      <c r="N560" s="17"/>
      <c r="O560" s="104">
        <v>16000</v>
      </c>
      <c r="P560" s="94">
        <v>16000</v>
      </c>
      <c r="Q560" s="122" t="s">
        <v>1543</v>
      </c>
      <c r="R560" s="110"/>
      <c r="S560" s="23"/>
      <c r="T560" s="94"/>
      <c r="U560" s="17"/>
      <c r="W560"/>
      <c r="X560"/>
      <c r="Y560" s="143"/>
    </row>
    <row r="561" spans="2:25" ht="15" x14ac:dyDescent="0.25">
      <c r="B561" s="90" t="s">
        <v>1532</v>
      </c>
      <c r="C561" s="11">
        <v>17</v>
      </c>
      <c r="D561" s="119" t="s">
        <v>2162</v>
      </c>
      <c r="E561" s="17" t="s">
        <v>16</v>
      </c>
      <c r="F561" s="17" t="s">
        <v>1341</v>
      </c>
      <c r="G561" s="17" t="s">
        <v>2394</v>
      </c>
      <c r="H561" s="91">
        <v>88268381237</v>
      </c>
      <c r="I561" s="50" t="s">
        <v>1260</v>
      </c>
      <c r="J561" s="16">
        <v>1</v>
      </c>
      <c r="K561" s="48" t="str">
        <f>VLOOKUP(I561,'DATA BASE'!A:B,2,FALSE)</f>
        <v>PIXEL YELLOW</v>
      </c>
      <c r="L561" s="48" t="s">
        <v>15</v>
      </c>
      <c r="M561" s="92" t="s">
        <v>1559</v>
      </c>
      <c r="N561" s="17"/>
      <c r="O561" s="104">
        <v>16000</v>
      </c>
      <c r="P561" s="94">
        <v>16000</v>
      </c>
      <c r="Q561" s="122" t="s">
        <v>1543</v>
      </c>
      <c r="R561" s="110"/>
      <c r="S561" s="23"/>
      <c r="T561" s="94"/>
      <c r="U561" s="17"/>
      <c r="W561"/>
      <c r="X561"/>
      <c r="Y561" s="143"/>
    </row>
    <row r="562" spans="2:25" ht="15" x14ac:dyDescent="0.25">
      <c r="B562" s="90" t="s">
        <v>1532</v>
      </c>
      <c r="C562" s="11">
        <v>18</v>
      </c>
      <c r="D562" s="119" t="s">
        <v>2163</v>
      </c>
      <c r="E562" s="17" t="s">
        <v>16</v>
      </c>
      <c r="F562" s="17" t="s">
        <v>1341</v>
      </c>
      <c r="G562" s="17" t="s">
        <v>2395</v>
      </c>
      <c r="H562" s="91">
        <v>81246993342</v>
      </c>
      <c r="I562" s="50" t="s">
        <v>1239</v>
      </c>
      <c r="J562" s="16">
        <v>1</v>
      </c>
      <c r="K562" s="48" t="str">
        <f>VLOOKUP(I562,'DATA BASE'!A:B,2,FALSE)</f>
        <v>BULAN SABIT</v>
      </c>
      <c r="L562" s="48" t="s">
        <v>6</v>
      </c>
      <c r="M562" s="92" t="s">
        <v>1561</v>
      </c>
      <c r="N562" s="17"/>
      <c r="O562" s="104">
        <v>15000</v>
      </c>
      <c r="P562" s="94">
        <v>15000</v>
      </c>
      <c r="Q562" s="122" t="s">
        <v>1543</v>
      </c>
      <c r="R562" s="110"/>
      <c r="S562" s="23"/>
      <c r="T562" s="94"/>
      <c r="U562" s="17"/>
      <c r="W562"/>
      <c r="X562"/>
      <c r="Y562" s="143"/>
    </row>
    <row r="563" spans="2:25" ht="15" x14ac:dyDescent="0.25">
      <c r="B563" s="90" t="s">
        <v>1532</v>
      </c>
      <c r="C563" s="11">
        <v>18</v>
      </c>
      <c r="D563" s="119" t="s">
        <v>2163</v>
      </c>
      <c r="E563" s="17" t="s">
        <v>16</v>
      </c>
      <c r="F563" s="17" t="s">
        <v>1341</v>
      </c>
      <c r="G563" s="17" t="s">
        <v>2395</v>
      </c>
      <c r="H563" s="91">
        <v>81246993342</v>
      </c>
      <c r="I563" s="50" t="s">
        <v>1021</v>
      </c>
      <c r="J563" s="16">
        <v>1</v>
      </c>
      <c r="K563" s="48" t="str">
        <f>VLOOKUP(I563,'DATA BASE'!A:B,2,FALSE)</f>
        <v>LIFTOFF SPACE</v>
      </c>
      <c r="L563" s="48" t="s">
        <v>6</v>
      </c>
      <c r="M563" s="92" t="s">
        <v>1561</v>
      </c>
      <c r="N563" s="17"/>
      <c r="O563" s="104">
        <v>16000</v>
      </c>
      <c r="P563" s="94">
        <v>16000</v>
      </c>
      <c r="Q563" s="122" t="s">
        <v>1543</v>
      </c>
      <c r="R563" s="110"/>
      <c r="S563" s="23"/>
      <c r="T563" s="94"/>
      <c r="U563" s="17"/>
      <c r="W563"/>
      <c r="X563"/>
      <c r="Y563" s="143"/>
    </row>
    <row r="564" spans="2:25" ht="15" x14ac:dyDescent="0.25">
      <c r="B564" s="90" t="s">
        <v>1532</v>
      </c>
      <c r="C564" s="11">
        <v>19</v>
      </c>
      <c r="D564" s="119" t="s">
        <v>2164</v>
      </c>
      <c r="E564" s="17" t="s">
        <v>16</v>
      </c>
      <c r="F564" s="17" t="s">
        <v>1341</v>
      </c>
      <c r="G564" s="17" t="s">
        <v>2396</v>
      </c>
      <c r="H564" s="91">
        <v>8991381598</v>
      </c>
      <c r="I564" s="50" t="s">
        <v>433</v>
      </c>
      <c r="J564" s="16">
        <v>1</v>
      </c>
      <c r="K564" s="48" t="str">
        <f>VLOOKUP(I564,'DATA BASE'!A:B,2,FALSE)</f>
        <v>STRIPE LITTLE  NAVY</v>
      </c>
      <c r="L564" s="48" t="s">
        <v>6</v>
      </c>
      <c r="M564" s="92">
        <v>8825112062622090</v>
      </c>
      <c r="N564" s="17"/>
      <c r="O564" s="104">
        <v>15000</v>
      </c>
      <c r="P564" s="94">
        <v>15000</v>
      </c>
      <c r="Q564" s="122" t="s">
        <v>1543</v>
      </c>
      <c r="R564" s="110">
        <v>96000</v>
      </c>
      <c r="S564" s="122" t="s">
        <v>1560</v>
      </c>
      <c r="T564" s="94"/>
      <c r="U564" s="17"/>
      <c r="W564"/>
      <c r="X564"/>
      <c r="Y564" s="143"/>
    </row>
    <row r="565" spans="2:25" ht="15" x14ac:dyDescent="0.25">
      <c r="B565" s="90" t="s">
        <v>1532</v>
      </c>
      <c r="C565" s="11">
        <v>19</v>
      </c>
      <c r="D565" s="119" t="s">
        <v>2164</v>
      </c>
      <c r="E565" s="17" t="s">
        <v>16</v>
      </c>
      <c r="F565" s="17" t="s">
        <v>1341</v>
      </c>
      <c r="G565" s="17" t="s">
        <v>2396</v>
      </c>
      <c r="H565" s="91">
        <v>8991381598</v>
      </c>
      <c r="I565" s="50" t="s">
        <v>384</v>
      </c>
      <c r="J565" s="16">
        <v>1</v>
      </c>
      <c r="K565" s="48" t="str">
        <f>VLOOKUP(I565,'DATA BASE'!A:B,2,FALSE)</f>
        <v>DAUN BAMBU TOSCA</v>
      </c>
      <c r="L565" s="48" t="s">
        <v>7</v>
      </c>
      <c r="M565" s="92">
        <v>8825112062622090</v>
      </c>
      <c r="N565" s="17"/>
      <c r="O565" s="104">
        <v>16000</v>
      </c>
      <c r="P565" s="94">
        <v>16000</v>
      </c>
      <c r="Q565" s="122" t="s">
        <v>1543</v>
      </c>
      <c r="R565" s="110"/>
      <c r="S565" s="123"/>
      <c r="T565" s="94"/>
      <c r="U565" s="17"/>
      <c r="W565"/>
      <c r="X565"/>
      <c r="Y565" s="143"/>
    </row>
    <row r="566" spans="2:25" ht="15" x14ac:dyDescent="0.25">
      <c r="B566" s="90" t="s">
        <v>1532</v>
      </c>
      <c r="C566" s="11">
        <v>19</v>
      </c>
      <c r="D566" s="119" t="s">
        <v>2164</v>
      </c>
      <c r="E566" s="17" t="s">
        <v>16</v>
      </c>
      <c r="F566" s="17" t="s">
        <v>1341</v>
      </c>
      <c r="G566" s="17" t="s">
        <v>2396</v>
      </c>
      <c r="H566" s="91">
        <v>8991381598</v>
      </c>
      <c r="I566" s="50" t="s">
        <v>1016</v>
      </c>
      <c r="J566" s="16">
        <v>1</v>
      </c>
      <c r="K566" s="48" t="str">
        <f>VLOOKUP(I566,'DATA BASE'!A:B,2,FALSE)</f>
        <v>ELMO FACE BLUE</v>
      </c>
      <c r="L566" s="48" t="s">
        <v>14</v>
      </c>
      <c r="M566" s="92">
        <v>8825112062622090</v>
      </c>
      <c r="N566" s="17"/>
      <c r="O566" s="104">
        <v>16000</v>
      </c>
      <c r="P566" s="94">
        <v>16000</v>
      </c>
      <c r="Q566" s="122" t="s">
        <v>1543</v>
      </c>
      <c r="R566" s="110"/>
      <c r="S566" s="123"/>
      <c r="T566" s="94"/>
      <c r="U566" s="17"/>
      <c r="W566"/>
      <c r="X566"/>
      <c r="Y566" s="143"/>
    </row>
    <row r="567" spans="2:25" ht="15" x14ac:dyDescent="0.25">
      <c r="B567" s="90" t="s">
        <v>1532</v>
      </c>
      <c r="C567" s="11">
        <v>19</v>
      </c>
      <c r="D567" s="119" t="s">
        <v>2164</v>
      </c>
      <c r="E567" s="17" t="s">
        <v>16</v>
      </c>
      <c r="F567" s="17" t="s">
        <v>1341</v>
      </c>
      <c r="G567" s="17" t="s">
        <v>2396</v>
      </c>
      <c r="H567" s="91">
        <v>8991381598</v>
      </c>
      <c r="I567" s="50" t="s">
        <v>424</v>
      </c>
      <c r="J567" s="16">
        <v>1</v>
      </c>
      <c r="K567" s="48" t="str">
        <f>VLOOKUP(I567,'DATA BASE'!A:B,2,FALSE)</f>
        <v>ZIGZAG BLACK</v>
      </c>
      <c r="L567" s="48" t="s">
        <v>17</v>
      </c>
      <c r="M567" s="92">
        <v>8825112062622090</v>
      </c>
      <c r="N567" s="17"/>
      <c r="O567" s="104">
        <v>16000</v>
      </c>
      <c r="P567" s="94">
        <v>16000</v>
      </c>
      <c r="Q567" s="122" t="s">
        <v>1543</v>
      </c>
      <c r="R567" s="110"/>
      <c r="S567" s="123"/>
      <c r="T567" s="94"/>
      <c r="U567" s="17"/>
      <c r="W567"/>
      <c r="X567"/>
      <c r="Y567" s="143"/>
    </row>
    <row r="568" spans="2:25" ht="15" x14ac:dyDescent="0.25">
      <c r="B568" s="90" t="s">
        <v>1532</v>
      </c>
      <c r="C568" s="11">
        <v>19</v>
      </c>
      <c r="D568" s="119" t="s">
        <v>2164</v>
      </c>
      <c r="E568" s="17" t="s">
        <v>16</v>
      </c>
      <c r="F568" s="17" t="s">
        <v>1341</v>
      </c>
      <c r="G568" s="17" t="s">
        <v>2396</v>
      </c>
      <c r="H568" s="91">
        <v>8991381598</v>
      </c>
      <c r="I568" s="50" t="s">
        <v>611</v>
      </c>
      <c r="J568" s="16">
        <v>1</v>
      </c>
      <c r="K568" s="48" t="str">
        <f>VLOOKUP(I568,'DATA BASE'!A:B,2,FALSE)</f>
        <v>STITCH NAVY</v>
      </c>
      <c r="L568" s="48" t="s">
        <v>6</v>
      </c>
      <c r="M568" s="92">
        <v>8825112062622090</v>
      </c>
      <c r="N568" s="17"/>
      <c r="O568" s="104">
        <v>15000</v>
      </c>
      <c r="P568" s="94">
        <v>15000</v>
      </c>
      <c r="Q568" s="122" t="s">
        <v>1543</v>
      </c>
      <c r="R568" s="110"/>
      <c r="S568" s="123"/>
      <c r="T568" s="94"/>
      <c r="U568" s="17"/>
      <c r="W568"/>
      <c r="X568"/>
      <c r="Y568" s="143"/>
    </row>
    <row r="569" spans="2:25" ht="15" x14ac:dyDescent="0.25">
      <c r="B569" s="17" t="s">
        <v>1532</v>
      </c>
      <c r="C569" s="11">
        <v>19</v>
      </c>
      <c r="D569" s="119" t="s">
        <v>2164</v>
      </c>
      <c r="E569" s="17" t="s">
        <v>16</v>
      </c>
      <c r="F569" s="17" t="s">
        <v>1341</v>
      </c>
      <c r="G569" s="17" t="s">
        <v>2396</v>
      </c>
      <c r="H569" s="91">
        <v>8991381598</v>
      </c>
      <c r="I569" s="50" t="s">
        <v>173</v>
      </c>
      <c r="J569" s="16">
        <v>1</v>
      </c>
      <c r="K569" s="48" t="str">
        <f>VLOOKUP(I569,'DATA BASE'!A:B,2,FALSE)</f>
        <v>AMALFI</v>
      </c>
      <c r="L569" s="17" t="s">
        <v>7</v>
      </c>
      <c r="M569" s="92">
        <v>8825112062622090</v>
      </c>
      <c r="N569" s="17"/>
      <c r="O569" s="104">
        <v>16000</v>
      </c>
      <c r="P569" s="94">
        <v>16000</v>
      </c>
      <c r="Q569" s="122" t="s">
        <v>1543</v>
      </c>
      <c r="R569" s="110"/>
      <c r="S569" s="123"/>
      <c r="T569" s="94"/>
      <c r="U569" s="17"/>
      <c r="W569"/>
      <c r="X569"/>
      <c r="Y569" s="143"/>
    </row>
    <row r="570" spans="2:25" ht="15" x14ac:dyDescent="0.25">
      <c r="B570" s="17" t="s">
        <v>1532</v>
      </c>
      <c r="C570" s="11">
        <v>20</v>
      </c>
      <c r="D570" s="119" t="s">
        <v>2165</v>
      </c>
      <c r="E570" s="17" t="s">
        <v>16</v>
      </c>
      <c r="F570" s="17" t="s">
        <v>1341</v>
      </c>
      <c r="G570" s="17" t="s">
        <v>2397</v>
      </c>
      <c r="H570" s="91">
        <v>82111600408</v>
      </c>
      <c r="I570" s="50" t="s">
        <v>384</v>
      </c>
      <c r="J570" s="16">
        <v>1</v>
      </c>
      <c r="K570" s="48" t="str">
        <f>VLOOKUP(I570,'DATA BASE'!A:B,2,FALSE)</f>
        <v>DAUN BAMBU TOSCA</v>
      </c>
      <c r="L570" s="17" t="s">
        <v>7</v>
      </c>
      <c r="M570" s="92" t="s">
        <v>1564</v>
      </c>
      <c r="N570" s="17"/>
      <c r="O570" s="104">
        <v>16000</v>
      </c>
      <c r="P570" s="94">
        <v>16000</v>
      </c>
      <c r="Q570" s="122" t="s">
        <v>1543</v>
      </c>
      <c r="R570" s="110">
        <v>32000</v>
      </c>
      <c r="S570" s="122" t="s">
        <v>1562</v>
      </c>
      <c r="T570" s="94"/>
      <c r="U570" s="17"/>
      <c r="W570"/>
      <c r="X570"/>
      <c r="Y570" s="143"/>
    </row>
    <row r="571" spans="2:25" ht="15" x14ac:dyDescent="0.25">
      <c r="B571" s="17" t="s">
        <v>1532</v>
      </c>
      <c r="C571" s="11">
        <v>22</v>
      </c>
      <c r="D571" s="119" t="s">
        <v>2166</v>
      </c>
      <c r="E571" s="17" t="s">
        <v>16</v>
      </c>
      <c r="F571" s="17" t="s">
        <v>1341</v>
      </c>
      <c r="G571" s="17" t="s">
        <v>2398</v>
      </c>
      <c r="H571" s="91">
        <v>81913056403</v>
      </c>
      <c r="I571" s="50" t="s">
        <v>384</v>
      </c>
      <c r="J571" s="16">
        <v>1</v>
      </c>
      <c r="K571" s="48" t="str">
        <f>VLOOKUP(I571,'DATA BASE'!A:B,2,FALSE)</f>
        <v>DAUN BAMBU TOSCA</v>
      </c>
      <c r="L571" s="17" t="s">
        <v>7</v>
      </c>
      <c r="M571" s="92" t="s">
        <v>1354</v>
      </c>
      <c r="N571" s="93">
        <v>6000</v>
      </c>
      <c r="O571" s="104">
        <v>16000</v>
      </c>
      <c r="P571" s="94">
        <v>16000</v>
      </c>
      <c r="Q571" s="122" t="s">
        <v>1543</v>
      </c>
      <c r="R571" s="110"/>
      <c r="S571" s="123"/>
      <c r="T571" s="94"/>
      <c r="U571" s="17"/>
      <c r="W571"/>
      <c r="X571"/>
      <c r="Y571" s="143"/>
    </row>
    <row r="572" spans="2:25" ht="15" x14ac:dyDescent="0.25">
      <c r="B572" s="17" t="s">
        <v>1532</v>
      </c>
      <c r="C572" s="11">
        <v>22</v>
      </c>
      <c r="D572" s="119" t="s">
        <v>2166</v>
      </c>
      <c r="E572" s="17" t="s">
        <v>16</v>
      </c>
      <c r="F572" s="17" t="s">
        <v>1341</v>
      </c>
      <c r="G572" s="17" t="s">
        <v>2398</v>
      </c>
      <c r="H572" s="91">
        <v>81913056403</v>
      </c>
      <c r="I572" s="50" t="s">
        <v>1286</v>
      </c>
      <c r="J572" s="16">
        <v>1</v>
      </c>
      <c r="K572" s="48" t="str">
        <f>VLOOKUP(I572,'DATA BASE'!A:B,2,FALSE)</f>
        <v>BATMAN KABOOM NAVY</v>
      </c>
      <c r="L572" s="17" t="s">
        <v>6</v>
      </c>
      <c r="M572" s="92" t="s">
        <v>1354</v>
      </c>
      <c r="N572" s="17"/>
      <c r="O572" s="104">
        <v>16000</v>
      </c>
      <c r="P572" s="94">
        <v>16000</v>
      </c>
      <c r="Q572" s="122" t="s">
        <v>1543</v>
      </c>
      <c r="R572" s="110">
        <v>96000</v>
      </c>
      <c r="S572" s="122" t="s">
        <v>1563</v>
      </c>
      <c r="T572" s="94"/>
      <c r="U572" s="17"/>
      <c r="W572"/>
      <c r="X572"/>
      <c r="Y572" s="143"/>
    </row>
    <row r="573" spans="2:25" ht="15" x14ac:dyDescent="0.25">
      <c r="B573" s="17" t="s">
        <v>1532</v>
      </c>
      <c r="C573" s="11">
        <v>22</v>
      </c>
      <c r="D573" s="119" t="s">
        <v>2166</v>
      </c>
      <c r="E573" s="17" t="s">
        <v>16</v>
      </c>
      <c r="F573" s="17" t="s">
        <v>1341</v>
      </c>
      <c r="G573" s="17" t="s">
        <v>2398</v>
      </c>
      <c r="H573" s="91">
        <v>81913056403</v>
      </c>
      <c r="I573" s="50" t="s">
        <v>958</v>
      </c>
      <c r="J573" s="16">
        <v>1</v>
      </c>
      <c r="K573" s="48" t="str">
        <f>VLOOKUP(I573,'DATA BASE'!A:B,2,FALSE)</f>
        <v>ROSE STRIPE</v>
      </c>
      <c r="L573" s="17" t="s">
        <v>9</v>
      </c>
      <c r="M573" s="92" t="s">
        <v>1354</v>
      </c>
      <c r="N573" s="17"/>
      <c r="O573" s="104">
        <v>15000</v>
      </c>
      <c r="P573" s="94">
        <v>15000</v>
      </c>
      <c r="Q573" s="122" t="s">
        <v>1543</v>
      </c>
      <c r="R573" s="110"/>
      <c r="S573" s="123"/>
      <c r="T573" s="94"/>
      <c r="U573" s="17"/>
      <c r="W573"/>
      <c r="X573"/>
      <c r="Y573" s="143"/>
    </row>
    <row r="574" spans="2:25" ht="15" x14ac:dyDescent="0.25">
      <c r="B574" s="17" t="s">
        <v>1532</v>
      </c>
      <c r="C574" s="11">
        <v>22</v>
      </c>
      <c r="D574" s="119" t="s">
        <v>2166</v>
      </c>
      <c r="E574" s="17" t="s">
        <v>16</v>
      </c>
      <c r="F574" s="17" t="s">
        <v>1341</v>
      </c>
      <c r="G574" s="17" t="s">
        <v>2398</v>
      </c>
      <c r="H574" s="91">
        <v>81913056403</v>
      </c>
      <c r="I574" s="50" t="s">
        <v>805</v>
      </c>
      <c r="J574" s="16">
        <v>1</v>
      </c>
      <c r="K574" s="48" t="str">
        <f>VLOOKUP(I574,'DATA BASE'!A:B,2,FALSE)</f>
        <v>BULAN SABIT YELLOW</v>
      </c>
      <c r="L574" s="17" t="s">
        <v>15</v>
      </c>
      <c r="M574" s="92" t="s">
        <v>1354</v>
      </c>
      <c r="N574" s="17"/>
      <c r="O574" s="104">
        <v>15000</v>
      </c>
      <c r="P574" s="94">
        <v>15000</v>
      </c>
      <c r="Q574" s="122" t="s">
        <v>1543</v>
      </c>
      <c r="R574" s="110"/>
      <c r="S574" s="123"/>
      <c r="T574" s="94"/>
      <c r="U574" s="17"/>
      <c r="W574"/>
      <c r="X574"/>
      <c r="Y574" s="143"/>
    </row>
    <row r="575" spans="2:25" ht="15" x14ac:dyDescent="0.25">
      <c r="B575" s="17" t="s">
        <v>1532</v>
      </c>
      <c r="C575" s="11">
        <v>22</v>
      </c>
      <c r="D575" s="119" t="s">
        <v>2166</v>
      </c>
      <c r="E575" s="17" t="s">
        <v>16</v>
      </c>
      <c r="F575" s="17" t="s">
        <v>1341</v>
      </c>
      <c r="G575" s="17" t="s">
        <v>2398</v>
      </c>
      <c r="H575" s="91">
        <v>81913056403</v>
      </c>
      <c r="I575" s="50" t="s">
        <v>386</v>
      </c>
      <c r="J575" s="16">
        <v>1</v>
      </c>
      <c r="K575" s="48" t="str">
        <f>VLOOKUP(I575,'DATA BASE'!A:B,2,FALSE)</f>
        <v>ROCKET EARTH NAVY</v>
      </c>
      <c r="L575" s="17" t="s">
        <v>6</v>
      </c>
      <c r="M575" s="92" t="s">
        <v>1354</v>
      </c>
      <c r="N575" s="17"/>
      <c r="O575" s="104">
        <v>16000</v>
      </c>
      <c r="P575" s="94">
        <v>16000</v>
      </c>
      <c r="Q575" s="122" t="s">
        <v>1543</v>
      </c>
      <c r="R575" s="110"/>
      <c r="S575" s="123"/>
      <c r="T575" s="94"/>
      <c r="U575" s="17"/>
      <c r="W575"/>
      <c r="X575"/>
      <c r="Y575" s="143"/>
    </row>
    <row r="576" spans="2:25" ht="15" x14ac:dyDescent="0.25">
      <c r="B576" s="17" t="s">
        <v>1532</v>
      </c>
      <c r="C576" s="11">
        <v>22</v>
      </c>
      <c r="D576" s="119" t="s">
        <v>2166</v>
      </c>
      <c r="E576" s="17" t="s">
        <v>16</v>
      </c>
      <c r="F576" s="17" t="s">
        <v>1341</v>
      </c>
      <c r="G576" s="17" t="s">
        <v>2398</v>
      </c>
      <c r="H576" s="91">
        <v>81913056403</v>
      </c>
      <c r="I576" s="50" t="s">
        <v>1021</v>
      </c>
      <c r="J576" s="16">
        <v>1</v>
      </c>
      <c r="K576" s="48" t="str">
        <f>VLOOKUP(I576,'DATA BASE'!A:B,2,FALSE)</f>
        <v>LIFTOFF SPACE</v>
      </c>
      <c r="L576" s="17" t="s">
        <v>6</v>
      </c>
      <c r="M576" s="92" t="s">
        <v>1354</v>
      </c>
      <c r="N576" s="17"/>
      <c r="O576" s="104">
        <v>16000</v>
      </c>
      <c r="P576" s="94">
        <v>16000</v>
      </c>
      <c r="Q576" s="122" t="s">
        <v>1543</v>
      </c>
      <c r="R576" s="110"/>
      <c r="S576" s="123"/>
      <c r="T576" s="94"/>
      <c r="U576" s="17"/>
      <c r="W576"/>
      <c r="X576"/>
      <c r="Y576" s="143"/>
    </row>
    <row r="577" spans="2:25" ht="15" x14ac:dyDescent="0.25">
      <c r="B577" s="17" t="s">
        <v>1532</v>
      </c>
      <c r="C577" s="11">
        <v>22</v>
      </c>
      <c r="D577" s="119" t="s">
        <v>2166</v>
      </c>
      <c r="E577" s="17" t="s">
        <v>16</v>
      </c>
      <c r="F577" s="17" t="s">
        <v>1341</v>
      </c>
      <c r="G577" s="17" t="s">
        <v>2398</v>
      </c>
      <c r="H577" s="91">
        <v>81913056403</v>
      </c>
      <c r="I577" s="50" t="s">
        <v>1266</v>
      </c>
      <c r="J577" s="16">
        <v>1</v>
      </c>
      <c r="K577" s="48" t="str">
        <f>VLOOKUP(I577,'DATA BASE'!A:B,2,FALSE)</f>
        <v>BATMAN BOOM BLUE</v>
      </c>
      <c r="L577" s="17" t="s">
        <v>14</v>
      </c>
      <c r="M577" s="92" t="s">
        <v>1354</v>
      </c>
      <c r="N577" s="17"/>
      <c r="O577" s="104">
        <v>15000</v>
      </c>
      <c r="P577" s="94">
        <v>15000</v>
      </c>
      <c r="Q577" s="122" t="s">
        <v>1543</v>
      </c>
      <c r="R577" s="110"/>
      <c r="S577" s="123"/>
      <c r="T577" s="94"/>
      <c r="U577" s="17"/>
      <c r="W577"/>
      <c r="X577"/>
      <c r="Y577" s="143"/>
    </row>
    <row r="578" spans="2:25" ht="15" x14ac:dyDescent="0.25">
      <c r="B578" s="17" t="s">
        <v>1532</v>
      </c>
      <c r="C578" s="11">
        <v>22</v>
      </c>
      <c r="D578" s="119" t="s">
        <v>2166</v>
      </c>
      <c r="E578" s="17" t="s">
        <v>16</v>
      </c>
      <c r="F578" s="17" t="s">
        <v>1341</v>
      </c>
      <c r="G578" s="17" t="s">
        <v>2398</v>
      </c>
      <c r="H578" s="91">
        <v>81913056403</v>
      </c>
      <c r="I578" s="50" t="s">
        <v>1239</v>
      </c>
      <c r="J578" s="16">
        <v>2</v>
      </c>
      <c r="K578" s="48" t="str">
        <f>VLOOKUP(I578,'DATA BASE'!A:B,2,FALSE)</f>
        <v>BULAN SABIT</v>
      </c>
      <c r="L578" s="17" t="s">
        <v>6</v>
      </c>
      <c r="M578" s="92" t="s">
        <v>1354</v>
      </c>
      <c r="N578" s="17"/>
      <c r="O578" s="104">
        <v>15000</v>
      </c>
      <c r="P578" s="94">
        <v>30000</v>
      </c>
      <c r="Q578" s="122" t="s">
        <v>1543</v>
      </c>
      <c r="R578" s="110">
        <v>16000</v>
      </c>
      <c r="S578" s="122" t="s">
        <v>1565</v>
      </c>
      <c r="T578" s="94"/>
      <c r="U578" s="17"/>
      <c r="W578"/>
      <c r="X578"/>
      <c r="Y578" s="143"/>
    </row>
    <row r="579" spans="2:25" ht="15" x14ac:dyDescent="0.25">
      <c r="B579" s="17" t="s">
        <v>1532</v>
      </c>
      <c r="C579" s="11">
        <v>35</v>
      </c>
      <c r="D579" s="119" t="s">
        <v>2167</v>
      </c>
      <c r="E579" s="17" t="s">
        <v>16</v>
      </c>
      <c r="F579" s="17" t="s">
        <v>1341</v>
      </c>
      <c r="G579" s="17" t="s">
        <v>2399</v>
      </c>
      <c r="H579" s="91">
        <v>89515456123</v>
      </c>
      <c r="I579" s="50" t="s">
        <v>1239</v>
      </c>
      <c r="J579" s="16">
        <v>1</v>
      </c>
      <c r="K579" s="48" t="str">
        <f>VLOOKUP(I579,'DATA BASE'!A:B,2,FALSE)</f>
        <v>BULAN SABIT</v>
      </c>
      <c r="L579" s="17" t="s">
        <v>6</v>
      </c>
      <c r="M579" s="92" t="s">
        <v>1584</v>
      </c>
      <c r="N579" s="17"/>
      <c r="O579" s="104">
        <v>15000</v>
      </c>
      <c r="P579" s="94">
        <v>15000</v>
      </c>
      <c r="Q579" s="122" t="s">
        <v>1543</v>
      </c>
      <c r="R579" s="110">
        <v>105000</v>
      </c>
      <c r="S579" s="122" t="s">
        <v>1567</v>
      </c>
      <c r="T579" s="94"/>
      <c r="U579" s="17"/>
      <c r="W579"/>
      <c r="X579"/>
      <c r="Y579" s="143"/>
    </row>
    <row r="580" spans="2:25" ht="15" x14ac:dyDescent="0.25">
      <c r="B580" s="17" t="s">
        <v>1532</v>
      </c>
      <c r="C580" s="11">
        <v>35</v>
      </c>
      <c r="D580" s="119" t="s">
        <v>2167</v>
      </c>
      <c r="E580" s="17" t="s">
        <v>16</v>
      </c>
      <c r="F580" s="17" t="s">
        <v>1341</v>
      </c>
      <c r="G580" s="17" t="s">
        <v>2399</v>
      </c>
      <c r="H580" s="91">
        <v>89515456123</v>
      </c>
      <c r="I580" s="50" t="s">
        <v>957</v>
      </c>
      <c r="J580" s="16">
        <v>1</v>
      </c>
      <c r="K580" s="48" t="str">
        <f>VLOOKUP(I580,'DATA BASE'!A:B,2,FALSE)</f>
        <v>MINION BLUE</v>
      </c>
      <c r="L580" s="17" t="s">
        <v>14</v>
      </c>
      <c r="M580" s="92" t="s">
        <v>1584</v>
      </c>
      <c r="N580" s="17"/>
      <c r="O580" s="104">
        <v>15000</v>
      </c>
      <c r="P580" s="94">
        <v>15000</v>
      </c>
      <c r="Q580" s="122" t="s">
        <v>1543</v>
      </c>
      <c r="R580" s="110"/>
      <c r="S580" s="123"/>
      <c r="T580" s="94"/>
      <c r="U580" s="17"/>
      <c r="W580"/>
      <c r="X580"/>
      <c r="Y580" s="143"/>
    </row>
    <row r="581" spans="2:25" ht="15" x14ac:dyDescent="0.25">
      <c r="B581" s="17" t="s">
        <v>1532</v>
      </c>
      <c r="C581" s="11">
        <v>35</v>
      </c>
      <c r="D581" s="119" t="s">
        <v>2167</v>
      </c>
      <c r="E581" s="17" t="s">
        <v>16</v>
      </c>
      <c r="F581" s="17" t="s">
        <v>1341</v>
      </c>
      <c r="G581" s="17" t="s">
        <v>2399</v>
      </c>
      <c r="H581" s="91">
        <v>89515456123</v>
      </c>
      <c r="I581" s="50" t="s">
        <v>1021</v>
      </c>
      <c r="J581" s="16">
        <v>1</v>
      </c>
      <c r="K581" s="48" t="str">
        <f>VLOOKUP(I581,'DATA BASE'!A:B,2,FALSE)</f>
        <v>LIFTOFF SPACE</v>
      </c>
      <c r="L581" s="17" t="s">
        <v>6</v>
      </c>
      <c r="M581" s="92" t="s">
        <v>1584</v>
      </c>
      <c r="N581" s="17"/>
      <c r="O581" s="104">
        <v>16000</v>
      </c>
      <c r="P581" s="94">
        <v>16000</v>
      </c>
      <c r="Q581" s="122" t="s">
        <v>1543</v>
      </c>
      <c r="R581" s="110"/>
      <c r="S581" s="123"/>
      <c r="T581" s="94"/>
      <c r="U581" s="17"/>
      <c r="W581"/>
      <c r="X581"/>
      <c r="Y581" s="143"/>
    </row>
    <row r="582" spans="2:25" ht="15" x14ac:dyDescent="0.25">
      <c r="B582" s="17" t="s">
        <v>1532</v>
      </c>
      <c r="C582" s="11">
        <v>35</v>
      </c>
      <c r="D582" s="119" t="s">
        <v>2167</v>
      </c>
      <c r="E582" s="17" t="s">
        <v>16</v>
      </c>
      <c r="F582" s="17" t="s">
        <v>1341</v>
      </c>
      <c r="G582" s="17" t="s">
        <v>2399</v>
      </c>
      <c r="H582" s="91">
        <v>89515456123</v>
      </c>
      <c r="I582" s="50" t="s">
        <v>1012</v>
      </c>
      <c r="J582" s="16">
        <v>1</v>
      </c>
      <c r="K582" s="48" t="str">
        <f>VLOOKUP(I582,'DATA BASE'!A:B,2,FALSE)</f>
        <v>STAR ABU</v>
      </c>
      <c r="L582" s="17" t="s">
        <v>8</v>
      </c>
      <c r="M582" s="92" t="s">
        <v>1584</v>
      </c>
      <c r="N582" s="17"/>
      <c r="O582" s="104">
        <v>16000</v>
      </c>
      <c r="P582" s="94">
        <v>16000</v>
      </c>
      <c r="Q582" s="122" t="s">
        <v>1543</v>
      </c>
      <c r="R582" s="110"/>
      <c r="S582" s="123"/>
      <c r="T582" s="94"/>
      <c r="U582" s="17"/>
      <c r="W582"/>
      <c r="X582"/>
      <c r="Y582" s="143"/>
    </row>
    <row r="583" spans="2:25" ht="15" x14ac:dyDescent="0.25">
      <c r="B583" s="17" t="s">
        <v>1532</v>
      </c>
      <c r="C583" s="11">
        <v>40</v>
      </c>
      <c r="D583" s="119" t="s">
        <v>2168</v>
      </c>
      <c r="E583" s="17" t="s">
        <v>16</v>
      </c>
      <c r="F583" s="17" t="s">
        <v>1341</v>
      </c>
      <c r="G583" s="17" t="s">
        <v>1350</v>
      </c>
      <c r="H583" s="91" t="s">
        <v>1351</v>
      </c>
      <c r="I583" s="50" t="s">
        <v>424</v>
      </c>
      <c r="J583" s="16">
        <v>1</v>
      </c>
      <c r="K583" s="48" t="str">
        <f>VLOOKUP(I583,'DATA BASE'!A:B,2,FALSE)</f>
        <v>ZIGZAG BLACK</v>
      </c>
      <c r="L583" s="17" t="s">
        <v>17</v>
      </c>
      <c r="M583" s="92" t="s">
        <v>1476</v>
      </c>
      <c r="N583" s="17"/>
      <c r="O583" s="104">
        <v>16000</v>
      </c>
      <c r="P583" s="94">
        <v>16000</v>
      </c>
      <c r="Q583" s="122" t="s">
        <v>1527</v>
      </c>
      <c r="R583" s="110"/>
      <c r="S583" s="123"/>
      <c r="T583" s="94"/>
      <c r="U583" s="17"/>
      <c r="W583"/>
      <c r="X583"/>
      <c r="Y583" s="143"/>
    </row>
    <row r="584" spans="2:25" ht="15" x14ac:dyDescent="0.25">
      <c r="B584" s="17" t="s">
        <v>1532</v>
      </c>
      <c r="C584" s="11">
        <v>40</v>
      </c>
      <c r="D584" s="119" t="s">
        <v>2168</v>
      </c>
      <c r="E584" s="17" t="s">
        <v>16</v>
      </c>
      <c r="F584" s="17" t="s">
        <v>1341</v>
      </c>
      <c r="G584" s="17" t="s">
        <v>1350</v>
      </c>
      <c r="H584" s="91" t="s">
        <v>1351</v>
      </c>
      <c r="I584" s="50" t="s">
        <v>1317</v>
      </c>
      <c r="J584" s="16">
        <v>1</v>
      </c>
      <c r="K584" s="48" t="str">
        <f>VLOOKUP(I584,'DATA BASE'!A:B,2,FALSE)</f>
        <v>DINO STRONAUT ABU</v>
      </c>
      <c r="L584" s="17" t="s">
        <v>8</v>
      </c>
      <c r="M584" s="92" t="s">
        <v>1476</v>
      </c>
      <c r="N584" s="17"/>
      <c r="O584" s="104">
        <v>16000</v>
      </c>
      <c r="P584" s="94">
        <v>16000</v>
      </c>
      <c r="Q584" s="122" t="s">
        <v>1527</v>
      </c>
      <c r="R584" s="110">
        <v>144000</v>
      </c>
      <c r="S584" s="122" t="s">
        <v>1568</v>
      </c>
      <c r="T584" s="94"/>
      <c r="U584" s="17"/>
      <c r="W584"/>
      <c r="X584"/>
      <c r="Y584" s="143"/>
    </row>
    <row r="585" spans="2:25" ht="15" x14ac:dyDescent="0.25">
      <c r="B585" s="17" t="s">
        <v>1532</v>
      </c>
      <c r="C585" s="11">
        <v>40</v>
      </c>
      <c r="D585" s="119" t="s">
        <v>2168</v>
      </c>
      <c r="E585" s="17" t="s">
        <v>16</v>
      </c>
      <c r="F585" s="17" t="s">
        <v>1341</v>
      </c>
      <c r="G585" s="17" t="s">
        <v>1350</v>
      </c>
      <c r="H585" s="91" t="s">
        <v>1351</v>
      </c>
      <c r="I585" s="50" t="s">
        <v>433</v>
      </c>
      <c r="J585" s="16">
        <v>1</v>
      </c>
      <c r="K585" s="48" t="str">
        <f>VLOOKUP(I585,'DATA BASE'!A:B,2,FALSE)</f>
        <v>STRIPE LITTLE  NAVY</v>
      </c>
      <c r="L585" s="17" t="s">
        <v>6</v>
      </c>
      <c r="M585" s="92" t="s">
        <v>1476</v>
      </c>
      <c r="N585" s="17"/>
      <c r="O585" s="104">
        <v>15000</v>
      </c>
      <c r="P585" s="94">
        <v>15000</v>
      </c>
      <c r="Q585" s="122" t="s">
        <v>1527</v>
      </c>
      <c r="R585" s="110"/>
      <c r="S585" s="23"/>
      <c r="T585" s="94"/>
      <c r="U585" s="17"/>
      <c r="W585"/>
      <c r="X585"/>
      <c r="Y585" s="143"/>
    </row>
    <row r="586" spans="2:25" ht="15" x14ac:dyDescent="0.25">
      <c r="B586" s="17" t="s">
        <v>1532</v>
      </c>
      <c r="C586" s="11">
        <v>40</v>
      </c>
      <c r="D586" s="119" t="s">
        <v>2168</v>
      </c>
      <c r="E586" s="17" t="s">
        <v>16</v>
      </c>
      <c r="F586" s="17" t="s">
        <v>1341</v>
      </c>
      <c r="G586" s="17" t="s">
        <v>1350</v>
      </c>
      <c r="H586" s="91" t="s">
        <v>1351</v>
      </c>
      <c r="I586" s="50" t="s">
        <v>1015</v>
      </c>
      <c r="J586" s="16">
        <v>1</v>
      </c>
      <c r="K586" s="48" t="str">
        <f>VLOOKUP(I586,'DATA BASE'!A:B,2,FALSE)</f>
        <v>ELMO FACE BLACK</v>
      </c>
      <c r="L586" s="17" t="s">
        <v>17</v>
      </c>
      <c r="M586" s="92" t="s">
        <v>1476</v>
      </c>
      <c r="N586" s="17"/>
      <c r="O586" s="104">
        <v>16000</v>
      </c>
      <c r="P586" s="94">
        <v>16000</v>
      </c>
      <c r="Q586" s="122" t="s">
        <v>1527</v>
      </c>
      <c r="R586" s="110"/>
      <c r="S586" s="23"/>
      <c r="T586" s="94"/>
      <c r="U586" s="17"/>
      <c r="W586"/>
      <c r="X586"/>
      <c r="Y586" s="143"/>
    </row>
    <row r="587" spans="2:25" ht="15" x14ac:dyDescent="0.25">
      <c r="B587" s="17" t="s">
        <v>1532</v>
      </c>
      <c r="C587" s="11">
        <v>40</v>
      </c>
      <c r="D587" s="119" t="s">
        <v>2168</v>
      </c>
      <c r="E587" s="17" t="s">
        <v>16</v>
      </c>
      <c r="F587" s="17" t="s">
        <v>1341</v>
      </c>
      <c r="G587" s="17" t="s">
        <v>1350</v>
      </c>
      <c r="H587" s="91" t="s">
        <v>1351</v>
      </c>
      <c r="I587" s="50" t="s">
        <v>1239</v>
      </c>
      <c r="J587" s="16">
        <v>1</v>
      </c>
      <c r="K587" s="48" t="str">
        <f>VLOOKUP(I587,'DATA BASE'!A:B,2,FALSE)</f>
        <v>BULAN SABIT</v>
      </c>
      <c r="L587" s="17" t="s">
        <v>6</v>
      </c>
      <c r="M587" s="92" t="s">
        <v>1476</v>
      </c>
      <c r="N587" s="17"/>
      <c r="O587" s="104">
        <v>15000</v>
      </c>
      <c r="P587" s="94">
        <v>15000</v>
      </c>
      <c r="Q587" s="122" t="s">
        <v>1527</v>
      </c>
      <c r="R587" s="110"/>
      <c r="S587" s="23"/>
      <c r="T587" s="94"/>
      <c r="U587" s="17"/>
      <c r="W587"/>
      <c r="X587"/>
      <c r="Y587" s="143"/>
    </row>
    <row r="588" spans="2:25" ht="15" x14ac:dyDescent="0.25">
      <c r="B588" s="17" t="s">
        <v>1532</v>
      </c>
      <c r="C588" s="11">
        <v>40</v>
      </c>
      <c r="D588" s="119" t="s">
        <v>2168</v>
      </c>
      <c r="E588" s="17" t="s">
        <v>16</v>
      </c>
      <c r="F588" s="17" t="s">
        <v>1341</v>
      </c>
      <c r="G588" s="17" t="s">
        <v>1350</v>
      </c>
      <c r="H588" s="91" t="s">
        <v>1351</v>
      </c>
      <c r="I588" s="50" t="s">
        <v>1292</v>
      </c>
      <c r="J588" s="16">
        <v>1</v>
      </c>
      <c r="K588" s="48" t="str">
        <f>VLOOKUP(I588,'DATA BASE'!A:B,2,FALSE)</f>
        <v>LOVE AMORE YELLOW</v>
      </c>
      <c r="L588" s="17" t="s">
        <v>15</v>
      </c>
      <c r="M588" s="92" t="s">
        <v>1476</v>
      </c>
      <c r="N588" s="17"/>
      <c r="O588" s="104">
        <v>15000</v>
      </c>
      <c r="P588" s="94">
        <v>15000</v>
      </c>
      <c r="Q588" s="122" t="s">
        <v>1527</v>
      </c>
      <c r="R588" s="110"/>
      <c r="S588" s="23"/>
      <c r="T588" s="94"/>
      <c r="U588" s="17"/>
      <c r="W588"/>
      <c r="X588"/>
      <c r="Y588" s="143"/>
    </row>
    <row r="589" spans="2:25" ht="15" x14ac:dyDescent="0.25">
      <c r="B589" s="90" t="s">
        <v>1532</v>
      </c>
      <c r="C589" s="11">
        <v>12</v>
      </c>
      <c r="D589" s="119" t="s">
        <v>1548</v>
      </c>
      <c r="E589" s="17" t="s">
        <v>20</v>
      </c>
      <c r="F589" s="17" t="s">
        <v>1347</v>
      </c>
      <c r="G589" s="17" t="s">
        <v>1549</v>
      </c>
      <c r="H589" s="91">
        <v>82134347876</v>
      </c>
      <c r="I589" s="50" t="s">
        <v>1287</v>
      </c>
      <c r="J589" s="16">
        <v>1</v>
      </c>
      <c r="K589" s="48" t="str">
        <f>VLOOKUP(I589,'DATA BASE'!A:B,2,FALSE)</f>
        <v>FLOWER</v>
      </c>
      <c r="L589" s="48" t="s">
        <v>17</v>
      </c>
      <c r="M589" s="92" t="s">
        <v>1550</v>
      </c>
      <c r="N589" s="17"/>
      <c r="O589" s="104">
        <v>16000</v>
      </c>
      <c r="P589" s="94">
        <v>16000</v>
      </c>
      <c r="Q589" s="122" t="s">
        <v>1543</v>
      </c>
      <c r="R589" s="110"/>
      <c r="S589" s="23"/>
      <c r="T589" s="94"/>
      <c r="U589" s="17"/>
      <c r="W589"/>
      <c r="X589"/>
      <c r="Y589" s="143"/>
    </row>
    <row r="590" spans="2:25" ht="15" x14ac:dyDescent="0.25">
      <c r="B590" s="90" t="s">
        <v>1532</v>
      </c>
      <c r="C590" s="11">
        <v>12</v>
      </c>
      <c r="D590" s="119" t="s">
        <v>1548</v>
      </c>
      <c r="E590" s="17" t="s">
        <v>20</v>
      </c>
      <c r="F590" s="17" t="s">
        <v>1347</v>
      </c>
      <c r="G590" s="17" t="s">
        <v>1549</v>
      </c>
      <c r="H590" s="91">
        <v>82134347876</v>
      </c>
      <c r="I590" s="50" t="s">
        <v>948</v>
      </c>
      <c r="J590" s="16">
        <v>1</v>
      </c>
      <c r="K590" s="48" t="str">
        <f>VLOOKUP(I590,'DATA BASE'!A:B,2,FALSE)</f>
        <v>BUNGA MELATI PINK</v>
      </c>
      <c r="L590" s="48" t="s">
        <v>11</v>
      </c>
      <c r="M590" s="92" t="s">
        <v>1550</v>
      </c>
      <c r="N590" s="17"/>
      <c r="O590" s="104">
        <v>16000</v>
      </c>
      <c r="P590" s="94">
        <v>16000</v>
      </c>
      <c r="Q590" s="122" t="s">
        <v>1543</v>
      </c>
      <c r="R590" s="110"/>
      <c r="S590" s="23"/>
      <c r="T590" s="94"/>
      <c r="U590" s="17"/>
      <c r="W590"/>
      <c r="X590"/>
      <c r="Y590" s="143"/>
    </row>
    <row r="591" spans="2:25" ht="15" x14ac:dyDescent="0.25">
      <c r="B591" s="90" t="s">
        <v>1532</v>
      </c>
      <c r="C591" s="11">
        <v>13</v>
      </c>
      <c r="D591" s="119" t="s">
        <v>2169</v>
      </c>
      <c r="E591" s="17" t="s">
        <v>20</v>
      </c>
      <c r="F591" s="17" t="s">
        <v>1347</v>
      </c>
      <c r="G591" s="17" t="s">
        <v>2400</v>
      </c>
      <c r="H591" s="91">
        <v>82114036730</v>
      </c>
      <c r="I591" s="50" t="s">
        <v>1239</v>
      </c>
      <c r="J591" s="16">
        <v>1</v>
      </c>
      <c r="K591" s="48" t="str">
        <f>VLOOKUP(I591,'DATA BASE'!A:B,2,FALSE)</f>
        <v>BULAN SABIT</v>
      </c>
      <c r="L591" s="48" t="s">
        <v>6</v>
      </c>
      <c r="M591" s="92" t="s">
        <v>1551</v>
      </c>
      <c r="N591" s="17"/>
      <c r="O591" s="104">
        <v>15000</v>
      </c>
      <c r="P591" s="94">
        <v>15000</v>
      </c>
      <c r="Q591" s="122" t="s">
        <v>1543</v>
      </c>
      <c r="R591" s="110"/>
      <c r="S591" s="23"/>
      <c r="T591" s="94"/>
      <c r="U591" s="17"/>
      <c r="W591"/>
      <c r="X591"/>
      <c r="Y591" s="143"/>
    </row>
    <row r="592" spans="2:25" ht="15" x14ac:dyDescent="0.25">
      <c r="B592" s="90" t="s">
        <v>1532</v>
      </c>
      <c r="C592" s="11">
        <v>13</v>
      </c>
      <c r="D592" s="119" t="s">
        <v>2169</v>
      </c>
      <c r="E592" s="17" t="s">
        <v>20</v>
      </c>
      <c r="F592" s="17" t="s">
        <v>1347</v>
      </c>
      <c r="G592" s="17" t="s">
        <v>2400</v>
      </c>
      <c r="H592" s="91">
        <v>82114036730</v>
      </c>
      <c r="I592" s="50" t="s">
        <v>632</v>
      </c>
      <c r="J592" s="16">
        <v>1</v>
      </c>
      <c r="K592" s="48" t="str">
        <f>VLOOKUP(I592,'DATA BASE'!A:B,2,FALSE)</f>
        <v>STRIPE LITTLE  BLACK</v>
      </c>
      <c r="L592" s="48" t="s">
        <v>17</v>
      </c>
      <c r="M592" s="92" t="s">
        <v>1551</v>
      </c>
      <c r="N592" s="17"/>
      <c r="O592" s="104">
        <v>15000</v>
      </c>
      <c r="P592" s="94">
        <v>15000</v>
      </c>
      <c r="Q592" s="122" t="s">
        <v>1543</v>
      </c>
      <c r="R592" s="124">
        <v>89002</v>
      </c>
      <c r="S592" s="122" t="s">
        <v>1569</v>
      </c>
      <c r="T592" s="94"/>
      <c r="U592" s="17"/>
      <c r="W592"/>
      <c r="X592"/>
      <c r="Y592" s="143"/>
    </row>
    <row r="593" spans="2:25" ht="15" x14ac:dyDescent="0.25">
      <c r="B593" s="90" t="s">
        <v>1532</v>
      </c>
      <c r="C593" s="11">
        <v>13</v>
      </c>
      <c r="D593" s="119" t="s">
        <v>2169</v>
      </c>
      <c r="E593" s="17" t="s">
        <v>20</v>
      </c>
      <c r="F593" s="17" t="s">
        <v>1347</v>
      </c>
      <c r="G593" s="17" t="s">
        <v>2400</v>
      </c>
      <c r="H593" s="91">
        <v>82114036730</v>
      </c>
      <c r="I593" s="50" t="s">
        <v>1021</v>
      </c>
      <c r="J593" s="16">
        <v>1</v>
      </c>
      <c r="K593" s="48" t="str">
        <f>VLOOKUP(I593,'DATA BASE'!A:B,2,FALSE)</f>
        <v>LIFTOFF SPACE</v>
      </c>
      <c r="L593" s="48" t="s">
        <v>6</v>
      </c>
      <c r="M593" s="92" t="s">
        <v>1551</v>
      </c>
      <c r="N593" s="17"/>
      <c r="O593" s="104">
        <v>16000</v>
      </c>
      <c r="P593" s="94">
        <v>16000</v>
      </c>
      <c r="Q593" s="122" t="s">
        <v>1543</v>
      </c>
      <c r="R593" s="110"/>
      <c r="S593" s="123"/>
      <c r="T593" s="94"/>
      <c r="U593" s="17"/>
      <c r="W593"/>
      <c r="X593"/>
      <c r="Y593" s="143"/>
    </row>
    <row r="594" spans="2:25" ht="15" x14ac:dyDescent="0.25">
      <c r="B594" s="90" t="s">
        <v>1532</v>
      </c>
      <c r="C594" s="11">
        <v>14</v>
      </c>
      <c r="D594" s="119" t="s">
        <v>2170</v>
      </c>
      <c r="E594" s="17" t="s">
        <v>20</v>
      </c>
      <c r="F594" s="17" t="s">
        <v>1347</v>
      </c>
      <c r="G594" s="17" t="s">
        <v>2401</v>
      </c>
      <c r="H594" s="91">
        <v>81286176594</v>
      </c>
      <c r="I594" s="50" t="s">
        <v>1329</v>
      </c>
      <c r="J594" s="16">
        <v>1</v>
      </c>
      <c r="K594" s="48" t="str">
        <f>VLOOKUP(I594,'DATA BASE'!A:B,2,FALSE)</f>
        <v>LEAF ARMY</v>
      </c>
      <c r="L594" s="48" t="s">
        <v>980</v>
      </c>
      <c r="M594" s="92" t="s">
        <v>1553</v>
      </c>
      <c r="N594" s="17"/>
      <c r="O594" s="104">
        <v>15000</v>
      </c>
      <c r="P594" s="94">
        <v>15000</v>
      </c>
      <c r="Q594" s="122" t="s">
        <v>1543</v>
      </c>
      <c r="R594" s="110"/>
      <c r="S594" s="123"/>
      <c r="T594" s="94"/>
      <c r="U594" s="17"/>
      <c r="W594"/>
      <c r="X594"/>
      <c r="Y594" s="143"/>
    </row>
    <row r="595" spans="2:25" ht="15" x14ac:dyDescent="0.25">
      <c r="B595" s="90" t="s">
        <v>1532</v>
      </c>
      <c r="C595" s="11">
        <v>14</v>
      </c>
      <c r="D595" s="119" t="s">
        <v>2170</v>
      </c>
      <c r="E595" s="17" t="s">
        <v>20</v>
      </c>
      <c r="F595" s="17" t="s">
        <v>1347</v>
      </c>
      <c r="G595" s="17" t="s">
        <v>2401</v>
      </c>
      <c r="H595" s="91">
        <v>81286176594</v>
      </c>
      <c r="I595" s="50" t="s">
        <v>384</v>
      </c>
      <c r="J595" s="16">
        <v>1</v>
      </c>
      <c r="K595" s="48" t="str">
        <f>VLOOKUP(I595,'DATA BASE'!A:B,2,FALSE)</f>
        <v>DAUN BAMBU TOSCA</v>
      </c>
      <c r="L595" s="48" t="s">
        <v>7</v>
      </c>
      <c r="M595" s="92" t="s">
        <v>1553</v>
      </c>
      <c r="N595" s="17"/>
      <c r="O595" s="104">
        <v>16000</v>
      </c>
      <c r="P595" s="94">
        <v>16000</v>
      </c>
      <c r="Q595" s="122" t="s">
        <v>1543</v>
      </c>
      <c r="R595" s="110"/>
      <c r="S595" s="123"/>
      <c r="T595" s="94"/>
      <c r="U595" s="17"/>
      <c r="W595"/>
      <c r="X595"/>
      <c r="Y595" s="143"/>
    </row>
    <row r="596" spans="2:25" ht="15" x14ac:dyDescent="0.25">
      <c r="B596" s="90" t="s">
        <v>1532</v>
      </c>
      <c r="C596" s="11">
        <v>15</v>
      </c>
      <c r="D596" s="119" t="s">
        <v>2171</v>
      </c>
      <c r="E596" s="17" t="s">
        <v>20</v>
      </c>
      <c r="F596" s="17" t="s">
        <v>1347</v>
      </c>
      <c r="G596" s="17" t="s">
        <v>2402</v>
      </c>
      <c r="H596" s="91">
        <v>8986205934</v>
      </c>
      <c r="I596" s="50" t="s">
        <v>957</v>
      </c>
      <c r="J596" s="16">
        <v>1</v>
      </c>
      <c r="K596" s="48" t="str">
        <f>VLOOKUP(I596,'DATA BASE'!A:B,2,FALSE)</f>
        <v>MINION BLUE</v>
      </c>
      <c r="L596" s="48" t="s">
        <v>14</v>
      </c>
      <c r="M596" s="92" t="s">
        <v>1555</v>
      </c>
      <c r="N596" s="17"/>
      <c r="O596" s="104">
        <v>15000</v>
      </c>
      <c r="P596" s="94">
        <v>15000</v>
      </c>
      <c r="Q596" s="122" t="s">
        <v>1543</v>
      </c>
      <c r="R596" s="110">
        <v>107000</v>
      </c>
      <c r="S596" s="122" t="s">
        <v>1570</v>
      </c>
      <c r="T596" s="94"/>
      <c r="U596" s="17"/>
      <c r="W596"/>
      <c r="X596"/>
      <c r="Y596" s="143"/>
    </row>
    <row r="597" spans="2:25" ht="15" x14ac:dyDescent="0.25">
      <c r="B597" s="90" t="s">
        <v>1532</v>
      </c>
      <c r="C597" s="11">
        <v>15</v>
      </c>
      <c r="D597" s="119" t="s">
        <v>2171</v>
      </c>
      <c r="E597" s="17" t="s">
        <v>20</v>
      </c>
      <c r="F597" s="17" t="s">
        <v>1347</v>
      </c>
      <c r="G597" s="17" t="s">
        <v>2403</v>
      </c>
      <c r="H597" s="91">
        <v>8986205934</v>
      </c>
      <c r="I597" s="50" t="s">
        <v>1239</v>
      </c>
      <c r="J597" s="16">
        <v>1</v>
      </c>
      <c r="K597" s="48" t="str">
        <f>VLOOKUP(I597,'DATA BASE'!A:B,2,FALSE)</f>
        <v>BULAN SABIT</v>
      </c>
      <c r="L597" s="48" t="s">
        <v>6</v>
      </c>
      <c r="M597" s="92" t="s">
        <v>1555</v>
      </c>
      <c r="N597" s="17"/>
      <c r="O597" s="104">
        <v>15000</v>
      </c>
      <c r="P597" s="94">
        <v>15000</v>
      </c>
      <c r="Q597" s="122" t="s">
        <v>1543</v>
      </c>
      <c r="R597" s="110"/>
      <c r="S597" s="23"/>
      <c r="T597" s="94"/>
      <c r="U597" s="17"/>
      <c r="W597"/>
      <c r="X597"/>
      <c r="Y597" s="143"/>
    </row>
    <row r="598" spans="2:25" ht="15" x14ac:dyDescent="0.25">
      <c r="B598" s="17" t="s">
        <v>1532</v>
      </c>
      <c r="C598" s="11">
        <v>29</v>
      </c>
      <c r="D598" s="119" t="s">
        <v>2172</v>
      </c>
      <c r="E598" s="17" t="s">
        <v>20</v>
      </c>
      <c r="F598" s="17" t="s">
        <v>1347</v>
      </c>
      <c r="G598" s="17" t="s">
        <v>2404</v>
      </c>
      <c r="H598" s="91">
        <v>82245530676</v>
      </c>
      <c r="I598" s="50" t="s">
        <v>931</v>
      </c>
      <c r="J598" s="16">
        <v>1</v>
      </c>
      <c r="K598" s="48" t="str">
        <f>VLOOKUP(I598,'DATA BASE'!A:B,2,FALSE)</f>
        <v>STRIPE LITTLE BLUE</v>
      </c>
      <c r="L598" s="17" t="s">
        <v>14</v>
      </c>
      <c r="M598" s="92" t="s">
        <v>1573</v>
      </c>
      <c r="N598" s="17"/>
      <c r="O598" s="104">
        <v>15000</v>
      </c>
      <c r="P598" s="94">
        <v>15000</v>
      </c>
      <c r="Q598" s="122" t="s">
        <v>1543</v>
      </c>
      <c r="R598" s="110"/>
      <c r="S598" s="23"/>
      <c r="T598" s="94"/>
      <c r="U598" s="17"/>
      <c r="W598"/>
      <c r="X598"/>
      <c r="Y598" s="143"/>
    </row>
    <row r="599" spans="2:25" ht="15" x14ac:dyDescent="0.25">
      <c r="B599" s="17" t="s">
        <v>1532</v>
      </c>
      <c r="C599" s="11">
        <v>29</v>
      </c>
      <c r="D599" s="119" t="s">
        <v>2172</v>
      </c>
      <c r="E599" s="17" t="s">
        <v>20</v>
      </c>
      <c r="F599" s="17" t="s">
        <v>1347</v>
      </c>
      <c r="G599" s="17" t="s">
        <v>2404</v>
      </c>
      <c r="H599" s="91">
        <v>82245530676</v>
      </c>
      <c r="I599" s="50" t="s">
        <v>536</v>
      </c>
      <c r="J599" s="16">
        <v>1</v>
      </c>
      <c r="K599" s="48" t="str">
        <f>VLOOKUP(I599,'DATA BASE'!A:B,2,FALSE)</f>
        <v>KOTAK NAVY</v>
      </c>
      <c r="L599" s="17" t="s">
        <v>6</v>
      </c>
      <c r="M599" s="92" t="s">
        <v>1573</v>
      </c>
      <c r="N599" s="17"/>
      <c r="O599" s="104">
        <v>15000</v>
      </c>
      <c r="P599" s="94">
        <v>15000</v>
      </c>
      <c r="Q599" s="122" t="s">
        <v>1543</v>
      </c>
      <c r="R599" s="110"/>
      <c r="S599" s="23"/>
      <c r="T599" s="94"/>
      <c r="U599" s="17"/>
      <c r="W599"/>
      <c r="X599"/>
      <c r="Y599" s="143"/>
    </row>
    <row r="600" spans="2:25" ht="15" x14ac:dyDescent="0.25">
      <c r="B600" s="17" t="s">
        <v>1532</v>
      </c>
      <c r="C600" s="11">
        <v>29</v>
      </c>
      <c r="D600" s="119" t="s">
        <v>2172</v>
      </c>
      <c r="E600" s="17" t="s">
        <v>20</v>
      </c>
      <c r="F600" s="17" t="s">
        <v>1347</v>
      </c>
      <c r="G600" s="17" t="s">
        <v>2404</v>
      </c>
      <c r="H600" s="91">
        <v>82245530676</v>
      </c>
      <c r="I600" s="50" t="s">
        <v>433</v>
      </c>
      <c r="J600" s="16">
        <v>1</v>
      </c>
      <c r="K600" s="48" t="str">
        <f>VLOOKUP(I600,'DATA BASE'!A:B,2,FALSE)</f>
        <v>STRIPE LITTLE  NAVY</v>
      </c>
      <c r="L600" s="17" t="s">
        <v>6</v>
      </c>
      <c r="M600" s="92" t="s">
        <v>1573</v>
      </c>
      <c r="N600" s="17"/>
      <c r="O600" s="104">
        <v>15000</v>
      </c>
      <c r="P600" s="94">
        <v>15000</v>
      </c>
      <c r="Q600" s="122" t="s">
        <v>1543</v>
      </c>
      <c r="R600" s="110"/>
      <c r="S600" s="23"/>
      <c r="T600" s="94"/>
      <c r="U600" s="17"/>
      <c r="W600"/>
      <c r="X600"/>
      <c r="Y600" s="143"/>
    </row>
    <row r="601" spans="2:25" ht="15" x14ac:dyDescent="0.25">
      <c r="B601" s="17" t="s">
        <v>1532</v>
      </c>
      <c r="C601" s="11">
        <v>29</v>
      </c>
      <c r="D601" s="119" t="s">
        <v>2172</v>
      </c>
      <c r="E601" s="17" t="s">
        <v>20</v>
      </c>
      <c r="F601" s="17" t="s">
        <v>1347</v>
      </c>
      <c r="G601" s="17" t="s">
        <v>2404</v>
      </c>
      <c r="H601" s="91">
        <v>82245530676</v>
      </c>
      <c r="I601" s="50" t="s">
        <v>424</v>
      </c>
      <c r="J601" s="16">
        <v>1</v>
      </c>
      <c r="K601" s="48" t="str">
        <f>VLOOKUP(I601,'DATA BASE'!A:B,2,FALSE)</f>
        <v>ZIGZAG BLACK</v>
      </c>
      <c r="L601" s="17" t="s">
        <v>17</v>
      </c>
      <c r="M601" s="92" t="s">
        <v>1573</v>
      </c>
      <c r="N601" s="17"/>
      <c r="O601" s="104">
        <v>16000</v>
      </c>
      <c r="P601" s="94">
        <v>16000</v>
      </c>
      <c r="Q601" s="122" t="s">
        <v>1543</v>
      </c>
      <c r="R601" s="110"/>
      <c r="S601" s="23"/>
      <c r="T601" s="94"/>
      <c r="U601" s="17"/>
      <c r="W601"/>
      <c r="X601"/>
      <c r="Y601" s="143"/>
    </row>
    <row r="602" spans="2:25" ht="15" x14ac:dyDescent="0.25">
      <c r="B602" s="17" t="s">
        <v>1532</v>
      </c>
      <c r="C602" s="11">
        <v>29</v>
      </c>
      <c r="D602" s="119" t="s">
        <v>2172</v>
      </c>
      <c r="E602" s="17" t="s">
        <v>20</v>
      </c>
      <c r="F602" s="17" t="s">
        <v>1347</v>
      </c>
      <c r="G602" s="17" t="s">
        <v>2404</v>
      </c>
      <c r="H602" s="91">
        <v>82245530676</v>
      </c>
      <c r="I602" s="50" t="s">
        <v>1239</v>
      </c>
      <c r="J602" s="16">
        <v>1</v>
      </c>
      <c r="K602" s="48" t="str">
        <f>VLOOKUP(I602,'DATA BASE'!A:B,2,FALSE)</f>
        <v>BULAN SABIT</v>
      </c>
      <c r="L602" s="17" t="s">
        <v>6</v>
      </c>
      <c r="M602" s="92" t="s">
        <v>1573</v>
      </c>
      <c r="N602" s="17"/>
      <c r="O602" s="104">
        <v>15000</v>
      </c>
      <c r="P602" s="94">
        <v>15000</v>
      </c>
      <c r="Q602" s="122" t="s">
        <v>1543</v>
      </c>
      <c r="R602" s="110"/>
      <c r="S602" s="23"/>
      <c r="T602" s="94"/>
      <c r="U602" s="17"/>
      <c r="W602"/>
      <c r="X602"/>
      <c r="Y602" s="143"/>
    </row>
    <row r="603" spans="2:25" ht="15" x14ac:dyDescent="0.25">
      <c r="B603" s="17" t="s">
        <v>1532</v>
      </c>
      <c r="C603" s="11">
        <v>30</v>
      </c>
      <c r="D603" s="119" t="s">
        <v>2173</v>
      </c>
      <c r="E603" s="17" t="s">
        <v>20</v>
      </c>
      <c r="F603" s="17" t="s">
        <v>1347</v>
      </c>
      <c r="G603" s="17" t="s">
        <v>2405</v>
      </c>
      <c r="H603" s="91">
        <v>89611315133</v>
      </c>
      <c r="I603" s="50" t="s">
        <v>611</v>
      </c>
      <c r="J603" s="16">
        <v>1</v>
      </c>
      <c r="K603" s="48" t="str">
        <f>VLOOKUP(I603,'DATA BASE'!A:B,2,FALSE)</f>
        <v>STITCH NAVY</v>
      </c>
      <c r="L603" s="17" t="s">
        <v>6</v>
      </c>
      <c r="M603" s="92" t="s">
        <v>1575</v>
      </c>
      <c r="N603" s="17"/>
      <c r="O603" s="104">
        <v>15000</v>
      </c>
      <c r="P603" s="94">
        <v>15000</v>
      </c>
      <c r="Q603" s="122" t="s">
        <v>1543</v>
      </c>
      <c r="R603" s="110"/>
      <c r="S603" s="23"/>
      <c r="T603" s="94"/>
      <c r="U603" s="17"/>
      <c r="W603"/>
      <c r="X603"/>
      <c r="Y603" s="143"/>
    </row>
    <row r="604" spans="2:25" ht="15" x14ac:dyDescent="0.25">
      <c r="B604" s="17" t="s">
        <v>1532</v>
      </c>
      <c r="C604" s="11">
        <v>31</v>
      </c>
      <c r="D604" s="119" t="s">
        <v>2174</v>
      </c>
      <c r="E604" s="17" t="s">
        <v>20</v>
      </c>
      <c r="F604" s="17" t="s">
        <v>1347</v>
      </c>
      <c r="G604" s="17" t="s">
        <v>2406</v>
      </c>
      <c r="H604" s="91">
        <v>83195089553</v>
      </c>
      <c r="I604" s="50" t="s">
        <v>1248</v>
      </c>
      <c r="J604" s="16">
        <v>1</v>
      </c>
      <c r="K604" s="48" t="str">
        <f>VLOOKUP(I604,'DATA BASE'!A:B,2,FALSE)</f>
        <v>FLAMINGGO SUMMER PINK</v>
      </c>
      <c r="L604" s="17" t="s">
        <v>11</v>
      </c>
      <c r="M604" s="92" t="s">
        <v>1577</v>
      </c>
      <c r="N604" s="17"/>
      <c r="O604" s="104">
        <v>16000</v>
      </c>
      <c r="P604" s="94">
        <v>16000</v>
      </c>
      <c r="Q604" s="122" t="s">
        <v>1543</v>
      </c>
      <c r="R604" s="110"/>
      <c r="S604" s="23"/>
      <c r="T604" s="94"/>
      <c r="U604" s="17"/>
      <c r="W604"/>
      <c r="X604"/>
      <c r="Y604" s="143"/>
    </row>
    <row r="605" spans="2:25" ht="15" x14ac:dyDescent="0.25">
      <c r="B605" s="17" t="s">
        <v>1532</v>
      </c>
      <c r="C605" s="11">
        <v>31</v>
      </c>
      <c r="D605" s="119" t="s">
        <v>2174</v>
      </c>
      <c r="E605" s="17" t="s">
        <v>20</v>
      </c>
      <c r="F605" s="17" t="s">
        <v>1347</v>
      </c>
      <c r="G605" s="17" t="s">
        <v>2405</v>
      </c>
      <c r="H605" s="91">
        <v>83195089553</v>
      </c>
      <c r="I605" s="50" t="s">
        <v>954</v>
      </c>
      <c r="J605" s="16">
        <v>1</v>
      </c>
      <c r="K605" s="48" t="str">
        <f>VLOOKUP(I605,'DATA BASE'!A:B,2,FALSE)</f>
        <v xml:space="preserve">HELLO KITTY </v>
      </c>
      <c r="L605" s="17" t="s">
        <v>956</v>
      </c>
      <c r="M605" s="92" t="s">
        <v>1577</v>
      </c>
      <c r="N605" s="17"/>
      <c r="O605" s="104">
        <v>15000</v>
      </c>
      <c r="P605" s="94">
        <v>15000</v>
      </c>
      <c r="Q605" s="122" t="s">
        <v>1543</v>
      </c>
      <c r="R605" s="110"/>
      <c r="S605" s="23"/>
      <c r="T605" s="94"/>
      <c r="U605" s="17"/>
      <c r="W605"/>
      <c r="X605"/>
      <c r="Y605" s="143"/>
    </row>
    <row r="606" spans="2:25" ht="15" x14ac:dyDescent="0.25">
      <c r="B606" s="17" t="s">
        <v>1532</v>
      </c>
      <c r="C606" s="11">
        <v>32</v>
      </c>
      <c r="D606" s="119" t="s">
        <v>1579</v>
      </c>
      <c r="E606" s="17" t="s">
        <v>20</v>
      </c>
      <c r="F606" s="17" t="s">
        <v>1347</v>
      </c>
      <c r="G606" s="17" t="s">
        <v>1350</v>
      </c>
      <c r="H606" s="91" t="s">
        <v>1351</v>
      </c>
      <c r="I606" s="50" t="s">
        <v>611</v>
      </c>
      <c r="J606" s="16">
        <v>1</v>
      </c>
      <c r="K606" s="48" t="str">
        <f>VLOOKUP(I606,'DATA BASE'!A:B,2,FALSE)</f>
        <v>STITCH NAVY</v>
      </c>
      <c r="L606" s="17" t="s">
        <v>6</v>
      </c>
      <c r="M606" s="92" t="s">
        <v>1577</v>
      </c>
      <c r="N606" s="17"/>
      <c r="O606" s="104">
        <v>15000</v>
      </c>
      <c r="P606" s="94">
        <v>15000</v>
      </c>
      <c r="Q606" s="122" t="s">
        <v>1527</v>
      </c>
      <c r="R606" s="110"/>
      <c r="S606" s="23"/>
      <c r="T606" s="94"/>
      <c r="U606" s="17"/>
      <c r="W606"/>
      <c r="X606"/>
      <c r="Y606" s="143"/>
    </row>
    <row r="607" spans="2:25" ht="15" x14ac:dyDescent="0.25">
      <c r="B607" s="17" t="s">
        <v>1532</v>
      </c>
      <c r="C607" s="11">
        <v>32</v>
      </c>
      <c r="D607" s="119" t="s">
        <v>1579</v>
      </c>
      <c r="E607" s="17" t="s">
        <v>20</v>
      </c>
      <c r="F607" s="17" t="s">
        <v>1347</v>
      </c>
      <c r="G607" s="17" t="s">
        <v>1350</v>
      </c>
      <c r="H607" s="91" t="s">
        <v>1351</v>
      </c>
      <c r="I607" s="50" t="s">
        <v>1239</v>
      </c>
      <c r="J607" s="16">
        <v>1</v>
      </c>
      <c r="K607" s="48" t="str">
        <f>VLOOKUP(I607,'DATA BASE'!A:B,2,FALSE)</f>
        <v>BULAN SABIT</v>
      </c>
      <c r="L607" s="17" t="s">
        <v>6</v>
      </c>
      <c r="M607" s="92" t="s">
        <v>1577</v>
      </c>
      <c r="N607" s="17"/>
      <c r="O607" s="104">
        <v>15000</v>
      </c>
      <c r="P607" s="94">
        <v>15000</v>
      </c>
      <c r="Q607" s="122" t="s">
        <v>1527</v>
      </c>
      <c r="R607" s="110"/>
      <c r="S607" s="23"/>
      <c r="T607" s="94"/>
      <c r="U607" s="17"/>
      <c r="W607"/>
      <c r="X607"/>
      <c r="Y607" s="143"/>
    </row>
    <row r="608" spans="2:25" ht="15" x14ac:dyDescent="0.25">
      <c r="B608" s="17" t="s">
        <v>1532</v>
      </c>
      <c r="C608" s="11">
        <v>32</v>
      </c>
      <c r="D608" s="119" t="s">
        <v>1579</v>
      </c>
      <c r="E608" s="17" t="s">
        <v>20</v>
      </c>
      <c r="F608" s="17" t="s">
        <v>1347</v>
      </c>
      <c r="G608" s="17" t="s">
        <v>1350</v>
      </c>
      <c r="H608" s="91" t="s">
        <v>1351</v>
      </c>
      <c r="I608" s="50" t="s">
        <v>433</v>
      </c>
      <c r="J608" s="16">
        <v>1</v>
      </c>
      <c r="K608" s="48" t="str">
        <f>VLOOKUP(I608,'DATA BASE'!A:B,2,FALSE)</f>
        <v>STRIPE LITTLE  NAVY</v>
      </c>
      <c r="L608" s="17" t="s">
        <v>6</v>
      </c>
      <c r="M608" s="92" t="s">
        <v>1577</v>
      </c>
      <c r="N608" s="17"/>
      <c r="O608" s="104">
        <v>15000</v>
      </c>
      <c r="P608" s="94">
        <v>15000</v>
      </c>
      <c r="Q608" s="122" t="s">
        <v>1527</v>
      </c>
      <c r="R608" s="110"/>
      <c r="S608" s="23"/>
      <c r="T608" s="94"/>
      <c r="U608" s="17"/>
      <c r="W608"/>
      <c r="X608"/>
      <c r="Y608" s="143"/>
    </row>
    <row r="609" spans="2:25" ht="15" x14ac:dyDescent="0.25">
      <c r="B609" s="17" t="s">
        <v>1532</v>
      </c>
      <c r="C609" s="11">
        <v>32</v>
      </c>
      <c r="D609" s="119" t="s">
        <v>1579</v>
      </c>
      <c r="E609" s="17" t="s">
        <v>20</v>
      </c>
      <c r="F609" s="17" t="s">
        <v>1347</v>
      </c>
      <c r="G609" s="17" t="s">
        <v>1350</v>
      </c>
      <c r="H609" s="91" t="s">
        <v>1351</v>
      </c>
      <c r="I609" s="50" t="s">
        <v>424</v>
      </c>
      <c r="J609" s="16">
        <v>1</v>
      </c>
      <c r="K609" s="48" t="str">
        <f>VLOOKUP(I609,'DATA BASE'!A:B,2,FALSE)</f>
        <v>ZIGZAG BLACK</v>
      </c>
      <c r="L609" s="17" t="s">
        <v>17</v>
      </c>
      <c r="M609" s="92" t="s">
        <v>1577</v>
      </c>
      <c r="N609" s="17"/>
      <c r="O609" s="104">
        <v>16000</v>
      </c>
      <c r="P609" s="94">
        <v>16000</v>
      </c>
      <c r="Q609" s="122" t="s">
        <v>1527</v>
      </c>
      <c r="R609" s="110"/>
      <c r="S609" s="23"/>
      <c r="T609" s="94"/>
      <c r="U609" s="17"/>
      <c r="W609"/>
      <c r="X609"/>
      <c r="Y609" s="143"/>
    </row>
    <row r="610" spans="2:25" ht="15" x14ac:dyDescent="0.25">
      <c r="B610" s="17" t="s">
        <v>1532</v>
      </c>
      <c r="C610" s="11">
        <v>32</v>
      </c>
      <c r="D610" s="119" t="s">
        <v>1579</v>
      </c>
      <c r="E610" s="17" t="s">
        <v>20</v>
      </c>
      <c r="F610" s="17" t="s">
        <v>1347</v>
      </c>
      <c r="G610" s="17" t="s">
        <v>1350</v>
      </c>
      <c r="H610" s="91" t="s">
        <v>1351</v>
      </c>
      <c r="I610" s="50" t="s">
        <v>173</v>
      </c>
      <c r="J610" s="16">
        <v>1</v>
      </c>
      <c r="K610" s="48" t="str">
        <f>VLOOKUP(I610,'DATA BASE'!A:B,2,FALSE)</f>
        <v>AMALFI</v>
      </c>
      <c r="L610" s="17" t="s">
        <v>7</v>
      </c>
      <c r="M610" s="92" t="s">
        <v>1577</v>
      </c>
      <c r="N610" s="17"/>
      <c r="O610" s="104">
        <v>16000</v>
      </c>
      <c r="P610" s="94">
        <v>16000</v>
      </c>
      <c r="Q610" s="122" t="s">
        <v>1527</v>
      </c>
      <c r="R610" s="110"/>
      <c r="S610" s="23"/>
      <c r="T610" s="94"/>
      <c r="U610" s="17"/>
      <c r="W610"/>
      <c r="X610"/>
      <c r="Y610" s="143"/>
    </row>
    <row r="611" spans="2:25" ht="15" x14ac:dyDescent="0.25">
      <c r="B611" s="17" t="s">
        <v>1532</v>
      </c>
      <c r="C611" s="11">
        <v>32</v>
      </c>
      <c r="D611" s="119" t="s">
        <v>1579</v>
      </c>
      <c r="E611" s="17" t="s">
        <v>20</v>
      </c>
      <c r="F611" s="17" t="s">
        <v>1347</v>
      </c>
      <c r="G611" s="17" t="s">
        <v>1350</v>
      </c>
      <c r="H611" s="91" t="s">
        <v>1351</v>
      </c>
      <c r="I611" s="50" t="s">
        <v>1021</v>
      </c>
      <c r="J611" s="16">
        <v>1</v>
      </c>
      <c r="K611" s="48" t="str">
        <f>VLOOKUP(I611,'DATA BASE'!A:B,2,FALSE)</f>
        <v>LIFTOFF SPACE</v>
      </c>
      <c r="L611" s="17" t="s">
        <v>6</v>
      </c>
      <c r="M611" s="92" t="s">
        <v>1577</v>
      </c>
      <c r="N611" s="17"/>
      <c r="O611" s="104">
        <v>16000</v>
      </c>
      <c r="P611" s="94">
        <v>16000</v>
      </c>
      <c r="Q611" s="122" t="s">
        <v>1527</v>
      </c>
      <c r="R611" s="110"/>
      <c r="S611" s="23"/>
      <c r="T611" s="94"/>
      <c r="U611" s="17"/>
      <c r="W611"/>
      <c r="X611"/>
      <c r="Y611" s="143"/>
    </row>
    <row r="612" spans="2:25" ht="15" x14ac:dyDescent="0.25">
      <c r="B612" s="17" t="s">
        <v>1532</v>
      </c>
      <c r="C612" s="11">
        <v>32</v>
      </c>
      <c r="D612" s="119" t="s">
        <v>1579</v>
      </c>
      <c r="E612" s="17" t="s">
        <v>20</v>
      </c>
      <c r="F612" s="17" t="s">
        <v>1347</v>
      </c>
      <c r="G612" s="17" t="s">
        <v>1350</v>
      </c>
      <c r="H612" s="91" t="s">
        <v>1351</v>
      </c>
      <c r="I612" s="50" t="s">
        <v>1015</v>
      </c>
      <c r="J612" s="16">
        <v>1</v>
      </c>
      <c r="K612" s="48" t="str">
        <f>VLOOKUP(I612,'DATA BASE'!A:B,2,FALSE)</f>
        <v>ELMO FACE BLACK</v>
      </c>
      <c r="L612" s="17" t="s">
        <v>17</v>
      </c>
      <c r="M612" s="92" t="s">
        <v>1577</v>
      </c>
      <c r="N612" s="17"/>
      <c r="O612" s="104">
        <v>16000</v>
      </c>
      <c r="P612" s="94">
        <v>16000</v>
      </c>
      <c r="Q612" s="122" t="s">
        <v>1527</v>
      </c>
      <c r="R612" s="110"/>
      <c r="S612" s="23"/>
      <c r="T612" s="94"/>
      <c r="U612" s="17"/>
      <c r="W612"/>
      <c r="X612"/>
      <c r="Y612" s="143"/>
    </row>
    <row r="613" spans="2:25" ht="15" x14ac:dyDescent="0.25">
      <c r="B613" s="17" t="s">
        <v>1532</v>
      </c>
      <c r="C613" s="11">
        <v>32</v>
      </c>
      <c r="D613" s="119" t="s">
        <v>1579</v>
      </c>
      <c r="E613" s="17" t="s">
        <v>20</v>
      </c>
      <c r="F613" s="17" t="s">
        <v>1347</v>
      </c>
      <c r="G613" s="17" t="s">
        <v>1350</v>
      </c>
      <c r="H613" s="91" t="s">
        <v>1351</v>
      </c>
      <c r="I613" s="50" t="s">
        <v>1012</v>
      </c>
      <c r="J613" s="16">
        <v>1</v>
      </c>
      <c r="K613" s="48" t="str">
        <f>VLOOKUP(I613,'DATA BASE'!A:B,2,FALSE)</f>
        <v>STAR ABU</v>
      </c>
      <c r="L613" s="17" t="s">
        <v>8</v>
      </c>
      <c r="M613" s="92" t="s">
        <v>1577</v>
      </c>
      <c r="N613" s="17"/>
      <c r="O613" s="104">
        <v>16000</v>
      </c>
      <c r="P613" s="94">
        <v>16000</v>
      </c>
      <c r="Q613" s="122" t="s">
        <v>1527</v>
      </c>
      <c r="R613" s="110"/>
      <c r="S613" s="23"/>
      <c r="T613" s="94"/>
      <c r="U613" s="17"/>
      <c r="W613"/>
      <c r="X613"/>
      <c r="Y613" s="143"/>
    </row>
    <row r="614" spans="2:25" ht="15" x14ac:dyDescent="0.25">
      <c r="B614" s="17" t="s">
        <v>1532</v>
      </c>
      <c r="C614" s="11">
        <v>32</v>
      </c>
      <c r="D614" s="119" t="s">
        <v>1579</v>
      </c>
      <c r="E614" s="17" t="s">
        <v>20</v>
      </c>
      <c r="F614" s="17" t="s">
        <v>1347</v>
      </c>
      <c r="G614" s="17" t="s">
        <v>1350</v>
      </c>
      <c r="H614" s="91" t="s">
        <v>1351</v>
      </c>
      <c r="I614" s="50" t="s">
        <v>384</v>
      </c>
      <c r="J614" s="16">
        <v>1</v>
      </c>
      <c r="K614" s="48" t="str">
        <f>VLOOKUP(I614,'DATA BASE'!A:B,2,FALSE)</f>
        <v>DAUN BAMBU TOSCA</v>
      </c>
      <c r="L614" s="17" t="s">
        <v>7</v>
      </c>
      <c r="M614" s="92" t="s">
        <v>1577</v>
      </c>
      <c r="N614" s="17"/>
      <c r="O614" s="104">
        <v>16000</v>
      </c>
      <c r="P614" s="94">
        <v>16000</v>
      </c>
      <c r="Q614" s="122" t="s">
        <v>1527</v>
      </c>
      <c r="R614" s="110">
        <v>120000</v>
      </c>
      <c r="S614" s="122" t="s">
        <v>1571</v>
      </c>
      <c r="T614" s="94"/>
      <c r="U614" s="17"/>
      <c r="W614"/>
      <c r="X614"/>
      <c r="Y614" s="143"/>
    </row>
    <row r="615" spans="2:25" ht="15" x14ac:dyDescent="0.25">
      <c r="B615" s="17" t="s">
        <v>1532</v>
      </c>
      <c r="C615" s="11">
        <v>32</v>
      </c>
      <c r="D615" s="119" t="s">
        <v>1579</v>
      </c>
      <c r="E615" s="17" t="s">
        <v>20</v>
      </c>
      <c r="F615" s="17" t="s">
        <v>1347</v>
      </c>
      <c r="G615" s="17" t="s">
        <v>1350</v>
      </c>
      <c r="H615" s="91" t="s">
        <v>1351</v>
      </c>
      <c r="I615" s="50" t="s">
        <v>999</v>
      </c>
      <c r="J615" s="16">
        <v>1</v>
      </c>
      <c r="K615" s="48" t="str">
        <f>VLOOKUP(I615,'DATA BASE'!A:B,2,FALSE)</f>
        <v>BEAR FACE CREAM</v>
      </c>
      <c r="L615" s="17" t="s">
        <v>4</v>
      </c>
      <c r="M615" s="92" t="s">
        <v>1577</v>
      </c>
      <c r="N615" s="17"/>
      <c r="O615" s="104">
        <v>15000</v>
      </c>
      <c r="P615" s="94">
        <v>15000</v>
      </c>
      <c r="Q615" s="122" t="s">
        <v>1527</v>
      </c>
      <c r="R615" s="110"/>
      <c r="S615" s="23"/>
      <c r="T615" s="94"/>
      <c r="U615" s="17"/>
      <c r="W615"/>
      <c r="X615"/>
      <c r="Y615" s="143"/>
    </row>
    <row r="616" spans="2:25" ht="15" x14ac:dyDescent="0.25">
      <c r="B616" s="17" t="s">
        <v>1532</v>
      </c>
      <c r="C616" s="11">
        <v>36</v>
      </c>
      <c r="D616" s="119" t="s">
        <v>2175</v>
      </c>
      <c r="E616" s="17" t="s">
        <v>20</v>
      </c>
      <c r="F616" s="17" t="s">
        <v>1347</v>
      </c>
      <c r="G616" s="17" t="s">
        <v>2407</v>
      </c>
      <c r="H616" s="91">
        <v>85775091475</v>
      </c>
      <c r="I616" s="50" t="s">
        <v>1252</v>
      </c>
      <c r="J616" s="16">
        <v>1</v>
      </c>
      <c r="K616" s="48" t="str">
        <f>VLOOKUP(I616,'DATA BASE'!A:B,2,FALSE)</f>
        <v>FLAMINGGO TROPICAL  TOSCA</v>
      </c>
      <c r="L616" s="17" t="s">
        <v>7</v>
      </c>
      <c r="M616" s="92">
        <v>8825112061687460</v>
      </c>
      <c r="N616" s="17"/>
      <c r="O616" s="104">
        <v>15000</v>
      </c>
      <c r="P616" s="94">
        <v>15000</v>
      </c>
      <c r="Q616" s="122" t="s">
        <v>1543</v>
      </c>
      <c r="R616" s="110"/>
      <c r="S616" s="23"/>
      <c r="T616" s="94"/>
      <c r="U616" s="17"/>
      <c r="W616"/>
      <c r="X616"/>
      <c r="Y616" s="143"/>
    </row>
    <row r="617" spans="2:25" ht="15" x14ac:dyDescent="0.25">
      <c r="B617" s="17" t="s">
        <v>1532</v>
      </c>
      <c r="C617" s="11">
        <v>36</v>
      </c>
      <c r="D617" s="119" t="s">
        <v>2175</v>
      </c>
      <c r="E617" s="17" t="s">
        <v>20</v>
      </c>
      <c r="F617" s="17" t="s">
        <v>1347</v>
      </c>
      <c r="G617" s="17" t="s">
        <v>2407</v>
      </c>
      <c r="H617" s="91">
        <v>85775091475</v>
      </c>
      <c r="I617" s="50" t="s">
        <v>932</v>
      </c>
      <c r="J617" s="16">
        <v>1</v>
      </c>
      <c r="K617" s="48" t="str">
        <f>VLOOKUP(I617,'DATA BASE'!A:B,2,FALSE)</f>
        <v>STITCH RED</v>
      </c>
      <c r="L617" s="17" t="s">
        <v>23</v>
      </c>
      <c r="M617" s="92">
        <v>8825112061687460</v>
      </c>
      <c r="N617" s="17"/>
      <c r="O617" s="104">
        <v>15000</v>
      </c>
      <c r="P617" s="94">
        <v>15000</v>
      </c>
      <c r="Q617" s="122" t="s">
        <v>1543</v>
      </c>
      <c r="R617" s="110"/>
      <c r="S617" s="23"/>
      <c r="T617" s="94"/>
      <c r="U617" s="17"/>
      <c r="W617"/>
      <c r="X617"/>
      <c r="Y617" s="143"/>
    </row>
    <row r="618" spans="2:25" ht="15" x14ac:dyDescent="0.25">
      <c r="B618" s="17" t="s">
        <v>1532</v>
      </c>
      <c r="C618" s="11">
        <v>36</v>
      </c>
      <c r="D618" s="119" t="s">
        <v>2175</v>
      </c>
      <c r="E618" s="17" t="s">
        <v>20</v>
      </c>
      <c r="F618" s="17" t="s">
        <v>1347</v>
      </c>
      <c r="G618" s="17" t="s">
        <v>2407</v>
      </c>
      <c r="H618" s="91">
        <v>85775091475</v>
      </c>
      <c r="I618" s="50" t="s">
        <v>805</v>
      </c>
      <c r="J618" s="16">
        <v>1</v>
      </c>
      <c r="K618" s="48" t="str">
        <f>VLOOKUP(I618,'DATA BASE'!A:B,2,FALSE)</f>
        <v>BULAN SABIT YELLOW</v>
      </c>
      <c r="L618" s="17" t="s">
        <v>15</v>
      </c>
      <c r="M618" s="92">
        <v>8825112061687460</v>
      </c>
      <c r="N618" s="17"/>
      <c r="O618" s="104">
        <v>15000</v>
      </c>
      <c r="P618" s="94">
        <v>15000</v>
      </c>
      <c r="Q618" s="122" t="s">
        <v>1543</v>
      </c>
      <c r="R618" s="110"/>
      <c r="S618" s="23"/>
      <c r="T618" s="94"/>
      <c r="U618" s="17"/>
      <c r="W618"/>
      <c r="X618"/>
      <c r="Y618" s="143"/>
    </row>
    <row r="619" spans="2:25" ht="15" x14ac:dyDescent="0.25">
      <c r="B619" s="17" t="s">
        <v>1532</v>
      </c>
      <c r="C619" s="11">
        <v>36</v>
      </c>
      <c r="D619" s="119" t="s">
        <v>2175</v>
      </c>
      <c r="E619" s="17" t="s">
        <v>20</v>
      </c>
      <c r="F619" s="17" t="s">
        <v>1347</v>
      </c>
      <c r="G619" s="17" t="s">
        <v>2407</v>
      </c>
      <c r="H619" s="91">
        <v>85775091475</v>
      </c>
      <c r="I619" s="50" t="s">
        <v>1293</v>
      </c>
      <c r="J619" s="16">
        <v>1</v>
      </c>
      <c r="K619" s="48" t="str">
        <f>VLOOKUP(I619,'DATA BASE'!A:B,2,FALSE)</f>
        <v>LOVE AMORE TOSCA</v>
      </c>
      <c r="L619" s="17" t="s">
        <v>7</v>
      </c>
      <c r="M619" s="92">
        <v>8825112061687460</v>
      </c>
      <c r="N619" s="17"/>
      <c r="O619" s="104">
        <v>15000</v>
      </c>
      <c r="P619" s="94">
        <v>15000</v>
      </c>
      <c r="Q619" s="122" t="s">
        <v>1543</v>
      </c>
      <c r="R619" s="110"/>
      <c r="S619" s="23"/>
      <c r="T619" s="94"/>
      <c r="U619" s="17"/>
      <c r="W619"/>
      <c r="X619"/>
      <c r="Y619" s="143"/>
    </row>
    <row r="620" spans="2:25" ht="15" x14ac:dyDescent="0.25">
      <c r="B620" s="17" t="s">
        <v>1532</v>
      </c>
      <c r="C620" s="11">
        <v>36</v>
      </c>
      <c r="D620" s="119" t="s">
        <v>2175</v>
      </c>
      <c r="E620" s="17" t="s">
        <v>20</v>
      </c>
      <c r="F620" s="17" t="s">
        <v>1347</v>
      </c>
      <c r="G620" s="17" t="s">
        <v>2407</v>
      </c>
      <c r="H620" s="91">
        <v>85775091475</v>
      </c>
      <c r="I620" s="50" t="s">
        <v>957</v>
      </c>
      <c r="J620" s="16">
        <v>1</v>
      </c>
      <c r="K620" s="48" t="str">
        <f>VLOOKUP(I620,'DATA BASE'!A:B,2,FALSE)</f>
        <v>MINION BLUE</v>
      </c>
      <c r="L620" s="17" t="s">
        <v>14</v>
      </c>
      <c r="M620" s="92">
        <v>8825112061687460</v>
      </c>
      <c r="N620" s="17"/>
      <c r="O620" s="104">
        <v>15000</v>
      </c>
      <c r="P620" s="94">
        <v>15000</v>
      </c>
      <c r="Q620" s="122" t="s">
        <v>1543</v>
      </c>
      <c r="R620" s="110"/>
      <c r="S620" s="23"/>
      <c r="T620" s="94"/>
      <c r="U620" s="17"/>
      <c r="W620"/>
      <c r="X620"/>
      <c r="Y620" s="143"/>
    </row>
    <row r="621" spans="2:25" ht="15" x14ac:dyDescent="0.25">
      <c r="B621" s="90" t="s">
        <v>1532</v>
      </c>
      <c r="C621" s="11">
        <v>1</v>
      </c>
      <c r="D621" s="119" t="s">
        <v>2176</v>
      </c>
      <c r="E621" s="17" t="s">
        <v>926</v>
      </c>
      <c r="F621" s="17" t="s">
        <v>1378</v>
      </c>
      <c r="G621" s="17" t="s">
        <v>2408</v>
      </c>
      <c r="H621" s="91">
        <v>82246368176</v>
      </c>
      <c r="I621" s="50" t="s">
        <v>1248</v>
      </c>
      <c r="J621" s="16">
        <v>1</v>
      </c>
      <c r="K621" s="48" t="str">
        <f>VLOOKUP(I621,'DATA BASE'!A:B,2,FALSE)</f>
        <v>FLAMINGGO SUMMER PINK</v>
      </c>
      <c r="L621" s="48" t="s">
        <v>11</v>
      </c>
      <c r="M621" s="120" t="s">
        <v>1533</v>
      </c>
      <c r="N621" s="17"/>
      <c r="O621" s="104">
        <v>17536.25</v>
      </c>
      <c r="P621" s="94">
        <v>17536.25</v>
      </c>
      <c r="Q621" s="122" t="s">
        <v>1528</v>
      </c>
      <c r="R621" s="110"/>
      <c r="S621" s="23"/>
      <c r="T621" s="94"/>
      <c r="U621" s="17"/>
      <c r="W621"/>
      <c r="X621"/>
      <c r="Y621" s="143"/>
    </row>
    <row r="622" spans="2:25" ht="15" x14ac:dyDescent="0.25">
      <c r="B622" s="90" t="s">
        <v>1532</v>
      </c>
      <c r="C622" s="11">
        <v>1</v>
      </c>
      <c r="D622" s="119" t="s">
        <v>2176</v>
      </c>
      <c r="E622" s="17" t="s">
        <v>926</v>
      </c>
      <c r="F622" s="17" t="s">
        <v>1378</v>
      </c>
      <c r="G622" s="17" t="s">
        <v>2408</v>
      </c>
      <c r="H622" s="91">
        <v>82246368176</v>
      </c>
      <c r="I622" s="50" t="s">
        <v>1317</v>
      </c>
      <c r="J622" s="16">
        <v>1</v>
      </c>
      <c r="K622" s="48" t="str">
        <f>VLOOKUP(I622,'DATA BASE'!A:B,2,FALSE)</f>
        <v>DINO STRONAUT ABU</v>
      </c>
      <c r="L622" s="48" t="s">
        <v>8</v>
      </c>
      <c r="M622" s="120" t="s">
        <v>1533</v>
      </c>
      <c r="N622" s="17"/>
      <c r="O622" s="104">
        <v>17536.25</v>
      </c>
      <c r="P622" s="94">
        <v>17536.25</v>
      </c>
      <c r="Q622" s="122" t="s">
        <v>1528</v>
      </c>
      <c r="R622" s="110"/>
      <c r="S622" s="23"/>
      <c r="T622" s="94"/>
      <c r="U622" s="17"/>
      <c r="W622"/>
      <c r="X622"/>
      <c r="Y622" s="143"/>
    </row>
    <row r="623" spans="2:25" ht="15" x14ac:dyDescent="0.25">
      <c r="B623" s="90" t="s">
        <v>1532</v>
      </c>
      <c r="C623" s="11">
        <v>1</v>
      </c>
      <c r="D623" s="119" t="s">
        <v>2176</v>
      </c>
      <c r="E623" s="17" t="s">
        <v>926</v>
      </c>
      <c r="F623" s="17" t="s">
        <v>1378</v>
      </c>
      <c r="G623" s="17" t="s">
        <v>2408</v>
      </c>
      <c r="H623" s="91">
        <v>82246368176</v>
      </c>
      <c r="I623" s="50" t="s">
        <v>1011</v>
      </c>
      <c r="J623" s="16">
        <v>1</v>
      </c>
      <c r="K623" s="48" t="str">
        <f>VLOOKUP(I623,'DATA BASE'!A:B,2,FALSE)</f>
        <v>RABBIT MINI YELLOW</v>
      </c>
      <c r="L623" s="48" t="s">
        <v>15</v>
      </c>
      <c r="M623" s="120" t="s">
        <v>1533</v>
      </c>
      <c r="N623" s="17"/>
      <c r="O623" s="104">
        <v>17536.25</v>
      </c>
      <c r="P623" s="94">
        <v>17536.25</v>
      </c>
      <c r="Q623" s="122" t="s">
        <v>1528</v>
      </c>
      <c r="R623" s="110"/>
      <c r="S623" s="23"/>
      <c r="T623" s="94"/>
      <c r="U623" s="17"/>
      <c r="W623"/>
      <c r="X623"/>
      <c r="Y623" s="143"/>
    </row>
    <row r="624" spans="2:25" ht="15" x14ac:dyDescent="0.25">
      <c r="B624" s="90" t="s">
        <v>1532</v>
      </c>
      <c r="C624" s="11">
        <v>1</v>
      </c>
      <c r="D624" s="119" t="s">
        <v>2176</v>
      </c>
      <c r="E624" s="17" t="s">
        <v>926</v>
      </c>
      <c r="F624" s="17" t="s">
        <v>1378</v>
      </c>
      <c r="G624" s="17" t="s">
        <v>2408</v>
      </c>
      <c r="H624" s="91">
        <v>82246368176</v>
      </c>
      <c r="I624" s="50" t="s">
        <v>1311</v>
      </c>
      <c r="J624" s="16">
        <v>1</v>
      </c>
      <c r="K624" s="48" t="str">
        <f>VLOOKUP(I624,'DATA BASE'!A:B,2,FALSE)</f>
        <v>DINO SMILE CREAM</v>
      </c>
      <c r="L624" s="48" t="s">
        <v>4</v>
      </c>
      <c r="M624" s="120" t="s">
        <v>1533</v>
      </c>
      <c r="N624" s="17"/>
      <c r="O624" s="104">
        <v>17536.25</v>
      </c>
      <c r="P624" s="94">
        <v>17536.25</v>
      </c>
      <c r="Q624" s="122" t="s">
        <v>1528</v>
      </c>
      <c r="R624" s="110"/>
      <c r="S624" s="23"/>
      <c r="T624" s="94"/>
      <c r="U624" s="17"/>
      <c r="W624"/>
      <c r="X624"/>
      <c r="Y624" s="143"/>
    </row>
    <row r="625" spans="2:25" ht="15" x14ac:dyDescent="0.25">
      <c r="B625" s="90" t="s">
        <v>1532</v>
      </c>
      <c r="C625" s="11">
        <v>2</v>
      </c>
      <c r="D625" s="119" t="s">
        <v>2177</v>
      </c>
      <c r="E625" s="17" t="s">
        <v>926</v>
      </c>
      <c r="F625" s="17" t="s">
        <v>1378</v>
      </c>
      <c r="G625" s="17" t="s">
        <v>2409</v>
      </c>
      <c r="H625" s="91">
        <v>81212040718</v>
      </c>
      <c r="I625" s="50" t="s">
        <v>1239</v>
      </c>
      <c r="J625" s="16">
        <v>1</v>
      </c>
      <c r="K625" s="48" t="str">
        <f>VLOOKUP(I625,'DATA BASE'!A:B,2,FALSE)</f>
        <v>BULAN SABIT</v>
      </c>
      <c r="L625" s="48" t="s">
        <v>6</v>
      </c>
      <c r="M625" s="120" t="s">
        <v>1534</v>
      </c>
      <c r="N625" s="17"/>
      <c r="O625" s="104">
        <v>17536.2</v>
      </c>
      <c r="P625" s="94">
        <v>17536.2</v>
      </c>
      <c r="Q625" s="122" t="s">
        <v>1528</v>
      </c>
      <c r="R625" s="113"/>
      <c r="S625" s="23"/>
      <c r="T625" s="94"/>
      <c r="U625" s="17"/>
      <c r="W625"/>
      <c r="X625"/>
      <c r="Y625" s="143"/>
    </row>
    <row r="626" spans="2:25" ht="15" x14ac:dyDescent="0.25">
      <c r="B626" s="90" t="s">
        <v>1532</v>
      </c>
      <c r="C626" s="11">
        <v>2</v>
      </c>
      <c r="D626" s="119" t="s">
        <v>2177</v>
      </c>
      <c r="E626" s="17" t="s">
        <v>926</v>
      </c>
      <c r="F626" s="17" t="s">
        <v>1378</v>
      </c>
      <c r="G626" s="17" t="s">
        <v>2409</v>
      </c>
      <c r="H626" s="91">
        <v>81212040718</v>
      </c>
      <c r="I626" s="50" t="s">
        <v>683</v>
      </c>
      <c r="J626" s="16">
        <v>1</v>
      </c>
      <c r="K626" s="48" t="str">
        <f>VLOOKUP(I626,'DATA BASE'!A:B,2,FALSE)</f>
        <v>BEAR FACE</v>
      </c>
      <c r="L626" s="48" t="s">
        <v>6</v>
      </c>
      <c r="M626" s="120" t="s">
        <v>1534</v>
      </c>
      <c r="N626" s="17"/>
      <c r="O626" s="104">
        <v>17536.2</v>
      </c>
      <c r="P626" s="94">
        <v>17536.2</v>
      </c>
      <c r="Q626" s="122" t="s">
        <v>1528</v>
      </c>
      <c r="R626" s="113"/>
      <c r="S626" s="23"/>
      <c r="T626" s="94"/>
      <c r="U626" s="17"/>
      <c r="W626"/>
      <c r="X626"/>
      <c r="Y626" s="143"/>
    </row>
    <row r="627" spans="2:25" ht="15" x14ac:dyDescent="0.25">
      <c r="B627" s="90" t="s">
        <v>1532</v>
      </c>
      <c r="C627" s="11">
        <v>2</v>
      </c>
      <c r="D627" s="119" t="s">
        <v>2177</v>
      </c>
      <c r="E627" s="17" t="s">
        <v>926</v>
      </c>
      <c r="F627" s="17" t="s">
        <v>1378</v>
      </c>
      <c r="G627" s="17" t="s">
        <v>2409</v>
      </c>
      <c r="H627" s="91">
        <v>81212040718</v>
      </c>
      <c r="I627" s="50" t="s">
        <v>424</v>
      </c>
      <c r="J627" s="16">
        <v>1</v>
      </c>
      <c r="K627" s="48" t="str">
        <f>VLOOKUP(I627,'DATA BASE'!A:B,2,FALSE)</f>
        <v>ZIGZAG BLACK</v>
      </c>
      <c r="L627" s="48" t="s">
        <v>17</v>
      </c>
      <c r="M627" s="120" t="s">
        <v>1534</v>
      </c>
      <c r="N627" s="17"/>
      <c r="O627" s="104">
        <v>17536.2</v>
      </c>
      <c r="P627" s="94">
        <v>17536.2</v>
      </c>
      <c r="Q627" s="122" t="s">
        <v>1528</v>
      </c>
      <c r="R627" s="113"/>
      <c r="S627" s="23"/>
      <c r="T627" s="94"/>
      <c r="U627" s="17"/>
      <c r="W627"/>
      <c r="X627"/>
      <c r="Y627" s="143"/>
    </row>
    <row r="628" spans="2:25" ht="15" x14ac:dyDescent="0.25">
      <c r="B628" s="90" t="s">
        <v>1532</v>
      </c>
      <c r="C628" s="11">
        <v>2</v>
      </c>
      <c r="D628" s="119" t="s">
        <v>2177</v>
      </c>
      <c r="E628" s="17" t="s">
        <v>926</v>
      </c>
      <c r="F628" s="17" t="s">
        <v>1378</v>
      </c>
      <c r="G628" s="17" t="s">
        <v>2409</v>
      </c>
      <c r="H628" s="91">
        <v>81212040718</v>
      </c>
      <c r="I628" s="50" t="s">
        <v>384</v>
      </c>
      <c r="J628" s="16">
        <v>1</v>
      </c>
      <c r="K628" s="48" t="str">
        <f>VLOOKUP(I628,'DATA BASE'!A:B,2,FALSE)</f>
        <v>DAUN BAMBU TOSCA</v>
      </c>
      <c r="L628" s="48" t="s">
        <v>7</v>
      </c>
      <c r="M628" s="120" t="s">
        <v>1534</v>
      </c>
      <c r="N628" s="17"/>
      <c r="O628" s="104">
        <v>17536.2</v>
      </c>
      <c r="P628" s="94">
        <v>17536.2</v>
      </c>
      <c r="Q628" s="122" t="s">
        <v>1528</v>
      </c>
      <c r="R628" s="113"/>
      <c r="S628" s="23"/>
      <c r="T628" s="94"/>
      <c r="U628" s="17"/>
      <c r="W628"/>
      <c r="X628"/>
      <c r="Y628" s="143"/>
    </row>
    <row r="629" spans="2:25" ht="15" x14ac:dyDescent="0.25">
      <c r="B629" s="90" t="s">
        <v>1532</v>
      </c>
      <c r="C629" s="11">
        <v>2</v>
      </c>
      <c r="D629" s="119" t="s">
        <v>2177</v>
      </c>
      <c r="E629" s="17" t="s">
        <v>926</v>
      </c>
      <c r="F629" s="17" t="s">
        <v>1378</v>
      </c>
      <c r="G629" s="17" t="s">
        <v>2409</v>
      </c>
      <c r="H629" s="91">
        <v>81212040718</v>
      </c>
      <c r="I629" s="50" t="s">
        <v>611</v>
      </c>
      <c r="J629" s="16">
        <v>1</v>
      </c>
      <c r="K629" s="48" t="str">
        <f>VLOOKUP(I629,'DATA BASE'!A:B,2,FALSE)</f>
        <v>STITCH NAVY</v>
      </c>
      <c r="L629" s="48" t="s">
        <v>6</v>
      </c>
      <c r="M629" s="120" t="s">
        <v>1534</v>
      </c>
      <c r="N629" s="17"/>
      <c r="O629" s="104">
        <v>17536.2</v>
      </c>
      <c r="P629" s="94">
        <v>17536.2</v>
      </c>
      <c r="Q629" s="122" t="s">
        <v>1528</v>
      </c>
      <c r="R629" s="113"/>
      <c r="S629" s="23"/>
      <c r="T629" s="94"/>
      <c r="U629" s="17"/>
      <c r="W629"/>
      <c r="X629"/>
      <c r="Y629" s="143"/>
    </row>
    <row r="630" spans="2:25" ht="15" x14ac:dyDescent="0.25">
      <c r="B630" s="90" t="s">
        <v>1532</v>
      </c>
      <c r="C630" s="11">
        <v>3</v>
      </c>
      <c r="D630" s="119" t="s">
        <v>2178</v>
      </c>
      <c r="E630" s="17" t="s">
        <v>926</v>
      </c>
      <c r="F630" s="17" t="s">
        <v>1378</v>
      </c>
      <c r="G630" s="17" t="s">
        <v>2410</v>
      </c>
      <c r="H630" s="91">
        <v>89688566919</v>
      </c>
      <c r="I630" s="50" t="s">
        <v>632</v>
      </c>
      <c r="J630" s="16">
        <v>1</v>
      </c>
      <c r="K630" s="48" t="str">
        <f>VLOOKUP(I630,'DATA BASE'!A:B,2,FALSE)</f>
        <v>STRIPE LITTLE  BLACK</v>
      </c>
      <c r="L630" s="48" t="s">
        <v>17</v>
      </c>
      <c r="M630" s="92" t="s">
        <v>1596</v>
      </c>
      <c r="N630" s="17"/>
      <c r="O630" s="104">
        <v>17536.2</v>
      </c>
      <c r="P630" s="94">
        <v>17536.2</v>
      </c>
      <c r="Q630" s="122" t="s">
        <v>1528</v>
      </c>
      <c r="R630" s="113"/>
      <c r="S630" s="23"/>
      <c r="T630" s="94"/>
      <c r="U630" s="17"/>
      <c r="W630"/>
      <c r="X630"/>
      <c r="Y630" s="143"/>
    </row>
    <row r="631" spans="2:25" ht="15" x14ac:dyDescent="0.25">
      <c r="B631" s="90" t="s">
        <v>1532</v>
      </c>
      <c r="C631" s="11">
        <v>3</v>
      </c>
      <c r="D631" s="119" t="s">
        <v>2178</v>
      </c>
      <c r="E631" s="17" t="s">
        <v>926</v>
      </c>
      <c r="F631" s="17" t="s">
        <v>1378</v>
      </c>
      <c r="G631" s="17" t="s">
        <v>2410</v>
      </c>
      <c r="H631" s="91">
        <v>89688566919</v>
      </c>
      <c r="I631" s="50" t="s">
        <v>433</v>
      </c>
      <c r="J631" s="16">
        <v>1</v>
      </c>
      <c r="K631" s="48" t="str">
        <f>VLOOKUP(I631,'DATA BASE'!A:B,2,FALSE)</f>
        <v>STRIPE LITTLE  NAVY</v>
      </c>
      <c r="L631" s="48" t="s">
        <v>6</v>
      </c>
      <c r="M631" s="92" t="s">
        <v>1596</v>
      </c>
      <c r="N631" s="17"/>
      <c r="O631" s="104">
        <v>17536.2</v>
      </c>
      <c r="P631" s="94">
        <v>17536.2</v>
      </c>
      <c r="Q631" s="122" t="s">
        <v>1528</v>
      </c>
      <c r="R631" s="113"/>
      <c r="S631" s="23"/>
      <c r="T631" s="94"/>
      <c r="U631" s="17"/>
      <c r="W631"/>
      <c r="X631"/>
      <c r="Y631" s="143"/>
    </row>
    <row r="632" spans="2:25" ht="15" x14ac:dyDescent="0.25">
      <c r="B632" s="90" t="s">
        <v>1532</v>
      </c>
      <c r="C632" s="11">
        <v>3</v>
      </c>
      <c r="D632" s="119" t="s">
        <v>2178</v>
      </c>
      <c r="E632" s="17" t="s">
        <v>926</v>
      </c>
      <c r="F632" s="17" t="s">
        <v>1378</v>
      </c>
      <c r="G632" s="17" t="s">
        <v>2410</v>
      </c>
      <c r="H632" s="91">
        <v>89688566919</v>
      </c>
      <c r="I632" s="50" t="s">
        <v>424</v>
      </c>
      <c r="J632" s="16">
        <v>1</v>
      </c>
      <c r="K632" s="48" t="str">
        <f>VLOOKUP(I632,'DATA BASE'!A:B,2,FALSE)</f>
        <v>ZIGZAG BLACK</v>
      </c>
      <c r="L632" s="48" t="s">
        <v>17</v>
      </c>
      <c r="M632" s="92" t="s">
        <v>1596</v>
      </c>
      <c r="N632" s="17"/>
      <c r="O632" s="104">
        <v>17536.2</v>
      </c>
      <c r="P632" s="94">
        <v>17536.2</v>
      </c>
      <c r="Q632" s="122" t="s">
        <v>1528</v>
      </c>
      <c r="R632" s="113"/>
      <c r="S632" s="23"/>
      <c r="T632" s="94"/>
      <c r="U632" s="17"/>
      <c r="W632"/>
      <c r="X632"/>
      <c r="Y632" s="143"/>
    </row>
    <row r="633" spans="2:25" ht="15" x14ac:dyDescent="0.25">
      <c r="B633" s="90" t="s">
        <v>1532</v>
      </c>
      <c r="C633" s="11">
        <v>3</v>
      </c>
      <c r="D633" s="119" t="s">
        <v>2178</v>
      </c>
      <c r="E633" s="17" t="s">
        <v>926</v>
      </c>
      <c r="F633" s="17" t="s">
        <v>1378</v>
      </c>
      <c r="G633" s="17" t="s">
        <v>2410</v>
      </c>
      <c r="H633" s="91">
        <v>89688566919</v>
      </c>
      <c r="I633" s="50" t="s">
        <v>384</v>
      </c>
      <c r="J633" s="16">
        <v>1</v>
      </c>
      <c r="K633" s="48" t="str">
        <f>VLOOKUP(I633,'DATA BASE'!A:B,2,FALSE)</f>
        <v>DAUN BAMBU TOSCA</v>
      </c>
      <c r="L633" s="48" t="s">
        <v>7</v>
      </c>
      <c r="M633" s="92" t="s">
        <v>1596</v>
      </c>
      <c r="N633" s="17"/>
      <c r="O633" s="104">
        <v>17536.2</v>
      </c>
      <c r="P633" s="94">
        <v>17536.2</v>
      </c>
      <c r="Q633" s="122" t="s">
        <v>1528</v>
      </c>
      <c r="R633" s="113"/>
      <c r="S633" s="23"/>
      <c r="T633" s="94"/>
      <c r="U633" s="17"/>
      <c r="W633"/>
      <c r="X633"/>
      <c r="Y633" s="143"/>
    </row>
    <row r="634" spans="2:25" ht="15" x14ac:dyDescent="0.25">
      <c r="B634" s="90" t="s">
        <v>1532</v>
      </c>
      <c r="C634" s="11">
        <v>3</v>
      </c>
      <c r="D634" s="119" t="s">
        <v>2178</v>
      </c>
      <c r="E634" s="17" t="s">
        <v>926</v>
      </c>
      <c r="F634" s="17" t="s">
        <v>1378</v>
      </c>
      <c r="G634" s="17" t="s">
        <v>2410</v>
      </c>
      <c r="H634" s="91">
        <v>89688566919</v>
      </c>
      <c r="I634" s="50" t="s">
        <v>931</v>
      </c>
      <c r="J634" s="16">
        <v>1</v>
      </c>
      <c r="K634" s="48" t="str">
        <f>VLOOKUP(I634,'DATA BASE'!A:B,2,FALSE)</f>
        <v>STRIPE LITTLE BLUE</v>
      </c>
      <c r="L634" s="48" t="s">
        <v>14</v>
      </c>
      <c r="M634" s="92" t="s">
        <v>1596</v>
      </c>
      <c r="N634" s="17"/>
      <c r="O634" s="104">
        <v>17536.2</v>
      </c>
      <c r="P634" s="94">
        <v>17536.2</v>
      </c>
      <c r="Q634" s="122" t="s">
        <v>1528</v>
      </c>
      <c r="R634" s="113"/>
      <c r="S634" s="23"/>
      <c r="T634" s="94"/>
      <c r="U634" s="17"/>
      <c r="W634"/>
      <c r="X634"/>
      <c r="Y634" s="143"/>
    </row>
    <row r="635" spans="2:25" ht="15" x14ac:dyDescent="0.25">
      <c r="B635" s="90" t="s">
        <v>1532</v>
      </c>
      <c r="C635" s="11">
        <v>4</v>
      </c>
      <c r="D635" s="119" t="s">
        <v>2179</v>
      </c>
      <c r="E635" s="17" t="s">
        <v>926</v>
      </c>
      <c r="F635" s="17" t="s">
        <v>1378</v>
      </c>
      <c r="G635" s="17" t="s">
        <v>2411</v>
      </c>
      <c r="H635" s="91">
        <v>82148597071</v>
      </c>
      <c r="I635" s="50" t="s">
        <v>1239</v>
      </c>
      <c r="J635" s="16">
        <v>1</v>
      </c>
      <c r="K635" s="48" t="str">
        <f>VLOOKUP(I635,'DATA BASE'!A:B,2,FALSE)</f>
        <v>BULAN SABIT</v>
      </c>
      <c r="L635" s="48" t="s">
        <v>6</v>
      </c>
      <c r="M635" s="92" t="s">
        <v>1535</v>
      </c>
      <c r="N635" s="17"/>
      <c r="O635" s="104">
        <v>17536.333333333332</v>
      </c>
      <c r="P635" s="94">
        <v>17536.333333333332</v>
      </c>
      <c r="Q635" s="122" t="s">
        <v>1528</v>
      </c>
      <c r="R635" s="113"/>
      <c r="S635" s="23"/>
      <c r="T635" s="94"/>
      <c r="U635" s="17"/>
      <c r="W635"/>
      <c r="X635"/>
      <c r="Y635" s="143"/>
    </row>
    <row r="636" spans="2:25" ht="15" x14ac:dyDescent="0.25">
      <c r="B636" s="90" t="s">
        <v>1532</v>
      </c>
      <c r="C636" s="11">
        <v>4</v>
      </c>
      <c r="D636" s="119" t="s">
        <v>2179</v>
      </c>
      <c r="E636" s="17" t="s">
        <v>926</v>
      </c>
      <c r="F636" s="17" t="s">
        <v>1378</v>
      </c>
      <c r="G636" s="17" t="s">
        <v>2411</v>
      </c>
      <c r="H636" s="91">
        <v>82148597071</v>
      </c>
      <c r="I636" s="50" t="s">
        <v>1325</v>
      </c>
      <c r="J636" s="16">
        <v>1</v>
      </c>
      <c r="K636" s="48" t="str">
        <f>VLOOKUP(I636,'DATA BASE'!A:B,2,FALSE)</f>
        <v>BUNGA SEPATU</v>
      </c>
      <c r="L636" s="48" t="s">
        <v>4</v>
      </c>
      <c r="M636" s="92" t="s">
        <v>1535</v>
      </c>
      <c r="N636" s="17"/>
      <c r="O636" s="104">
        <v>17536.333333333332</v>
      </c>
      <c r="P636" s="94">
        <v>17536.333333333332</v>
      </c>
      <c r="Q636" s="122" t="s">
        <v>1528</v>
      </c>
      <c r="R636" s="113"/>
      <c r="S636" s="23"/>
      <c r="T636" s="94"/>
      <c r="U636" s="17"/>
      <c r="W636"/>
      <c r="X636"/>
      <c r="Y636" s="143"/>
    </row>
    <row r="637" spans="2:25" ht="15" x14ac:dyDescent="0.25">
      <c r="B637" s="90" t="s">
        <v>1532</v>
      </c>
      <c r="C637" s="11">
        <v>4</v>
      </c>
      <c r="D637" s="119" t="s">
        <v>2179</v>
      </c>
      <c r="E637" s="17" t="s">
        <v>926</v>
      </c>
      <c r="F637" s="17" t="s">
        <v>1378</v>
      </c>
      <c r="G637" s="17" t="s">
        <v>2411</v>
      </c>
      <c r="H637" s="91">
        <v>82148597071</v>
      </c>
      <c r="I637" s="50" t="s">
        <v>954</v>
      </c>
      <c r="J637" s="16">
        <v>1</v>
      </c>
      <c r="K637" s="48" t="str">
        <f>VLOOKUP(I637,'DATA BASE'!A:B,2,FALSE)</f>
        <v xml:space="preserve">HELLO KITTY </v>
      </c>
      <c r="L637" s="48" t="s">
        <v>956</v>
      </c>
      <c r="M637" s="92" t="s">
        <v>1535</v>
      </c>
      <c r="N637" s="17"/>
      <c r="O637" s="104">
        <v>17536.333333333332</v>
      </c>
      <c r="P637" s="94">
        <v>17536.333333333332</v>
      </c>
      <c r="Q637" s="122" t="s">
        <v>1528</v>
      </c>
      <c r="R637" s="113"/>
      <c r="S637" s="23"/>
      <c r="T637" s="94"/>
      <c r="U637" s="17"/>
      <c r="W637"/>
      <c r="X637"/>
      <c r="Y637" s="143"/>
    </row>
    <row r="638" spans="2:25" ht="15" x14ac:dyDescent="0.25">
      <c r="B638" s="90" t="s">
        <v>1532</v>
      </c>
      <c r="C638" s="11">
        <v>4</v>
      </c>
      <c r="D638" s="119" t="s">
        <v>2179</v>
      </c>
      <c r="E638" s="17" t="s">
        <v>926</v>
      </c>
      <c r="F638" s="17" t="s">
        <v>1378</v>
      </c>
      <c r="G638" s="17" t="s">
        <v>2411</v>
      </c>
      <c r="H638" s="91">
        <v>82148597071</v>
      </c>
      <c r="I638" s="50" t="s">
        <v>1287</v>
      </c>
      <c r="J638" s="16">
        <v>2</v>
      </c>
      <c r="K638" s="48" t="str">
        <f>VLOOKUP(I638,'DATA BASE'!A:B,2,FALSE)</f>
        <v>FLOWER</v>
      </c>
      <c r="L638" s="48" t="s">
        <v>17</v>
      </c>
      <c r="M638" s="92" t="s">
        <v>1535</v>
      </c>
      <c r="N638" s="17"/>
      <c r="O638" s="104">
        <v>17536.333333333332</v>
      </c>
      <c r="P638" s="94">
        <v>35072.666666666664</v>
      </c>
      <c r="Q638" s="122" t="s">
        <v>1528</v>
      </c>
      <c r="R638" s="113"/>
      <c r="S638" s="23"/>
      <c r="T638" s="94"/>
      <c r="U638" s="17"/>
      <c r="W638"/>
      <c r="X638"/>
      <c r="Y638" s="143"/>
    </row>
    <row r="639" spans="2:25" ht="15" x14ac:dyDescent="0.25">
      <c r="B639" s="90" t="s">
        <v>1532</v>
      </c>
      <c r="C639" s="11">
        <v>4</v>
      </c>
      <c r="D639" s="119" t="s">
        <v>2179</v>
      </c>
      <c r="E639" s="17" t="s">
        <v>926</v>
      </c>
      <c r="F639" s="17" t="s">
        <v>1378</v>
      </c>
      <c r="G639" s="17" t="s">
        <v>2411</v>
      </c>
      <c r="H639" s="91">
        <v>82148597071</v>
      </c>
      <c r="I639" s="50" t="s">
        <v>951</v>
      </c>
      <c r="J639" s="16">
        <v>1</v>
      </c>
      <c r="K639" s="48" t="str">
        <f>VLOOKUP(I639,'DATA BASE'!A:B,2,FALSE)</f>
        <v>ROSE</v>
      </c>
      <c r="L639" s="48" t="s">
        <v>4</v>
      </c>
      <c r="M639" s="92" t="s">
        <v>1535</v>
      </c>
      <c r="N639" s="17"/>
      <c r="O639" s="104">
        <v>17536.333333333332</v>
      </c>
      <c r="P639" s="94">
        <v>17536.333333333332</v>
      </c>
      <c r="Q639" s="122" t="s">
        <v>1528</v>
      </c>
      <c r="R639" s="113"/>
      <c r="S639" s="23"/>
      <c r="T639" s="94"/>
      <c r="U639" s="17"/>
      <c r="W639"/>
      <c r="X639"/>
      <c r="Y639" s="143"/>
    </row>
    <row r="640" spans="2:25" ht="15" x14ac:dyDescent="0.25">
      <c r="B640" s="90" t="s">
        <v>1532</v>
      </c>
      <c r="C640" s="11">
        <v>5</v>
      </c>
      <c r="D640" s="119" t="s">
        <v>2180</v>
      </c>
      <c r="E640" s="17" t="s">
        <v>926</v>
      </c>
      <c r="F640" s="17" t="s">
        <v>1378</v>
      </c>
      <c r="G640" s="17" t="s">
        <v>2412</v>
      </c>
      <c r="H640" s="91">
        <v>85772613949</v>
      </c>
      <c r="I640" s="50" t="s">
        <v>632</v>
      </c>
      <c r="J640" s="16">
        <v>1</v>
      </c>
      <c r="K640" s="48" t="str">
        <f>VLOOKUP(I640,'DATA BASE'!A:B,2,FALSE)</f>
        <v>STRIPE LITTLE  BLACK</v>
      </c>
      <c r="L640" s="48" t="s">
        <v>17</v>
      </c>
      <c r="M640" s="96" t="s">
        <v>1536</v>
      </c>
      <c r="N640" s="17"/>
      <c r="O640" s="104">
        <v>17536</v>
      </c>
      <c r="P640" s="94">
        <v>17536</v>
      </c>
      <c r="Q640" s="122" t="s">
        <v>1528</v>
      </c>
      <c r="R640" s="113"/>
      <c r="S640" s="23"/>
      <c r="T640" s="94"/>
      <c r="U640" s="17"/>
      <c r="W640"/>
      <c r="X640"/>
      <c r="Y640" s="143"/>
    </row>
    <row r="641" spans="2:25" ht="15" x14ac:dyDescent="0.25">
      <c r="B641" s="90" t="s">
        <v>1532</v>
      </c>
      <c r="C641" s="11">
        <v>6</v>
      </c>
      <c r="D641" s="119" t="s">
        <v>1538</v>
      </c>
      <c r="E641" s="17" t="s">
        <v>926</v>
      </c>
      <c r="F641" s="17" t="s">
        <v>1378</v>
      </c>
      <c r="G641" s="17" t="s">
        <v>2413</v>
      </c>
      <c r="H641" s="91" t="s">
        <v>1539</v>
      </c>
      <c r="I641" s="50" t="s">
        <v>632</v>
      </c>
      <c r="J641" s="16">
        <v>1</v>
      </c>
      <c r="K641" s="48" t="str">
        <f>VLOOKUP(I641,'DATA BASE'!A:B,2,FALSE)</f>
        <v>STRIPE LITTLE  BLACK</v>
      </c>
      <c r="L641" s="48" t="s">
        <v>17</v>
      </c>
      <c r="M641" s="96" t="s">
        <v>1540</v>
      </c>
      <c r="N641" s="17"/>
      <c r="O641" s="104">
        <v>17536.25</v>
      </c>
      <c r="P641" s="94">
        <v>17536.25</v>
      </c>
      <c r="Q641" s="122" t="s">
        <v>1528</v>
      </c>
      <c r="R641" s="110"/>
      <c r="S641" s="23"/>
      <c r="T641" s="94"/>
      <c r="U641" s="17"/>
      <c r="W641"/>
      <c r="X641"/>
      <c r="Y641" s="143"/>
    </row>
    <row r="642" spans="2:25" ht="15" x14ac:dyDescent="0.25">
      <c r="B642" s="90" t="s">
        <v>1532</v>
      </c>
      <c r="C642" s="11">
        <v>6</v>
      </c>
      <c r="D642" s="119" t="s">
        <v>1538</v>
      </c>
      <c r="E642" s="17" t="s">
        <v>926</v>
      </c>
      <c r="F642" s="17" t="s">
        <v>1378</v>
      </c>
      <c r="G642" s="17" t="s">
        <v>2413</v>
      </c>
      <c r="H642" s="91" t="s">
        <v>1539</v>
      </c>
      <c r="I642" s="50" t="s">
        <v>1239</v>
      </c>
      <c r="J642" s="16">
        <v>1</v>
      </c>
      <c r="K642" s="48" t="str">
        <f>VLOOKUP(I642,'DATA BASE'!A:B,2,FALSE)</f>
        <v>BULAN SABIT</v>
      </c>
      <c r="L642" s="48" t="s">
        <v>6</v>
      </c>
      <c r="M642" s="96" t="s">
        <v>1540</v>
      </c>
      <c r="N642" s="17"/>
      <c r="O642" s="104">
        <v>17536.25</v>
      </c>
      <c r="P642" s="94">
        <v>17536.25</v>
      </c>
      <c r="Q642" s="122" t="s">
        <v>1528</v>
      </c>
      <c r="R642" s="110"/>
      <c r="S642" s="23"/>
      <c r="T642" s="94"/>
      <c r="U642" s="17"/>
      <c r="W642"/>
      <c r="X642"/>
      <c r="Y642" s="143"/>
    </row>
    <row r="643" spans="2:25" ht="15" x14ac:dyDescent="0.25">
      <c r="B643" s="90" t="s">
        <v>1532</v>
      </c>
      <c r="C643" s="11">
        <v>6</v>
      </c>
      <c r="D643" s="119" t="s">
        <v>1538</v>
      </c>
      <c r="E643" s="17" t="s">
        <v>926</v>
      </c>
      <c r="F643" s="17" t="s">
        <v>1378</v>
      </c>
      <c r="G643" s="17" t="s">
        <v>2413</v>
      </c>
      <c r="H643" s="91" t="s">
        <v>1539</v>
      </c>
      <c r="I643" s="50" t="s">
        <v>536</v>
      </c>
      <c r="J643" s="16">
        <v>1</v>
      </c>
      <c r="K643" s="48" t="str">
        <f>VLOOKUP(I643,'DATA BASE'!A:B,2,FALSE)</f>
        <v>KOTAK NAVY</v>
      </c>
      <c r="L643" s="48" t="s">
        <v>6</v>
      </c>
      <c r="M643" s="96" t="s">
        <v>1540</v>
      </c>
      <c r="N643" s="17"/>
      <c r="O643" s="104">
        <v>17536.25</v>
      </c>
      <c r="P643" s="94">
        <v>17536.25</v>
      </c>
      <c r="Q643" s="122" t="s">
        <v>1528</v>
      </c>
      <c r="R643" s="110">
        <v>80000</v>
      </c>
      <c r="S643" s="122" t="s">
        <v>1574</v>
      </c>
      <c r="T643" s="94"/>
      <c r="U643" s="17"/>
      <c r="W643"/>
      <c r="X643"/>
      <c r="Y643" s="143"/>
    </row>
    <row r="644" spans="2:25" ht="15" x14ac:dyDescent="0.25">
      <c r="B644" s="90" t="s">
        <v>1532</v>
      </c>
      <c r="C644" s="11">
        <v>6</v>
      </c>
      <c r="D644" s="119" t="s">
        <v>1538</v>
      </c>
      <c r="E644" s="17" t="s">
        <v>926</v>
      </c>
      <c r="F644" s="17" t="s">
        <v>1378</v>
      </c>
      <c r="G644" s="17" t="s">
        <v>2413</v>
      </c>
      <c r="H644" s="91" t="s">
        <v>1539</v>
      </c>
      <c r="I644" s="50" t="s">
        <v>424</v>
      </c>
      <c r="J644" s="16">
        <v>1</v>
      </c>
      <c r="K644" s="48" t="str">
        <f>VLOOKUP(I644,'DATA BASE'!A:B,2,FALSE)</f>
        <v>ZIGZAG BLACK</v>
      </c>
      <c r="L644" s="48" t="s">
        <v>17</v>
      </c>
      <c r="M644" s="96" t="s">
        <v>1540</v>
      </c>
      <c r="N644" s="17"/>
      <c r="O644" s="104">
        <v>17536.25</v>
      </c>
      <c r="P644" s="94">
        <v>17536.25</v>
      </c>
      <c r="Q644" s="122" t="s">
        <v>1528</v>
      </c>
      <c r="R644" s="110"/>
      <c r="S644" s="123"/>
      <c r="T644" s="94"/>
      <c r="U644" s="17"/>
      <c r="W644"/>
      <c r="X644"/>
      <c r="Y644" s="143"/>
    </row>
    <row r="645" spans="2:25" ht="15" x14ac:dyDescent="0.25">
      <c r="B645" s="90" t="s">
        <v>1532</v>
      </c>
      <c r="C645" s="11">
        <v>7</v>
      </c>
      <c r="D645" s="119" t="s">
        <v>2181</v>
      </c>
      <c r="E645" s="17" t="s">
        <v>926</v>
      </c>
      <c r="F645" s="17" t="s">
        <v>1378</v>
      </c>
      <c r="G645" s="17" t="s">
        <v>2414</v>
      </c>
      <c r="H645" s="91">
        <v>85722376555</v>
      </c>
      <c r="I645" s="50" t="s">
        <v>1239</v>
      </c>
      <c r="J645" s="16">
        <v>1</v>
      </c>
      <c r="K645" s="48" t="str">
        <f>VLOOKUP(I645,'DATA BASE'!A:B,2,FALSE)</f>
        <v>BULAN SABIT</v>
      </c>
      <c r="L645" s="48" t="s">
        <v>6</v>
      </c>
      <c r="M645" s="92" t="s">
        <v>1541</v>
      </c>
      <c r="N645" s="17"/>
      <c r="O645" s="104">
        <v>17536</v>
      </c>
      <c r="P645" s="94">
        <v>17536</v>
      </c>
      <c r="Q645" s="122" t="s">
        <v>1528</v>
      </c>
      <c r="R645" s="110"/>
      <c r="S645" s="123"/>
      <c r="T645" s="94"/>
      <c r="U645" s="17"/>
      <c r="W645"/>
      <c r="X645"/>
      <c r="Y645" s="143"/>
    </row>
    <row r="646" spans="2:25" ht="15" x14ac:dyDescent="0.25">
      <c r="B646" s="90" t="s">
        <v>1532</v>
      </c>
      <c r="C646" s="11">
        <v>7</v>
      </c>
      <c r="D646" s="119" t="s">
        <v>2181</v>
      </c>
      <c r="E646" s="17" t="s">
        <v>926</v>
      </c>
      <c r="F646" s="17" t="s">
        <v>1378</v>
      </c>
      <c r="G646" s="17" t="s">
        <v>2414</v>
      </c>
      <c r="H646" s="91">
        <v>85722376555</v>
      </c>
      <c r="I646" s="50" t="s">
        <v>1326</v>
      </c>
      <c r="J646" s="16">
        <v>1</v>
      </c>
      <c r="K646" s="48" t="str">
        <f>VLOOKUP(I646,'DATA BASE'!A:B,2,FALSE)</f>
        <v>DAUN PISANG KECIL</v>
      </c>
      <c r="L646" s="48" t="s">
        <v>202</v>
      </c>
      <c r="M646" s="92" t="s">
        <v>1541</v>
      </c>
      <c r="N646" s="17"/>
      <c r="O646" s="104">
        <v>17536</v>
      </c>
      <c r="P646" s="94">
        <v>17536</v>
      </c>
      <c r="Q646" s="122" t="s">
        <v>1528</v>
      </c>
      <c r="R646" s="110"/>
      <c r="S646" s="123"/>
      <c r="T646" s="94"/>
      <c r="U646" s="17"/>
      <c r="W646"/>
      <c r="X646"/>
      <c r="Y646" s="143"/>
    </row>
    <row r="647" spans="2:25" ht="15" x14ac:dyDescent="0.25">
      <c r="B647" s="90" t="s">
        <v>1532</v>
      </c>
      <c r="C647" s="11">
        <v>10</v>
      </c>
      <c r="D647" s="119" t="s">
        <v>2182</v>
      </c>
      <c r="E647" s="17" t="s">
        <v>926</v>
      </c>
      <c r="F647" s="17" t="s">
        <v>1378</v>
      </c>
      <c r="G647" s="17" t="s">
        <v>2415</v>
      </c>
      <c r="H647" s="91">
        <v>88211344786</v>
      </c>
      <c r="I647" s="50" t="s">
        <v>632</v>
      </c>
      <c r="J647" s="16">
        <v>1</v>
      </c>
      <c r="K647" s="48" t="str">
        <f>VLOOKUP(I647,'DATA BASE'!A:B,2,FALSE)</f>
        <v>STRIPE LITTLE  BLACK</v>
      </c>
      <c r="L647" s="48" t="s">
        <v>17</v>
      </c>
      <c r="M647" s="92" t="s">
        <v>1546</v>
      </c>
      <c r="N647" s="17"/>
      <c r="O647" s="104">
        <v>17536</v>
      </c>
      <c r="P647" s="94">
        <v>17536</v>
      </c>
      <c r="Q647" s="122" t="s">
        <v>1528</v>
      </c>
      <c r="R647" s="110"/>
      <c r="S647" s="123"/>
      <c r="T647" s="94"/>
      <c r="U647" s="17"/>
      <c r="W647"/>
      <c r="X647"/>
      <c r="Y647" s="143"/>
    </row>
    <row r="648" spans="2:25" ht="15" x14ac:dyDescent="0.25">
      <c r="B648" s="90" t="s">
        <v>1532</v>
      </c>
      <c r="C648" s="11">
        <v>10</v>
      </c>
      <c r="D648" s="119" t="s">
        <v>2182</v>
      </c>
      <c r="E648" s="17" t="s">
        <v>926</v>
      </c>
      <c r="F648" s="17" t="s">
        <v>1378</v>
      </c>
      <c r="G648" s="17" t="s">
        <v>2415</v>
      </c>
      <c r="H648" s="91">
        <v>88211344786</v>
      </c>
      <c r="I648" s="50" t="s">
        <v>536</v>
      </c>
      <c r="J648" s="16">
        <v>1</v>
      </c>
      <c r="K648" s="48" t="str">
        <f>VLOOKUP(I648,'DATA BASE'!A:B,2,FALSE)</f>
        <v>KOTAK NAVY</v>
      </c>
      <c r="L648" s="48" t="s">
        <v>6</v>
      </c>
      <c r="M648" s="92" t="s">
        <v>1546</v>
      </c>
      <c r="N648" s="17"/>
      <c r="O648" s="104">
        <v>17536</v>
      </c>
      <c r="P648" s="94">
        <v>17536</v>
      </c>
      <c r="Q648" s="122" t="s">
        <v>1528</v>
      </c>
      <c r="R648" s="110">
        <v>16000</v>
      </c>
      <c r="S648" s="122" t="s">
        <v>1576</v>
      </c>
      <c r="T648" s="94"/>
      <c r="U648" s="17"/>
      <c r="W648"/>
      <c r="X648"/>
      <c r="Y648" s="143"/>
    </row>
    <row r="649" spans="2:25" ht="15" x14ac:dyDescent="0.25">
      <c r="B649" s="90" t="s">
        <v>1532</v>
      </c>
      <c r="C649" s="11">
        <v>11</v>
      </c>
      <c r="D649" s="119" t="s">
        <v>2183</v>
      </c>
      <c r="E649" s="17" t="s">
        <v>926</v>
      </c>
      <c r="F649" s="17" t="s">
        <v>1378</v>
      </c>
      <c r="G649" s="17" t="s">
        <v>2416</v>
      </c>
      <c r="H649" s="91">
        <v>85378732246</v>
      </c>
      <c r="I649" s="50" t="s">
        <v>809</v>
      </c>
      <c r="J649" s="16">
        <v>1</v>
      </c>
      <c r="K649" s="48" t="str">
        <f>VLOOKUP(I649,'DATA BASE'!A:B,2,FALSE)</f>
        <v>DORAEMON WHITE</v>
      </c>
      <c r="L649" s="48" t="s">
        <v>6</v>
      </c>
      <c r="M649" s="92" t="s">
        <v>1547</v>
      </c>
      <c r="N649" s="17"/>
      <c r="O649" s="104">
        <v>17478</v>
      </c>
      <c r="P649" s="94">
        <v>17478</v>
      </c>
      <c r="Q649" s="122" t="s">
        <v>1528</v>
      </c>
      <c r="R649" s="110">
        <v>32000</v>
      </c>
      <c r="S649" s="122" t="s">
        <v>1578</v>
      </c>
      <c r="T649" s="94"/>
      <c r="U649" s="17"/>
      <c r="W649"/>
      <c r="X649"/>
      <c r="Y649" s="143"/>
    </row>
    <row r="650" spans="2:25" ht="15" x14ac:dyDescent="0.25">
      <c r="B650" s="90" t="s">
        <v>1532</v>
      </c>
      <c r="C650" s="11">
        <v>11</v>
      </c>
      <c r="D650" s="119" t="s">
        <v>2183</v>
      </c>
      <c r="E650" s="17" t="s">
        <v>926</v>
      </c>
      <c r="F650" s="17" t="s">
        <v>1378</v>
      </c>
      <c r="G650" s="17" t="s">
        <v>2416</v>
      </c>
      <c r="H650" s="91">
        <v>85378732246</v>
      </c>
      <c r="I650" s="50" t="s">
        <v>536</v>
      </c>
      <c r="J650" s="16">
        <v>1</v>
      </c>
      <c r="K650" s="48" t="str">
        <f>VLOOKUP(I650,'DATA BASE'!A:B,2,FALSE)</f>
        <v>KOTAK NAVY</v>
      </c>
      <c r="L650" s="48" t="s">
        <v>6</v>
      </c>
      <c r="M650" s="92" t="s">
        <v>1547</v>
      </c>
      <c r="N650" s="17"/>
      <c r="O650" s="104">
        <v>17478</v>
      </c>
      <c r="P650" s="94">
        <v>17478</v>
      </c>
      <c r="Q650" s="122" t="s">
        <v>1528</v>
      </c>
      <c r="R650" s="110"/>
      <c r="S650" s="123"/>
      <c r="T650" s="94"/>
      <c r="U650" s="17"/>
      <c r="W650"/>
      <c r="X650"/>
      <c r="Y650" s="143"/>
    </row>
    <row r="651" spans="2:25" ht="15" x14ac:dyDescent="0.25">
      <c r="B651" s="90" t="s">
        <v>1532</v>
      </c>
      <c r="C651" s="11">
        <v>11</v>
      </c>
      <c r="D651" s="119" t="s">
        <v>2183</v>
      </c>
      <c r="E651" s="17" t="s">
        <v>926</v>
      </c>
      <c r="F651" s="17" t="s">
        <v>1378</v>
      </c>
      <c r="G651" s="17" t="s">
        <v>2416</v>
      </c>
      <c r="H651" s="91">
        <v>85378732246</v>
      </c>
      <c r="I651" s="50" t="s">
        <v>424</v>
      </c>
      <c r="J651" s="16">
        <v>1</v>
      </c>
      <c r="K651" s="48" t="str">
        <f>VLOOKUP(I651,'DATA BASE'!A:B,2,FALSE)</f>
        <v>ZIGZAG BLACK</v>
      </c>
      <c r="L651" s="48" t="s">
        <v>17</v>
      </c>
      <c r="M651" s="92" t="s">
        <v>1547</v>
      </c>
      <c r="N651" s="17"/>
      <c r="O651" s="104">
        <v>17478</v>
      </c>
      <c r="P651" s="94">
        <v>17478</v>
      </c>
      <c r="Q651" s="122" t="s">
        <v>1528</v>
      </c>
      <c r="R651" s="113"/>
      <c r="S651" s="23"/>
      <c r="T651" s="94"/>
      <c r="U651" s="17"/>
      <c r="W651"/>
      <c r="X651"/>
      <c r="Y651" s="143"/>
    </row>
    <row r="652" spans="2:25" ht="15" x14ac:dyDescent="0.25">
      <c r="B652" s="17" t="s">
        <v>1532</v>
      </c>
      <c r="C652" s="11">
        <v>25</v>
      </c>
      <c r="D652" s="119" t="s">
        <v>2184</v>
      </c>
      <c r="E652" s="17" t="s">
        <v>926</v>
      </c>
      <c r="F652" s="17" t="s">
        <v>1378</v>
      </c>
      <c r="G652" s="17" t="s">
        <v>2417</v>
      </c>
      <c r="H652" s="91">
        <v>82299075277</v>
      </c>
      <c r="I652" s="50" t="s">
        <v>1326</v>
      </c>
      <c r="J652" s="16">
        <v>1</v>
      </c>
      <c r="K652" s="48" t="str">
        <f>VLOOKUP(I652,'DATA BASE'!A:B,2,FALSE)</f>
        <v>DAUN PISANG KECIL</v>
      </c>
      <c r="L652" s="17" t="s">
        <v>202</v>
      </c>
      <c r="M652" s="92">
        <v>112852053079306</v>
      </c>
      <c r="N652" s="17"/>
      <c r="O652" s="104">
        <v>16530.923076923078</v>
      </c>
      <c r="P652" s="94">
        <v>16530.923076923078</v>
      </c>
      <c r="Q652" s="122" t="s">
        <v>1528</v>
      </c>
      <c r="R652" s="110"/>
      <c r="S652" s="23"/>
      <c r="T652" s="94"/>
      <c r="U652" s="17"/>
      <c r="W652"/>
      <c r="X652"/>
      <c r="Y652" s="143"/>
    </row>
    <row r="653" spans="2:25" ht="15" x14ac:dyDescent="0.25">
      <c r="B653" s="17" t="s">
        <v>1532</v>
      </c>
      <c r="C653" s="11">
        <v>25</v>
      </c>
      <c r="D653" s="119" t="s">
        <v>2184</v>
      </c>
      <c r="E653" s="17" t="s">
        <v>926</v>
      </c>
      <c r="F653" s="17" t="s">
        <v>1378</v>
      </c>
      <c r="G653" s="17" t="s">
        <v>2417</v>
      </c>
      <c r="H653" s="91">
        <v>82299075277</v>
      </c>
      <c r="I653" s="50" t="s">
        <v>173</v>
      </c>
      <c r="J653" s="16">
        <v>1</v>
      </c>
      <c r="K653" s="48" t="str">
        <f>VLOOKUP(I653,'DATA BASE'!A:B,2,FALSE)</f>
        <v>AMALFI</v>
      </c>
      <c r="L653" s="17" t="s">
        <v>7</v>
      </c>
      <c r="M653" s="92">
        <v>112852053079306</v>
      </c>
      <c r="N653" s="17"/>
      <c r="O653" s="104">
        <v>16530.923076923078</v>
      </c>
      <c r="P653" s="94">
        <v>16530.923076923078</v>
      </c>
      <c r="Q653" s="122" t="s">
        <v>1528</v>
      </c>
      <c r="R653" s="110"/>
      <c r="S653" s="23"/>
      <c r="T653" s="94"/>
      <c r="U653" s="17"/>
      <c r="W653"/>
      <c r="X653"/>
      <c r="Y653" s="143"/>
    </row>
    <row r="654" spans="2:25" ht="15" x14ac:dyDescent="0.25">
      <c r="B654" s="17" t="s">
        <v>1532</v>
      </c>
      <c r="C654" s="11">
        <v>25</v>
      </c>
      <c r="D654" s="119" t="s">
        <v>2184</v>
      </c>
      <c r="E654" s="17" t="s">
        <v>926</v>
      </c>
      <c r="F654" s="17" t="s">
        <v>1378</v>
      </c>
      <c r="G654" s="17" t="s">
        <v>2417</v>
      </c>
      <c r="H654" s="91">
        <v>82299075277</v>
      </c>
      <c r="I654" s="50" t="s">
        <v>958</v>
      </c>
      <c r="J654" s="16">
        <v>1</v>
      </c>
      <c r="K654" s="48" t="str">
        <f>VLOOKUP(I654,'DATA BASE'!A:B,2,FALSE)</f>
        <v>ROSE STRIPE</v>
      </c>
      <c r="L654" s="17" t="s">
        <v>9</v>
      </c>
      <c r="M654" s="92">
        <v>112852053079306</v>
      </c>
      <c r="N654" s="17"/>
      <c r="O654" s="104">
        <v>16530.923076923078</v>
      </c>
      <c r="P654" s="94">
        <v>16530.923076923078</v>
      </c>
      <c r="Q654" s="122" t="s">
        <v>1528</v>
      </c>
      <c r="R654" s="110"/>
      <c r="S654" s="23"/>
      <c r="T654" s="94"/>
      <c r="U654" s="17"/>
      <c r="W654"/>
      <c r="X654"/>
      <c r="Y654" s="143"/>
    </row>
    <row r="655" spans="2:25" ht="15" x14ac:dyDescent="0.25">
      <c r="B655" s="17" t="s">
        <v>1532</v>
      </c>
      <c r="C655" s="11">
        <v>25</v>
      </c>
      <c r="D655" s="119" t="s">
        <v>2184</v>
      </c>
      <c r="E655" s="17" t="s">
        <v>926</v>
      </c>
      <c r="F655" s="17" t="s">
        <v>1378</v>
      </c>
      <c r="G655" s="17" t="s">
        <v>2417</v>
      </c>
      <c r="H655" s="91">
        <v>82299075277</v>
      </c>
      <c r="I655" s="50" t="s">
        <v>1252</v>
      </c>
      <c r="J655" s="16">
        <v>1</v>
      </c>
      <c r="K655" s="48" t="str">
        <f>VLOOKUP(I655,'DATA BASE'!A:B,2,FALSE)</f>
        <v>FLAMINGGO TROPICAL  TOSCA</v>
      </c>
      <c r="L655" s="17" t="s">
        <v>7</v>
      </c>
      <c r="M655" s="92">
        <v>112852053079306</v>
      </c>
      <c r="N655" s="17"/>
      <c r="O655" s="104">
        <v>16530.923076923078</v>
      </c>
      <c r="P655" s="94">
        <v>16530.923076923078</v>
      </c>
      <c r="Q655" s="122" t="s">
        <v>1528</v>
      </c>
      <c r="R655" s="110"/>
      <c r="S655" s="23"/>
      <c r="T655" s="94"/>
      <c r="U655" s="17"/>
      <c r="W655"/>
      <c r="X655"/>
      <c r="Y655" s="143"/>
    </row>
    <row r="656" spans="2:25" ht="15" x14ac:dyDescent="0.25">
      <c r="B656" s="17" t="s">
        <v>1532</v>
      </c>
      <c r="C656" s="11">
        <v>25</v>
      </c>
      <c r="D656" s="119" t="s">
        <v>2184</v>
      </c>
      <c r="E656" s="17" t="s">
        <v>926</v>
      </c>
      <c r="F656" s="17" t="s">
        <v>1378</v>
      </c>
      <c r="G656" s="17" t="s">
        <v>2417</v>
      </c>
      <c r="H656" s="91">
        <v>82299075277</v>
      </c>
      <c r="I656" s="50" t="s">
        <v>1248</v>
      </c>
      <c r="J656" s="16">
        <v>1</v>
      </c>
      <c r="K656" s="48" t="str">
        <f>VLOOKUP(I656,'DATA BASE'!A:B,2,FALSE)</f>
        <v>FLAMINGGO SUMMER PINK</v>
      </c>
      <c r="L656" s="17" t="s">
        <v>11</v>
      </c>
      <c r="M656" s="92">
        <v>112852053079306</v>
      </c>
      <c r="N656" s="17"/>
      <c r="O656" s="104">
        <v>16530.923076923078</v>
      </c>
      <c r="P656" s="94">
        <v>16530.923076923078</v>
      </c>
      <c r="Q656" s="122" t="s">
        <v>1528</v>
      </c>
      <c r="R656" s="110"/>
      <c r="S656" s="23"/>
      <c r="T656" s="94"/>
      <c r="U656" s="17"/>
      <c r="W656"/>
      <c r="X656"/>
      <c r="Y656" s="143"/>
    </row>
    <row r="657" spans="2:25" ht="15" x14ac:dyDescent="0.25">
      <c r="B657" s="17" t="s">
        <v>1532</v>
      </c>
      <c r="C657" s="11">
        <v>25</v>
      </c>
      <c r="D657" s="119" t="s">
        <v>2184</v>
      </c>
      <c r="E657" s="17" t="s">
        <v>926</v>
      </c>
      <c r="F657" s="17" t="s">
        <v>1378</v>
      </c>
      <c r="G657" s="17" t="s">
        <v>2417</v>
      </c>
      <c r="H657" s="91">
        <v>82299075277</v>
      </c>
      <c r="I657" s="50" t="s">
        <v>683</v>
      </c>
      <c r="J657" s="16">
        <v>1</v>
      </c>
      <c r="K657" s="48" t="str">
        <f>VLOOKUP(I657,'DATA BASE'!A:B,2,FALSE)</f>
        <v>BEAR FACE</v>
      </c>
      <c r="L657" s="17" t="s">
        <v>6</v>
      </c>
      <c r="M657" s="92">
        <v>112852053079306</v>
      </c>
      <c r="N657" s="17"/>
      <c r="O657" s="104">
        <v>16530.923076923078</v>
      </c>
      <c r="P657" s="94">
        <v>16530.923076923078</v>
      </c>
      <c r="Q657" s="122" t="s">
        <v>1528</v>
      </c>
      <c r="R657" s="110"/>
      <c r="S657" s="23"/>
      <c r="T657" s="94"/>
      <c r="U657" s="17"/>
      <c r="W657"/>
      <c r="X657"/>
      <c r="Y657" s="143"/>
    </row>
    <row r="658" spans="2:25" ht="15" x14ac:dyDescent="0.25">
      <c r="B658" s="17" t="s">
        <v>1532</v>
      </c>
      <c r="C658" s="11">
        <v>25</v>
      </c>
      <c r="D658" s="119" t="s">
        <v>2184</v>
      </c>
      <c r="E658" s="17" t="s">
        <v>926</v>
      </c>
      <c r="F658" s="17" t="s">
        <v>1378</v>
      </c>
      <c r="G658" s="17" t="s">
        <v>2417</v>
      </c>
      <c r="H658" s="91">
        <v>82299075277</v>
      </c>
      <c r="I658" s="50" t="s">
        <v>1239</v>
      </c>
      <c r="J658" s="16">
        <v>1</v>
      </c>
      <c r="K658" s="48" t="str">
        <f>VLOOKUP(I658,'DATA BASE'!A:B,2,FALSE)</f>
        <v>BULAN SABIT</v>
      </c>
      <c r="L658" s="17" t="s">
        <v>6</v>
      </c>
      <c r="M658" s="92">
        <v>112852053079306</v>
      </c>
      <c r="N658" s="17"/>
      <c r="O658" s="104">
        <v>16530.923076923078</v>
      </c>
      <c r="P658" s="94">
        <v>16530.923076923078</v>
      </c>
      <c r="Q658" s="122" t="s">
        <v>1528</v>
      </c>
      <c r="R658" s="110"/>
      <c r="S658" s="23"/>
      <c r="T658" s="94"/>
      <c r="U658" s="17"/>
      <c r="W658"/>
      <c r="X658"/>
      <c r="Y658" s="143"/>
    </row>
    <row r="659" spans="2:25" ht="15" x14ac:dyDescent="0.25">
      <c r="B659" s="17" t="s">
        <v>1532</v>
      </c>
      <c r="C659" s="11">
        <v>25</v>
      </c>
      <c r="D659" s="119" t="s">
        <v>2184</v>
      </c>
      <c r="E659" s="17" t="s">
        <v>926</v>
      </c>
      <c r="F659" s="17" t="s">
        <v>1378</v>
      </c>
      <c r="G659" s="17" t="s">
        <v>2417</v>
      </c>
      <c r="H659" s="91">
        <v>82299075277</v>
      </c>
      <c r="I659" s="50" t="s">
        <v>1286</v>
      </c>
      <c r="J659" s="16">
        <v>1</v>
      </c>
      <c r="K659" s="48" t="str">
        <f>VLOOKUP(I659,'DATA BASE'!A:B,2,FALSE)</f>
        <v>BATMAN KABOOM NAVY</v>
      </c>
      <c r="L659" s="17" t="s">
        <v>6</v>
      </c>
      <c r="M659" s="92">
        <v>112852053079306</v>
      </c>
      <c r="N659" s="17"/>
      <c r="O659" s="104">
        <v>16530.923076923078</v>
      </c>
      <c r="P659" s="94">
        <v>16530.923076923078</v>
      </c>
      <c r="Q659" s="122" t="s">
        <v>1528</v>
      </c>
      <c r="R659" s="110"/>
      <c r="S659" s="23"/>
      <c r="T659" s="94"/>
      <c r="U659" s="17"/>
      <c r="W659"/>
      <c r="X659"/>
      <c r="Y659" s="143"/>
    </row>
    <row r="660" spans="2:25" ht="15" x14ac:dyDescent="0.25">
      <c r="B660" s="17" t="s">
        <v>1532</v>
      </c>
      <c r="C660" s="11">
        <v>25</v>
      </c>
      <c r="D660" s="119" t="s">
        <v>2184</v>
      </c>
      <c r="E660" s="17" t="s">
        <v>926</v>
      </c>
      <c r="F660" s="17" t="s">
        <v>1378</v>
      </c>
      <c r="G660" s="17" t="s">
        <v>2417</v>
      </c>
      <c r="H660" s="91">
        <v>82299075277</v>
      </c>
      <c r="I660" s="50" t="s">
        <v>424</v>
      </c>
      <c r="J660" s="16">
        <v>1</v>
      </c>
      <c r="K660" s="48" t="str">
        <f>VLOOKUP(I660,'DATA BASE'!A:B,2,FALSE)</f>
        <v>ZIGZAG BLACK</v>
      </c>
      <c r="L660" s="17" t="s">
        <v>17</v>
      </c>
      <c r="M660" s="92">
        <v>112852053079306</v>
      </c>
      <c r="N660" s="17"/>
      <c r="O660" s="104">
        <v>16530.923076923078</v>
      </c>
      <c r="P660" s="94">
        <v>16530.923076923078</v>
      </c>
      <c r="Q660" s="122" t="s">
        <v>1528</v>
      </c>
      <c r="R660" s="110"/>
      <c r="S660" s="23"/>
      <c r="T660" s="94"/>
      <c r="U660" s="17"/>
      <c r="W660"/>
      <c r="X660"/>
      <c r="Y660" s="143"/>
    </row>
    <row r="661" spans="2:25" ht="15" x14ac:dyDescent="0.25">
      <c r="B661" s="17" t="s">
        <v>1532</v>
      </c>
      <c r="C661" s="11">
        <v>25</v>
      </c>
      <c r="D661" s="119" t="s">
        <v>2184</v>
      </c>
      <c r="E661" s="17" t="s">
        <v>926</v>
      </c>
      <c r="F661" s="17" t="s">
        <v>1378</v>
      </c>
      <c r="G661" s="17" t="s">
        <v>2417</v>
      </c>
      <c r="H661" s="91">
        <v>82299075277</v>
      </c>
      <c r="I661" s="50" t="s">
        <v>536</v>
      </c>
      <c r="J661" s="16">
        <v>1</v>
      </c>
      <c r="K661" s="48" t="str">
        <f>VLOOKUP(I661,'DATA BASE'!A:B,2,FALSE)</f>
        <v>KOTAK NAVY</v>
      </c>
      <c r="L661" s="17" t="s">
        <v>6</v>
      </c>
      <c r="M661" s="92">
        <v>112852053079306</v>
      </c>
      <c r="N661" s="17"/>
      <c r="O661" s="104">
        <v>16530.923076923078</v>
      </c>
      <c r="P661" s="94">
        <v>16530.923076923078</v>
      </c>
      <c r="Q661" s="122" t="s">
        <v>1528</v>
      </c>
      <c r="R661" s="110">
        <v>151000</v>
      </c>
      <c r="S661" s="122" t="s">
        <v>1581</v>
      </c>
      <c r="T661" s="94"/>
      <c r="U661" s="17"/>
      <c r="W661"/>
      <c r="X661"/>
      <c r="Y661" s="143"/>
    </row>
    <row r="662" spans="2:25" ht="15" x14ac:dyDescent="0.25">
      <c r="B662" s="17" t="s">
        <v>1532</v>
      </c>
      <c r="C662" s="11">
        <v>25</v>
      </c>
      <c r="D662" s="119" t="s">
        <v>2184</v>
      </c>
      <c r="E662" s="17" t="s">
        <v>926</v>
      </c>
      <c r="F662" s="17" t="s">
        <v>1378</v>
      </c>
      <c r="G662" s="17" t="s">
        <v>2417</v>
      </c>
      <c r="H662" s="91">
        <v>82299075277</v>
      </c>
      <c r="I662" s="50" t="s">
        <v>1014</v>
      </c>
      <c r="J662" s="16">
        <v>1</v>
      </c>
      <c r="K662" s="48" t="str">
        <f>VLOOKUP(I662,'DATA BASE'!A:B,2,FALSE)</f>
        <v>STAR PINK</v>
      </c>
      <c r="L662" s="17" t="s">
        <v>11</v>
      </c>
      <c r="M662" s="92">
        <v>112852053079306</v>
      </c>
      <c r="N662" s="17"/>
      <c r="O662" s="104">
        <v>16530.923076923078</v>
      </c>
      <c r="P662" s="94">
        <v>16530.923076923078</v>
      </c>
      <c r="Q662" s="122" t="s">
        <v>1528</v>
      </c>
      <c r="R662" s="110"/>
      <c r="S662" s="123"/>
      <c r="T662" s="94"/>
      <c r="U662" s="17"/>
      <c r="W662"/>
      <c r="X662"/>
      <c r="Y662" s="143"/>
    </row>
    <row r="663" spans="2:25" ht="15" x14ac:dyDescent="0.25">
      <c r="B663" s="17" t="s">
        <v>1532</v>
      </c>
      <c r="C663" s="11">
        <v>25</v>
      </c>
      <c r="D663" s="119" t="s">
        <v>2184</v>
      </c>
      <c r="E663" s="17" t="s">
        <v>926</v>
      </c>
      <c r="F663" s="17" t="s">
        <v>1378</v>
      </c>
      <c r="G663" s="17" t="s">
        <v>2417</v>
      </c>
      <c r="H663" s="91">
        <v>82299075277</v>
      </c>
      <c r="I663" s="50" t="s">
        <v>632</v>
      </c>
      <c r="J663" s="16">
        <v>1</v>
      </c>
      <c r="K663" s="48" t="str">
        <f>VLOOKUP(I663,'DATA BASE'!A:B,2,FALSE)</f>
        <v>STRIPE LITTLE  BLACK</v>
      </c>
      <c r="L663" s="17" t="s">
        <v>17</v>
      </c>
      <c r="M663" s="92">
        <v>112852053079306</v>
      </c>
      <c r="N663" s="17"/>
      <c r="O663" s="104">
        <v>16530.923076923078</v>
      </c>
      <c r="P663" s="94">
        <v>16530.923076923078</v>
      </c>
      <c r="Q663" s="122" t="s">
        <v>1528</v>
      </c>
      <c r="R663" s="110"/>
      <c r="S663" s="123"/>
      <c r="T663" s="94"/>
      <c r="U663" s="17"/>
      <c r="W663"/>
      <c r="X663"/>
      <c r="Y663" s="143"/>
    </row>
    <row r="664" spans="2:25" ht="15" x14ac:dyDescent="0.25">
      <c r="B664" s="17" t="s">
        <v>1532</v>
      </c>
      <c r="C664" s="11">
        <v>25</v>
      </c>
      <c r="D664" s="119" t="s">
        <v>2184</v>
      </c>
      <c r="E664" s="17" t="s">
        <v>926</v>
      </c>
      <c r="F664" s="17" t="s">
        <v>1378</v>
      </c>
      <c r="G664" s="17" t="s">
        <v>2417</v>
      </c>
      <c r="H664" s="91">
        <v>82299075277</v>
      </c>
      <c r="I664" s="50" t="s">
        <v>999</v>
      </c>
      <c r="J664" s="16">
        <v>1</v>
      </c>
      <c r="K664" s="48" t="str">
        <f>VLOOKUP(I664,'DATA BASE'!A:B,2,FALSE)</f>
        <v>BEAR FACE CREAM</v>
      </c>
      <c r="L664" s="17" t="s">
        <v>4</v>
      </c>
      <c r="M664" s="92">
        <v>112852053079306</v>
      </c>
      <c r="N664" s="17"/>
      <c r="O664" s="104">
        <v>16530.923076923078</v>
      </c>
      <c r="P664" s="94">
        <v>16530.923076923078</v>
      </c>
      <c r="Q664" s="122" t="s">
        <v>1528</v>
      </c>
      <c r="R664" s="110"/>
      <c r="S664" s="123"/>
      <c r="T664" s="94"/>
      <c r="U664" s="17"/>
      <c r="W664"/>
      <c r="X664"/>
      <c r="Y664" s="143"/>
    </row>
    <row r="665" spans="2:25" ht="15" x14ac:dyDescent="0.25">
      <c r="B665" s="17" t="s">
        <v>1532</v>
      </c>
      <c r="C665" s="11">
        <v>27</v>
      </c>
      <c r="D665" s="119" t="s">
        <v>2123</v>
      </c>
      <c r="E665" s="17" t="s">
        <v>926</v>
      </c>
      <c r="F665" s="17" t="s">
        <v>1378</v>
      </c>
      <c r="G665" s="17" t="s">
        <v>2418</v>
      </c>
      <c r="H665" s="91">
        <v>89621869039</v>
      </c>
      <c r="I665" s="50" t="s">
        <v>683</v>
      </c>
      <c r="J665" s="16">
        <v>2</v>
      </c>
      <c r="K665" s="48" t="str">
        <f>VLOOKUP(I665,'DATA BASE'!A:B,2,FALSE)</f>
        <v>BEAR FACE</v>
      </c>
      <c r="L665" s="17" t="s">
        <v>6</v>
      </c>
      <c r="M665" s="92" t="s">
        <v>1572</v>
      </c>
      <c r="N665" s="17"/>
      <c r="O665" s="104">
        <v>16507</v>
      </c>
      <c r="P665" s="94">
        <v>33014</v>
      </c>
      <c r="Q665" s="122" t="s">
        <v>1528</v>
      </c>
      <c r="R665" s="110"/>
      <c r="S665" s="123"/>
      <c r="T665" s="94"/>
      <c r="U665" s="17"/>
      <c r="W665"/>
      <c r="X665"/>
      <c r="Y665" s="143"/>
    </row>
    <row r="666" spans="2:25" ht="15" x14ac:dyDescent="0.25">
      <c r="B666" s="17" t="s">
        <v>1532</v>
      </c>
      <c r="C666" s="11">
        <v>27</v>
      </c>
      <c r="D666" s="119" t="s">
        <v>2123</v>
      </c>
      <c r="E666" s="17" t="s">
        <v>926</v>
      </c>
      <c r="F666" s="17" t="s">
        <v>1378</v>
      </c>
      <c r="G666" s="17" t="s">
        <v>2418</v>
      </c>
      <c r="H666" s="91">
        <v>89621869039</v>
      </c>
      <c r="I666" s="50" t="s">
        <v>1239</v>
      </c>
      <c r="J666" s="16">
        <v>3</v>
      </c>
      <c r="K666" s="48" t="str">
        <f>VLOOKUP(I666,'DATA BASE'!A:B,2,FALSE)</f>
        <v>BULAN SABIT</v>
      </c>
      <c r="L666" s="17" t="s">
        <v>6</v>
      </c>
      <c r="M666" s="92" t="s">
        <v>1572</v>
      </c>
      <c r="N666" s="17"/>
      <c r="O666" s="104">
        <v>16507</v>
      </c>
      <c r="P666" s="94">
        <v>49521</v>
      </c>
      <c r="Q666" s="122" t="s">
        <v>1528</v>
      </c>
      <c r="R666" s="110"/>
      <c r="S666" s="123"/>
      <c r="T666" s="94"/>
      <c r="U666" s="17"/>
      <c r="W666"/>
      <c r="X666"/>
      <c r="Y666" s="143"/>
    </row>
    <row r="667" spans="2:25" ht="15" x14ac:dyDescent="0.25">
      <c r="B667" s="17" t="s">
        <v>1532</v>
      </c>
      <c r="C667" s="11">
        <v>27</v>
      </c>
      <c r="D667" s="119" t="s">
        <v>2123</v>
      </c>
      <c r="E667" s="17" t="s">
        <v>926</v>
      </c>
      <c r="F667" s="17" t="s">
        <v>1378</v>
      </c>
      <c r="G667" s="17" t="s">
        <v>2418</v>
      </c>
      <c r="H667" s="91">
        <v>89621869039</v>
      </c>
      <c r="I667" s="50" t="s">
        <v>611</v>
      </c>
      <c r="J667" s="16">
        <v>2</v>
      </c>
      <c r="K667" s="48" t="str">
        <f>VLOOKUP(I667,'DATA BASE'!A:B,2,FALSE)</f>
        <v>STITCH NAVY</v>
      </c>
      <c r="L667" s="17" t="s">
        <v>6</v>
      </c>
      <c r="M667" s="92" t="s">
        <v>1572</v>
      </c>
      <c r="N667" s="17"/>
      <c r="O667" s="104">
        <v>16507</v>
      </c>
      <c r="P667" s="94">
        <v>33014</v>
      </c>
      <c r="Q667" s="122" t="s">
        <v>1528</v>
      </c>
      <c r="R667" s="110">
        <v>208000</v>
      </c>
      <c r="S667" s="122" t="s">
        <v>1583</v>
      </c>
      <c r="T667" s="94"/>
      <c r="U667" s="17"/>
      <c r="W667"/>
      <c r="X667"/>
      <c r="Y667" s="143"/>
    </row>
    <row r="668" spans="2:25" ht="15" x14ac:dyDescent="0.25">
      <c r="B668" s="17" t="s">
        <v>1532</v>
      </c>
      <c r="C668" s="11">
        <v>27</v>
      </c>
      <c r="D668" s="119" t="s">
        <v>2123</v>
      </c>
      <c r="E668" s="17" t="s">
        <v>926</v>
      </c>
      <c r="F668" s="17" t="s">
        <v>1378</v>
      </c>
      <c r="G668" s="17" t="s">
        <v>2418</v>
      </c>
      <c r="H668" s="91">
        <v>89621869039</v>
      </c>
      <c r="I668" s="50" t="s">
        <v>424</v>
      </c>
      <c r="J668" s="16">
        <v>2</v>
      </c>
      <c r="K668" s="48" t="str">
        <f>VLOOKUP(I668,'DATA BASE'!A:B,2,FALSE)</f>
        <v>ZIGZAG BLACK</v>
      </c>
      <c r="L668" s="17" t="s">
        <v>17</v>
      </c>
      <c r="M668" s="92" t="s">
        <v>1572</v>
      </c>
      <c r="N668" s="17"/>
      <c r="O668" s="104">
        <v>16507</v>
      </c>
      <c r="P668" s="94">
        <v>33014</v>
      </c>
      <c r="Q668" s="122" t="s">
        <v>1528</v>
      </c>
      <c r="R668" s="110"/>
      <c r="S668" s="123"/>
      <c r="T668" s="94"/>
      <c r="U668" s="17"/>
      <c r="W668"/>
      <c r="X668"/>
      <c r="Y668" s="143"/>
    </row>
    <row r="669" spans="2:25" ht="15" x14ac:dyDescent="0.25">
      <c r="B669" s="17" t="s">
        <v>1532</v>
      </c>
      <c r="C669" s="11">
        <v>27</v>
      </c>
      <c r="D669" s="119" t="s">
        <v>2123</v>
      </c>
      <c r="E669" s="17" t="s">
        <v>926</v>
      </c>
      <c r="F669" s="17" t="s">
        <v>1378</v>
      </c>
      <c r="G669" s="17" t="s">
        <v>2418</v>
      </c>
      <c r="H669" s="91">
        <v>89621869039</v>
      </c>
      <c r="I669" s="50" t="s">
        <v>931</v>
      </c>
      <c r="J669" s="16">
        <v>2</v>
      </c>
      <c r="K669" s="48" t="str">
        <f>VLOOKUP(I669,'DATA BASE'!A:B,2,FALSE)</f>
        <v>STRIPE LITTLE BLUE</v>
      </c>
      <c r="L669" s="17" t="s">
        <v>14</v>
      </c>
      <c r="M669" s="92" t="s">
        <v>1572</v>
      </c>
      <c r="N669" s="17"/>
      <c r="O669" s="104">
        <v>16507</v>
      </c>
      <c r="P669" s="94">
        <v>33014</v>
      </c>
      <c r="Q669" s="122" t="s">
        <v>1528</v>
      </c>
      <c r="R669" s="110"/>
      <c r="S669" s="123"/>
      <c r="T669" s="94"/>
      <c r="U669" s="17"/>
      <c r="W669"/>
      <c r="X669"/>
      <c r="Y669" s="143"/>
    </row>
    <row r="670" spans="2:25" ht="15" x14ac:dyDescent="0.25">
      <c r="B670" s="17" t="s">
        <v>1532</v>
      </c>
      <c r="C670" s="11">
        <v>27</v>
      </c>
      <c r="D670" s="119" t="s">
        <v>2123</v>
      </c>
      <c r="E670" s="17" t="s">
        <v>926</v>
      </c>
      <c r="F670" s="17" t="s">
        <v>1378</v>
      </c>
      <c r="G670" s="17" t="s">
        <v>2418</v>
      </c>
      <c r="H670" s="91">
        <v>89621869039</v>
      </c>
      <c r="I670" s="50" t="s">
        <v>632</v>
      </c>
      <c r="J670" s="16">
        <v>2</v>
      </c>
      <c r="K670" s="48" t="str">
        <f>VLOOKUP(I670,'DATA BASE'!A:B,2,FALSE)</f>
        <v>STRIPE LITTLE  BLACK</v>
      </c>
      <c r="L670" s="17" t="s">
        <v>17</v>
      </c>
      <c r="M670" s="92" t="s">
        <v>1572</v>
      </c>
      <c r="N670" s="17"/>
      <c r="O670" s="104">
        <v>16507</v>
      </c>
      <c r="P670" s="94">
        <v>33014</v>
      </c>
      <c r="Q670" s="122" t="s">
        <v>1528</v>
      </c>
      <c r="R670" s="110"/>
      <c r="S670" s="123"/>
      <c r="T670" s="94"/>
      <c r="U670" s="17"/>
      <c r="W670"/>
      <c r="X670"/>
      <c r="Y670" s="143"/>
    </row>
    <row r="671" spans="2:25" ht="15" x14ac:dyDescent="0.25">
      <c r="B671" s="17" t="s">
        <v>1532</v>
      </c>
      <c r="C671" s="11">
        <v>27</v>
      </c>
      <c r="D671" s="119" t="s">
        <v>2123</v>
      </c>
      <c r="E671" s="17" t="s">
        <v>926</v>
      </c>
      <c r="F671" s="17" t="s">
        <v>1378</v>
      </c>
      <c r="G671" s="17" t="s">
        <v>2418</v>
      </c>
      <c r="H671" s="91">
        <v>89621869039</v>
      </c>
      <c r="I671" s="50" t="s">
        <v>433</v>
      </c>
      <c r="J671" s="16">
        <v>1</v>
      </c>
      <c r="K671" s="48" t="str">
        <f>VLOOKUP(I671,'DATA BASE'!A:B,2,FALSE)</f>
        <v>STRIPE LITTLE  NAVY</v>
      </c>
      <c r="L671" s="17" t="s">
        <v>6</v>
      </c>
      <c r="M671" s="92" t="s">
        <v>1572</v>
      </c>
      <c r="N671" s="17"/>
      <c r="O671" s="104">
        <v>16507</v>
      </c>
      <c r="P671" s="94">
        <v>16507</v>
      </c>
      <c r="Q671" s="122" t="s">
        <v>1528</v>
      </c>
      <c r="R671" s="110"/>
      <c r="S671" s="123"/>
      <c r="T671" s="94"/>
      <c r="U671" s="17"/>
      <c r="W671"/>
      <c r="X671"/>
      <c r="Y671" s="143"/>
    </row>
    <row r="672" spans="2:25" ht="15" x14ac:dyDescent="0.25">
      <c r="B672" s="17" t="s">
        <v>1532</v>
      </c>
      <c r="C672" s="11">
        <v>27</v>
      </c>
      <c r="D672" s="119" t="s">
        <v>2123</v>
      </c>
      <c r="E672" s="17" t="s">
        <v>926</v>
      </c>
      <c r="F672" s="17" t="s">
        <v>1378</v>
      </c>
      <c r="G672" s="17" t="s">
        <v>2418</v>
      </c>
      <c r="H672" s="91">
        <v>89621869039</v>
      </c>
      <c r="I672" s="50" t="s">
        <v>536</v>
      </c>
      <c r="J672" s="16">
        <v>1</v>
      </c>
      <c r="K672" s="48" t="str">
        <f>VLOOKUP(I672,'DATA BASE'!A:B,2,FALSE)</f>
        <v>KOTAK NAVY</v>
      </c>
      <c r="L672" s="17" t="s">
        <v>6</v>
      </c>
      <c r="M672" s="92" t="s">
        <v>1572</v>
      </c>
      <c r="N672" s="17"/>
      <c r="O672" s="104">
        <v>16507</v>
      </c>
      <c r="P672" s="94">
        <v>16507</v>
      </c>
      <c r="Q672" s="122" t="s">
        <v>1528</v>
      </c>
      <c r="R672" s="110"/>
      <c r="S672" s="123"/>
      <c r="T672" s="94"/>
      <c r="U672" s="17"/>
      <c r="W672"/>
      <c r="X672"/>
      <c r="Y672" s="143"/>
    </row>
    <row r="673" spans="2:25" ht="15" x14ac:dyDescent="0.25">
      <c r="B673" s="17" t="s">
        <v>1532</v>
      </c>
      <c r="C673" s="11">
        <v>27</v>
      </c>
      <c r="D673" s="119" t="s">
        <v>2123</v>
      </c>
      <c r="E673" s="17" t="s">
        <v>926</v>
      </c>
      <c r="F673" s="17" t="s">
        <v>1378</v>
      </c>
      <c r="G673" s="17" t="s">
        <v>2418</v>
      </c>
      <c r="H673" s="91">
        <v>89621869039</v>
      </c>
      <c r="I673" s="50" t="s">
        <v>1021</v>
      </c>
      <c r="J673" s="16">
        <v>1</v>
      </c>
      <c r="K673" s="48" t="str">
        <f>VLOOKUP(I673,'DATA BASE'!A:B,2,FALSE)</f>
        <v>LIFTOFF SPACE</v>
      </c>
      <c r="L673" s="17" t="s">
        <v>6</v>
      </c>
      <c r="M673" s="92" t="s">
        <v>1572</v>
      </c>
      <c r="N673" s="17"/>
      <c r="O673" s="104">
        <v>16507</v>
      </c>
      <c r="P673" s="94">
        <v>16507</v>
      </c>
      <c r="Q673" s="122" t="s">
        <v>1528</v>
      </c>
      <c r="R673" s="110">
        <v>64000</v>
      </c>
      <c r="S673" s="122" t="s">
        <v>1585</v>
      </c>
      <c r="T673" s="94"/>
      <c r="U673" s="17"/>
      <c r="W673"/>
      <c r="X673"/>
      <c r="Y673" s="143"/>
    </row>
    <row r="674" spans="2:25" ht="15" x14ac:dyDescent="0.25">
      <c r="B674" s="17" t="s">
        <v>1532</v>
      </c>
      <c r="C674" s="11">
        <v>27</v>
      </c>
      <c r="D674" s="119" t="s">
        <v>2123</v>
      </c>
      <c r="E674" s="17" t="s">
        <v>926</v>
      </c>
      <c r="F674" s="17" t="s">
        <v>1378</v>
      </c>
      <c r="G674" s="17" t="s">
        <v>2418</v>
      </c>
      <c r="H674" s="91">
        <v>89621869039</v>
      </c>
      <c r="I674" s="50" t="s">
        <v>1286</v>
      </c>
      <c r="J674" s="16">
        <v>1</v>
      </c>
      <c r="K674" s="48" t="str">
        <f>VLOOKUP(I674,'DATA BASE'!A:B,2,FALSE)</f>
        <v>BATMAN KABOOM NAVY</v>
      </c>
      <c r="L674" s="17" t="s">
        <v>6</v>
      </c>
      <c r="M674" s="92" t="s">
        <v>1572</v>
      </c>
      <c r="N674" s="17"/>
      <c r="O674" s="104">
        <v>16507</v>
      </c>
      <c r="P674" s="94">
        <v>16507</v>
      </c>
      <c r="Q674" s="122" t="s">
        <v>1528</v>
      </c>
      <c r="R674" s="110"/>
      <c r="S674" s="123"/>
      <c r="T674" s="94"/>
      <c r="U674" s="17"/>
      <c r="W674"/>
      <c r="X674"/>
      <c r="Y674" s="143"/>
    </row>
    <row r="675" spans="2:25" ht="15" x14ac:dyDescent="0.25">
      <c r="B675" s="17" t="s">
        <v>1532</v>
      </c>
      <c r="C675" s="11">
        <v>27</v>
      </c>
      <c r="D675" s="119" t="s">
        <v>2123</v>
      </c>
      <c r="E675" s="17" t="s">
        <v>926</v>
      </c>
      <c r="F675" s="17" t="s">
        <v>1378</v>
      </c>
      <c r="G675" s="17" t="s">
        <v>2418</v>
      </c>
      <c r="H675" s="91">
        <v>89621869039</v>
      </c>
      <c r="I675" s="50" t="s">
        <v>1019</v>
      </c>
      <c r="J675" s="16">
        <v>1</v>
      </c>
      <c r="K675" s="48" t="str">
        <f>VLOOKUP(I675,'DATA BASE'!A:B,2,FALSE)</f>
        <v>BEE HONEY</v>
      </c>
      <c r="L675" s="17" t="s">
        <v>15</v>
      </c>
      <c r="M675" s="92" t="s">
        <v>1572</v>
      </c>
      <c r="N675" s="17"/>
      <c r="O675" s="104">
        <v>16507</v>
      </c>
      <c r="P675" s="94">
        <v>16507</v>
      </c>
      <c r="Q675" s="122" t="s">
        <v>1528</v>
      </c>
      <c r="R675" s="110"/>
      <c r="S675" s="123"/>
      <c r="T675" s="94"/>
      <c r="U675" s="17"/>
      <c r="W675"/>
      <c r="X675"/>
      <c r="Y675" s="143"/>
    </row>
    <row r="676" spans="2:25" ht="15" x14ac:dyDescent="0.25">
      <c r="B676" s="17" t="s">
        <v>1532</v>
      </c>
      <c r="C676" s="11">
        <v>27</v>
      </c>
      <c r="D676" s="119" t="s">
        <v>2123</v>
      </c>
      <c r="E676" s="17" t="s">
        <v>926</v>
      </c>
      <c r="F676" s="17" t="s">
        <v>1378</v>
      </c>
      <c r="G676" s="17" t="s">
        <v>2418</v>
      </c>
      <c r="H676" s="91">
        <v>89621869039</v>
      </c>
      <c r="I676" s="50" t="s">
        <v>809</v>
      </c>
      <c r="J676" s="16">
        <v>1</v>
      </c>
      <c r="K676" s="48" t="str">
        <f>VLOOKUP(I676,'DATA BASE'!A:B,2,FALSE)</f>
        <v>DORAEMON WHITE</v>
      </c>
      <c r="L676" s="17" t="s">
        <v>6</v>
      </c>
      <c r="M676" s="92" t="s">
        <v>1572</v>
      </c>
      <c r="N676" s="17"/>
      <c r="O676" s="104">
        <v>16507</v>
      </c>
      <c r="P676" s="94">
        <v>16507</v>
      </c>
      <c r="Q676" s="122" t="s">
        <v>1528</v>
      </c>
      <c r="R676" s="110"/>
      <c r="S676" s="123"/>
      <c r="T676" s="94"/>
      <c r="U676" s="17"/>
      <c r="W676"/>
      <c r="X676"/>
      <c r="Y676" s="143"/>
    </row>
    <row r="677" spans="2:25" ht="15" x14ac:dyDescent="0.25">
      <c r="B677" s="17" t="s">
        <v>1532</v>
      </c>
      <c r="C677" s="11">
        <v>27</v>
      </c>
      <c r="D677" s="119" t="s">
        <v>2123</v>
      </c>
      <c r="E677" s="17" t="s">
        <v>926</v>
      </c>
      <c r="F677" s="17" t="s">
        <v>1378</v>
      </c>
      <c r="G677" s="17" t="s">
        <v>2418</v>
      </c>
      <c r="H677" s="91">
        <v>89621869039</v>
      </c>
      <c r="I677" s="50" t="s">
        <v>957</v>
      </c>
      <c r="J677" s="16">
        <v>1</v>
      </c>
      <c r="K677" s="48" t="str">
        <f>VLOOKUP(I677,'DATA BASE'!A:B,2,FALSE)</f>
        <v>MINION BLUE</v>
      </c>
      <c r="L677" s="17" t="s">
        <v>14</v>
      </c>
      <c r="M677" s="92" t="s">
        <v>1572</v>
      </c>
      <c r="N677" s="17"/>
      <c r="O677" s="104">
        <v>16507</v>
      </c>
      <c r="P677" s="94">
        <v>16507</v>
      </c>
      <c r="Q677" s="122" t="s">
        <v>1528</v>
      </c>
      <c r="R677" s="110">
        <v>80000</v>
      </c>
      <c r="S677" s="122" t="s">
        <v>1586</v>
      </c>
      <c r="T677" s="94"/>
      <c r="U677" s="17"/>
      <c r="W677"/>
      <c r="X677"/>
      <c r="Y677" s="143"/>
    </row>
    <row r="678" spans="2:25" ht="15" x14ac:dyDescent="0.25">
      <c r="B678" s="17" t="s">
        <v>1532</v>
      </c>
      <c r="C678" s="11">
        <v>27</v>
      </c>
      <c r="D678" s="119" t="s">
        <v>2123</v>
      </c>
      <c r="E678" s="17" t="s">
        <v>926</v>
      </c>
      <c r="F678" s="17" t="s">
        <v>1378</v>
      </c>
      <c r="G678" s="17" t="s">
        <v>2418</v>
      </c>
      <c r="H678" s="91">
        <v>89621869039</v>
      </c>
      <c r="I678" s="50" t="s">
        <v>1248</v>
      </c>
      <c r="J678" s="16">
        <v>1</v>
      </c>
      <c r="K678" s="48" t="str">
        <f>VLOOKUP(I678,'DATA BASE'!A:B,2,FALSE)</f>
        <v>FLAMINGGO SUMMER PINK</v>
      </c>
      <c r="L678" s="17" t="s">
        <v>11</v>
      </c>
      <c r="M678" s="92" t="s">
        <v>1572</v>
      </c>
      <c r="N678" s="17"/>
      <c r="O678" s="104">
        <v>16507</v>
      </c>
      <c r="P678" s="94">
        <v>16507</v>
      </c>
      <c r="Q678" s="122" t="s">
        <v>1528</v>
      </c>
      <c r="R678" s="110"/>
      <c r="S678" s="23"/>
      <c r="T678" s="94"/>
      <c r="U678" s="17"/>
      <c r="W678"/>
      <c r="X678"/>
      <c r="Y678" s="143"/>
    </row>
    <row r="679" spans="2:25" ht="15" x14ac:dyDescent="0.25">
      <c r="B679" s="17" t="s">
        <v>1532</v>
      </c>
      <c r="C679" s="11">
        <v>27</v>
      </c>
      <c r="D679" s="119" t="s">
        <v>2123</v>
      </c>
      <c r="E679" s="17" t="s">
        <v>926</v>
      </c>
      <c r="F679" s="17" t="s">
        <v>1378</v>
      </c>
      <c r="G679" s="17" t="s">
        <v>2418</v>
      </c>
      <c r="H679" s="91">
        <v>89621869039</v>
      </c>
      <c r="I679" s="50" t="s">
        <v>1252</v>
      </c>
      <c r="J679" s="16">
        <v>1</v>
      </c>
      <c r="K679" s="48" t="str">
        <f>VLOOKUP(I679,'DATA BASE'!A:B,2,FALSE)</f>
        <v>FLAMINGGO TROPICAL  TOSCA</v>
      </c>
      <c r="L679" s="17" t="s">
        <v>7</v>
      </c>
      <c r="M679" s="92" t="s">
        <v>1572</v>
      </c>
      <c r="N679" s="17"/>
      <c r="O679" s="104">
        <v>16507</v>
      </c>
      <c r="P679" s="94">
        <v>16507</v>
      </c>
      <c r="Q679" s="122" t="s">
        <v>1528</v>
      </c>
      <c r="R679" s="110"/>
      <c r="S679" s="23"/>
      <c r="T679" s="94"/>
      <c r="U679" s="17"/>
      <c r="W679"/>
      <c r="X679"/>
      <c r="Y679" s="143"/>
    </row>
    <row r="680" spans="2:25" ht="15" x14ac:dyDescent="0.25">
      <c r="B680" s="17" t="s">
        <v>1532</v>
      </c>
      <c r="C680" s="11">
        <v>27</v>
      </c>
      <c r="D680" s="119" t="s">
        <v>2123</v>
      </c>
      <c r="E680" s="17" t="s">
        <v>926</v>
      </c>
      <c r="F680" s="17" t="s">
        <v>1378</v>
      </c>
      <c r="G680" s="17" t="s">
        <v>2418</v>
      </c>
      <c r="H680" s="91">
        <v>89621869039</v>
      </c>
      <c r="I680" s="50" t="s">
        <v>173</v>
      </c>
      <c r="J680" s="16">
        <v>1</v>
      </c>
      <c r="K680" s="48" t="str">
        <f>VLOOKUP(I680,'DATA BASE'!A:B,2,FALSE)</f>
        <v>AMALFI</v>
      </c>
      <c r="L680" s="17" t="s">
        <v>7</v>
      </c>
      <c r="M680" s="92" t="s">
        <v>1572</v>
      </c>
      <c r="N680" s="17"/>
      <c r="O680" s="104">
        <v>16507</v>
      </c>
      <c r="P680" s="94">
        <v>16507</v>
      </c>
      <c r="Q680" s="122" t="s">
        <v>1528</v>
      </c>
      <c r="R680" s="110"/>
      <c r="S680" s="23"/>
      <c r="T680" s="94"/>
      <c r="U680" s="17"/>
      <c r="W680"/>
      <c r="X680"/>
      <c r="Y680" s="143"/>
    </row>
    <row r="681" spans="2:25" ht="15" x14ac:dyDescent="0.25">
      <c r="B681" s="17" t="s">
        <v>1532</v>
      </c>
      <c r="C681" s="11">
        <v>27</v>
      </c>
      <c r="D681" s="119" t="s">
        <v>2123</v>
      </c>
      <c r="E681" s="17" t="s">
        <v>926</v>
      </c>
      <c r="F681" s="17" t="s">
        <v>1378</v>
      </c>
      <c r="G681" s="17" t="s">
        <v>2418</v>
      </c>
      <c r="H681" s="91">
        <v>89621869039</v>
      </c>
      <c r="I681" s="50" t="s">
        <v>1326</v>
      </c>
      <c r="J681" s="16">
        <v>1</v>
      </c>
      <c r="K681" s="48" t="str">
        <f>VLOOKUP(I681,'DATA BASE'!A:B,2,FALSE)</f>
        <v>DAUN PISANG KECIL</v>
      </c>
      <c r="L681" s="17" t="s">
        <v>202</v>
      </c>
      <c r="M681" s="92" t="s">
        <v>1572</v>
      </c>
      <c r="N681" s="17"/>
      <c r="O681" s="104">
        <v>16507</v>
      </c>
      <c r="P681" s="94">
        <v>16507</v>
      </c>
      <c r="Q681" s="122" t="s">
        <v>1528</v>
      </c>
      <c r="R681" s="110"/>
      <c r="S681" s="23"/>
      <c r="T681" s="94"/>
      <c r="U681" s="17"/>
      <c r="W681"/>
      <c r="X681"/>
      <c r="Y681" s="143"/>
    </row>
    <row r="682" spans="2:25" ht="15" x14ac:dyDescent="0.25">
      <c r="B682" s="17" t="s">
        <v>1532</v>
      </c>
      <c r="C682" s="11">
        <v>27</v>
      </c>
      <c r="D682" s="119" t="s">
        <v>2123</v>
      </c>
      <c r="E682" s="17" t="s">
        <v>926</v>
      </c>
      <c r="F682" s="17" t="s">
        <v>1378</v>
      </c>
      <c r="G682" s="17" t="s">
        <v>2418</v>
      </c>
      <c r="H682" s="91">
        <v>89621869039</v>
      </c>
      <c r="I682" s="50" t="s">
        <v>1317</v>
      </c>
      <c r="J682" s="16">
        <v>2</v>
      </c>
      <c r="K682" s="48" t="str">
        <f>VLOOKUP(I682,'DATA BASE'!A:B,2,FALSE)</f>
        <v>DINO STRONAUT ABU</v>
      </c>
      <c r="L682" s="17" t="s">
        <v>8</v>
      </c>
      <c r="M682" s="92" t="s">
        <v>1572</v>
      </c>
      <c r="N682" s="17"/>
      <c r="O682" s="104">
        <v>16507</v>
      </c>
      <c r="P682" s="94">
        <v>33014</v>
      </c>
      <c r="Q682" s="122" t="s">
        <v>1528</v>
      </c>
      <c r="R682" s="110"/>
      <c r="S682" s="23"/>
      <c r="T682" s="94"/>
      <c r="U682" s="17"/>
      <c r="W682"/>
      <c r="X682"/>
      <c r="Y682" s="143"/>
    </row>
    <row r="683" spans="2:25" ht="15" x14ac:dyDescent="0.25">
      <c r="B683" s="17" t="s">
        <v>1532</v>
      </c>
      <c r="C683" s="11">
        <v>28</v>
      </c>
      <c r="D683" s="119" t="s">
        <v>2185</v>
      </c>
      <c r="E683" s="17" t="s">
        <v>926</v>
      </c>
      <c r="F683" s="17" t="s">
        <v>1378</v>
      </c>
      <c r="G683" s="17" t="s">
        <v>2419</v>
      </c>
      <c r="H683" s="91">
        <v>8561381587</v>
      </c>
      <c r="I683" s="50" t="s">
        <v>433</v>
      </c>
      <c r="J683" s="16">
        <v>1</v>
      </c>
      <c r="K683" s="48" t="str">
        <f>VLOOKUP(I683,'DATA BASE'!A:B,2,FALSE)</f>
        <v>STRIPE LITTLE  NAVY</v>
      </c>
      <c r="L683" s="17" t="s">
        <v>6</v>
      </c>
      <c r="M683" s="92" t="s">
        <v>1614</v>
      </c>
      <c r="N683" s="17"/>
      <c r="O683" s="104">
        <v>17478</v>
      </c>
      <c r="P683" s="94">
        <v>17478</v>
      </c>
      <c r="Q683" s="122" t="s">
        <v>1528</v>
      </c>
      <c r="R683" s="110"/>
      <c r="S683" s="23"/>
      <c r="T683" s="94"/>
      <c r="U683" s="17"/>
      <c r="W683"/>
      <c r="X683"/>
      <c r="Y683" s="143"/>
    </row>
    <row r="684" spans="2:25" ht="15" x14ac:dyDescent="0.25">
      <c r="B684" s="17" t="s">
        <v>1532</v>
      </c>
      <c r="C684" s="11">
        <v>28</v>
      </c>
      <c r="D684" s="119" t="s">
        <v>2185</v>
      </c>
      <c r="E684" s="17" t="s">
        <v>926</v>
      </c>
      <c r="F684" s="17" t="s">
        <v>1378</v>
      </c>
      <c r="G684" s="17" t="s">
        <v>2419</v>
      </c>
      <c r="H684" s="91">
        <v>8561381587</v>
      </c>
      <c r="I684" s="50" t="s">
        <v>954</v>
      </c>
      <c r="J684" s="16">
        <v>1</v>
      </c>
      <c r="K684" s="48" t="str">
        <f>VLOOKUP(I684,'DATA BASE'!A:B,2,FALSE)</f>
        <v xml:space="preserve">HELLO KITTY </v>
      </c>
      <c r="L684" s="17" t="s">
        <v>956</v>
      </c>
      <c r="M684" s="92" t="s">
        <v>1614</v>
      </c>
      <c r="N684" s="17"/>
      <c r="O684" s="104">
        <v>17478</v>
      </c>
      <c r="P684" s="94">
        <v>17478</v>
      </c>
      <c r="Q684" s="122" t="s">
        <v>1528</v>
      </c>
      <c r="R684" s="110"/>
      <c r="S684" s="23"/>
      <c r="T684" s="94"/>
      <c r="U684" s="17"/>
      <c r="W684"/>
      <c r="X684"/>
      <c r="Y684" s="143"/>
    </row>
    <row r="685" spans="2:25" ht="15" x14ac:dyDescent="0.25">
      <c r="B685" s="17" t="s">
        <v>1532</v>
      </c>
      <c r="C685" s="11">
        <v>28</v>
      </c>
      <c r="D685" s="119" t="s">
        <v>2185</v>
      </c>
      <c r="E685" s="17" t="s">
        <v>926</v>
      </c>
      <c r="F685" s="17" t="s">
        <v>1378</v>
      </c>
      <c r="G685" s="17" t="s">
        <v>2419</v>
      </c>
      <c r="H685" s="91">
        <v>8561381587</v>
      </c>
      <c r="I685" s="50" t="s">
        <v>1317</v>
      </c>
      <c r="J685" s="16">
        <v>1</v>
      </c>
      <c r="K685" s="48" t="str">
        <f>VLOOKUP(I685,'DATA BASE'!A:B,2,FALSE)</f>
        <v>DINO STRONAUT ABU</v>
      </c>
      <c r="L685" s="17" t="s">
        <v>8</v>
      </c>
      <c r="M685" s="92" t="s">
        <v>1614</v>
      </c>
      <c r="N685" s="17"/>
      <c r="O685" s="104">
        <v>17478</v>
      </c>
      <c r="P685" s="94">
        <v>17478</v>
      </c>
      <c r="Q685" s="122" t="s">
        <v>1528</v>
      </c>
      <c r="R685" s="110"/>
      <c r="S685" s="23"/>
      <c r="T685" s="94"/>
      <c r="U685" s="17"/>
      <c r="W685"/>
      <c r="X685"/>
      <c r="Y685" s="143"/>
    </row>
    <row r="686" spans="2:25" ht="15" x14ac:dyDescent="0.25">
      <c r="B686" s="17" t="s">
        <v>1532</v>
      </c>
      <c r="C686" s="11">
        <v>28</v>
      </c>
      <c r="D686" s="119" t="s">
        <v>2185</v>
      </c>
      <c r="E686" s="17" t="s">
        <v>926</v>
      </c>
      <c r="F686" s="17" t="s">
        <v>1378</v>
      </c>
      <c r="G686" s="17" t="s">
        <v>2419</v>
      </c>
      <c r="H686" s="91">
        <v>8561381587</v>
      </c>
      <c r="I686" s="50" t="s">
        <v>424</v>
      </c>
      <c r="J686" s="16">
        <v>1</v>
      </c>
      <c r="K686" s="48" t="str">
        <f>VLOOKUP(I686,'DATA BASE'!A:B,2,FALSE)</f>
        <v>ZIGZAG BLACK</v>
      </c>
      <c r="L686" s="17" t="s">
        <v>17</v>
      </c>
      <c r="M686" s="92" t="s">
        <v>1614</v>
      </c>
      <c r="N686" s="17"/>
      <c r="O686" s="104">
        <v>17478</v>
      </c>
      <c r="P686" s="94">
        <v>17478</v>
      </c>
      <c r="Q686" s="122" t="s">
        <v>1528</v>
      </c>
      <c r="R686" s="110"/>
      <c r="S686" s="23"/>
      <c r="T686" s="94"/>
      <c r="U686" s="17"/>
      <c r="W686"/>
      <c r="X686"/>
      <c r="Y686" s="143"/>
    </row>
    <row r="687" spans="2:25" ht="15" x14ac:dyDescent="0.25">
      <c r="B687" s="17" t="s">
        <v>1532</v>
      </c>
      <c r="C687" s="11">
        <v>28</v>
      </c>
      <c r="D687" s="119" t="s">
        <v>2185</v>
      </c>
      <c r="E687" s="17" t="s">
        <v>926</v>
      </c>
      <c r="F687" s="17" t="s">
        <v>1378</v>
      </c>
      <c r="G687" s="17" t="s">
        <v>2419</v>
      </c>
      <c r="H687" s="91">
        <v>8561381587</v>
      </c>
      <c r="I687" s="50" t="s">
        <v>1239</v>
      </c>
      <c r="J687" s="16">
        <v>1</v>
      </c>
      <c r="K687" s="48" t="str">
        <f>VLOOKUP(I687,'DATA BASE'!A:B,2,FALSE)</f>
        <v>BULAN SABIT</v>
      </c>
      <c r="L687" s="17" t="s">
        <v>6</v>
      </c>
      <c r="M687" s="92" t="s">
        <v>1614</v>
      </c>
      <c r="N687" s="17"/>
      <c r="O687" s="104">
        <v>17478</v>
      </c>
      <c r="P687" s="94">
        <v>17478</v>
      </c>
      <c r="Q687" s="122" t="s">
        <v>1528</v>
      </c>
      <c r="R687" s="110"/>
      <c r="S687" s="23"/>
      <c r="T687" s="94"/>
      <c r="U687" s="17"/>
      <c r="W687"/>
      <c r="X687"/>
      <c r="Y687" s="143"/>
    </row>
    <row r="688" spans="2:25" ht="15" x14ac:dyDescent="0.25">
      <c r="B688" s="17" t="s">
        <v>1532</v>
      </c>
      <c r="C688" s="11">
        <v>37</v>
      </c>
      <c r="D688" s="119" t="s">
        <v>2186</v>
      </c>
      <c r="E688" s="17" t="s">
        <v>926</v>
      </c>
      <c r="F688" s="17" t="s">
        <v>1378</v>
      </c>
      <c r="G688" s="17" t="s">
        <v>2420</v>
      </c>
      <c r="H688" s="91">
        <v>82255895872</v>
      </c>
      <c r="I688" s="50" t="s">
        <v>536</v>
      </c>
      <c r="J688" s="16">
        <v>1</v>
      </c>
      <c r="K688" s="48" t="str">
        <f>VLOOKUP(I688,'DATA BASE'!A:B,2,FALSE)</f>
        <v>KOTAK NAVY</v>
      </c>
      <c r="L688" s="17" t="s">
        <v>6</v>
      </c>
      <c r="M688" s="92" t="s">
        <v>1587</v>
      </c>
      <c r="N688" s="17"/>
      <c r="O688" s="104">
        <v>17165.400000000001</v>
      </c>
      <c r="P688" s="94">
        <v>17165.400000000001</v>
      </c>
      <c r="Q688" s="122" t="s">
        <v>1528</v>
      </c>
      <c r="R688" s="110"/>
      <c r="S688" s="23"/>
      <c r="T688" s="94"/>
      <c r="U688" s="17"/>
      <c r="W688"/>
      <c r="X688"/>
      <c r="Y688" s="143"/>
    </row>
    <row r="689" spans="2:25" ht="15" x14ac:dyDescent="0.25">
      <c r="B689" s="17" t="s">
        <v>1532</v>
      </c>
      <c r="C689" s="11">
        <v>37</v>
      </c>
      <c r="D689" s="119" t="s">
        <v>2186</v>
      </c>
      <c r="E689" s="17" t="s">
        <v>926</v>
      </c>
      <c r="F689" s="17" t="s">
        <v>1378</v>
      </c>
      <c r="G689" s="17" t="s">
        <v>2420</v>
      </c>
      <c r="H689" s="91">
        <v>82255895872</v>
      </c>
      <c r="I689" s="50" t="s">
        <v>958</v>
      </c>
      <c r="J689" s="16">
        <v>1</v>
      </c>
      <c r="K689" s="48" t="str">
        <f>VLOOKUP(I689,'DATA BASE'!A:B,2,FALSE)</f>
        <v>ROSE STRIPE</v>
      </c>
      <c r="L689" s="17" t="s">
        <v>9</v>
      </c>
      <c r="M689" s="92" t="s">
        <v>1587</v>
      </c>
      <c r="N689" s="17"/>
      <c r="O689" s="104">
        <v>17165.400000000001</v>
      </c>
      <c r="P689" s="94">
        <v>17165.400000000001</v>
      </c>
      <c r="Q689" s="122" t="s">
        <v>1528</v>
      </c>
      <c r="R689" s="110"/>
      <c r="S689" s="23"/>
      <c r="T689" s="94"/>
      <c r="U689" s="17"/>
      <c r="W689"/>
      <c r="X689"/>
      <c r="Y689" s="143"/>
    </row>
    <row r="690" spans="2:25" ht="15" x14ac:dyDescent="0.25">
      <c r="B690" s="17" t="s">
        <v>1532</v>
      </c>
      <c r="C690" s="11">
        <v>37</v>
      </c>
      <c r="D690" s="119" t="s">
        <v>2186</v>
      </c>
      <c r="E690" s="17" t="s">
        <v>926</v>
      </c>
      <c r="F690" s="17" t="s">
        <v>1378</v>
      </c>
      <c r="G690" s="17" t="s">
        <v>2420</v>
      </c>
      <c r="H690" s="91">
        <v>82255895872</v>
      </c>
      <c r="I690" s="50" t="s">
        <v>632</v>
      </c>
      <c r="J690" s="16">
        <v>1</v>
      </c>
      <c r="K690" s="48" t="str">
        <f>VLOOKUP(I690,'DATA BASE'!A:B,2,FALSE)</f>
        <v>STRIPE LITTLE  BLACK</v>
      </c>
      <c r="L690" s="17" t="s">
        <v>17</v>
      </c>
      <c r="M690" s="92" t="s">
        <v>1587</v>
      </c>
      <c r="N690" s="17"/>
      <c r="O690" s="104">
        <v>17165.400000000001</v>
      </c>
      <c r="P690" s="94">
        <v>17165.400000000001</v>
      </c>
      <c r="Q690" s="122" t="s">
        <v>1528</v>
      </c>
      <c r="R690" s="110"/>
      <c r="S690" s="23"/>
      <c r="T690" s="94"/>
      <c r="U690" s="17"/>
      <c r="W690"/>
      <c r="X690"/>
      <c r="Y690" s="143"/>
    </row>
    <row r="691" spans="2:25" ht="15" x14ac:dyDescent="0.25">
      <c r="B691" s="17" t="s">
        <v>1532</v>
      </c>
      <c r="C691" s="11">
        <v>37</v>
      </c>
      <c r="D691" s="119" t="s">
        <v>2186</v>
      </c>
      <c r="E691" s="17" t="s">
        <v>926</v>
      </c>
      <c r="F691" s="17" t="s">
        <v>1378</v>
      </c>
      <c r="G691" s="17" t="s">
        <v>2420</v>
      </c>
      <c r="H691" s="91">
        <v>82255895872</v>
      </c>
      <c r="I691" s="50" t="s">
        <v>424</v>
      </c>
      <c r="J691" s="16">
        <v>1</v>
      </c>
      <c r="K691" s="48" t="str">
        <f>VLOOKUP(I691,'DATA BASE'!A:B,2,FALSE)</f>
        <v>ZIGZAG BLACK</v>
      </c>
      <c r="L691" s="17" t="s">
        <v>17</v>
      </c>
      <c r="M691" s="92" t="s">
        <v>1587</v>
      </c>
      <c r="N691" s="17"/>
      <c r="O691" s="104">
        <v>17165.400000000001</v>
      </c>
      <c r="P691" s="94">
        <v>17165.400000000001</v>
      </c>
      <c r="Q691" s="122" t="s">
        <v>1528</v>
      </c>
      <c r="R691" s="110"/>
      <c r="S691" s="23"/>
      <c r="T691" s="94"/>
      <c r="U691" s="17"/>
      <c r="W691"/>
      <c r="X691"/>
      <c r="Y691" s="143"/>
    </row>
    <row r="692" spans="2:25" ht="15" x14ac:dyDescent="0.25">
      <c r="B692" s="17" t="s">
        <v>1532</v>
      </c>
      <c r="C692" s="11">
        <v>37</v>
      </c>
      <c r="D692" s="119" t="s">
        <v>2186</v>
      </c>
      <c r="E692" s="17" t="s">
        <v>926</v>
      </c>
      <c r="F692" s="17" t="s">
        <v>1378</v>
      </c>
      <c r="G692" s="17" t="s">
        <v>2420</v>
      </c>
      <c r="H692" s="91">
        <v>82255895872</v>
      </c>
      <c r="I692" s="50" t="s">
        <v>931</v>
      </c>
      <c r="J692" s="16">
        <v>1</v>
      </c>
      <c r="K692" s="48" t="str">
        <f>VLOOKUP(I692,'DATA BASE'!A:B,2,FALSE)</f>
        <v>STRIPE LITTLE BLUE</v>
      </c>
      <c r="L692" s="17" t="s">
        <v>14</v>
      </c>
      <c r="M692" s="92" t="s">
        <v>1587</v>
      </c>
      <c r="N692" s="17"/>
      <c r="O692" s="104">
        <v>17165.400000000001</v>
      </c>
      <c r="P692" s="94">
        <v>17165.400000000001</v>
      </c>
      <c r="Q692" s="122" t="s">
        <v>1528</v>
      </c>
      <c r="R692" s="113" t="s">
        <v>1580</v>
      </c>
      <c r="S692" s="23"/>
      <c r="T692" s="94"/>
      <c r="U692" s="17"/>
      <c r="W692"/>
      <c r="X692"/>
      <c r="Y692" s="143"/>
    </row>
    <row r="693" spans="2:25" ht="15" x14ac:dyDescent="0.25">
      <c r="B693" s="17" t="s">
        <v>1532</v>
      </c>
      <c r="C693" s="11">
        <v>38</v>
      </c>
      <c r="D693" s="119" t="s">
        <v>2187</v>
      </c>
      <c r="E693" s="17" t="s">
        <v>926</v>
      </c>
      <c r="F693" s="17" t="s">
        <v>1378</v>
      </c>
      <c r="G693" s="17" t="s">
        <v>2421</v>
      </c>
      <c r="H693" s="91">
        <v>81278227594</v>
      </c>
      <c r="I693" s="50" t="s">
        <v>424</v>
      </c>
      <c r="J693" s="16">
        <v>1</v>
      </c>
      <c r="K693" s="48" t="str">
        <f>VLOOKUP(I693,'DATA BASE'!A:B,2,FALSE)</f>
        <v>ZIGZAG BLACK</v>
      </c>
      <c r="L693" s="17" t="s">
        <v>17</v>
      </c>
      <c r="M693" s="92" t="s">
        <v>1588</v>
      </c>
      <c r="N693" s="17"/>
      <c r="O693" s="104">
        <v>17536</v>
      </c>
      <c r="P693" s="94">
        <v>17536</v>
      </c>
      <c r="Q693" s="122" t="s">
        <v>1528</v>
      </c>
      <c r="R693" s="110"/>
      <c r="S693" s="23"/>
      <c r="T693" s="94"/>
      <c r="U693" s="17"/>
      <c r="W693"/>
      <c r="X693"/>
      <c r="Y693" s="143"/>
    </row>
    <row r="694" spans="2:25" ht="15" x14ac:dyDescent="0.25">
      <c r="B694" s="17" t="s">
        <v>1532</v>
      </c>
      <c r="C694" s="11">
        <v>38</v>
      </c>
      <c r="D694" s="119" t="s">
        <v>2187</v>
      </c>
      <c r="E694" s="17" t="s">
        <v>926</v>
      </c>
      <c r="F694" s="17" t="s">
        <v>1378</v>
      </c>
      <c r="G694" s="17" t="s">
        <v>2421</v>
      </c>
      <c r="H694" s="91">
        <v>81278227594</v>
      </c>
      <c r="I694" s="50" t="s">
        <v>1328</v>
      </c>
      <c r="J694" s="16">
        <v>1</v>
      </c>
      <c r="K694" s="48" t="str">
        <f>VLOOKUP(I694,'DATA BASE'!A:B,2,FALSE)</f>
        <v>LEAF MAROON</v>
      </c>
      <c r="L694" s="17" t="s">
        <v>27</v>
      </c>
      <c r="M694" s="92" t="s">
        <v>1588</v>
      </c>
      <c r="N694" s="17"/>
      <c r="O694" s="104">
        <v>17536</v>
      </c>
      <c r="P694" s="94">
        <v>17536</v>
      </c>
      <c r="Q694" s="122" t="s">
        <v>1528</v>
      </c>
      <c r="R694" s="110"/>
      <c r="S694" s="23"/>
      <c r="T694" s="94"/>
      <c r="U694" s="17"/>
      <c r="W694"/>
      <c r="X694"/>
      <c r="Y694" s="143"/>
    </row>
    <row r="695" spans="2:25" ht="15" x14ac:dyDescent="0.25">
      <c r="B695" s="17" t="s">
        <v>1532</v>
      </c>
      <c r="C695" s="11">
        <v>38</v>
      </c>
      <c r="D695" s="119" t="s">
        <v>2187</v>
      </c>
      <c r="E695" s="17" t="s">
        <v>926</v>
      </c>
      <c r="F695" s="17" t="s">
        <v>1378</v>
      </c>
      <c r="G695" s="17" t="s">
        <v>2421</v>
      </c>
      <c r="H695" s="91">
        <v>81278227594</v>
      </c>
      <c r="I695" s="50" t="s">
        <v>1239</v>
      </c>
      <c r="J695" s="16">
        <v>1</v>
      </c>
      <c r="K695" s="48" t="str">
        <f>VLOOKUP(I695,'DATA BASE'!A:B,2,FALSE)</f>
        <v>BULAN SABIT</v>
      </c>
      <c r="L695" s="17" t="s">
        <v>6</v>
      </c>
      <c r="M695" s="92" t="s">
        <v>1588</v>
      </c>
      <c r="N695" s="17"/>
      <c r="O695" s="104">
        <v>17536</v>
      </c>
      <c r="P695" s="94">
        <v>17536</v>
      </c>
      <c r="Q695" s="122" t="s">
        <v>1528</v>
      </c>
      <c r="R695" s="110"/>
      <c r="S695" s="23"/>
      <c r="T695" s="94"/>
      <c r="U695" s="17"/>
      <c r="W695"/>
      <c r="X695"/>
      <c r="Y695" s="143"/>
    </row>
    <row r="696" spans="2:25" ht="15" x14ac:dyDescent="0.25">
      <c r="B696" s="17" t="s">
        <v>1532</v>
      </c>
      <c r="C696" s="11">
        <v>39</v>
      </c>
      <c r="D696" s="119" t="s">
        <v>2188</v>
      </c>
      <c r="E696" s="17" t="s">
        <v>926</v>
      </c>
      <c r="F696" s="17" t="s">
        <v>1378</v>
      </c>
      <c r="G696" s="17" t="s">
        <v>2422</v>
      </c>
      <c r="H696" s="91">
        <v>85155245697</v>
      </c>
      <c r="I696" s="50" t="s">
        <v>1021</v>
      </c>
      <c r="J696" s="16">
        <v>1</v>
      </c>
      <c r="K696" s="48" t="str">
        <f>VLOOKUP(I696,'DATA BASE'!A:B,2,FALSE)</f>
        <v>LIFTOFF SPACE</v>
      </c>
      <c r="L696" s="17" t="s">
        <v>6</v>
      </c>
      <c r="M696" s="92" t="s">
        <v>1621</v>
      </c>
      <c r="N696" s="17"/>
      <c r="O696" s="104">
        <v>17536</v>
      </c>
      <c r="P696" s="94">
        <v>17536</v>
      </c>
      <c r="Q696" s="122" t="s">
        <v>1528</v>
      </c>
      <c r="R696" s="110"/>
      <c r="S696" s="23"/>
      <c r="T696" s="94"/>
      <c r="U696" s="17"/>
      <c r="W696"/>
      <c r="X696"/>
      <c r="Y696" s="143"/>
    </row>
    <row r="697" spans="2:25" ht="15" x14ac:dyDescent="0.25">
      <c r="B697" s="17" t="s">
        <v>1532</v>
      </c>
      <c r="C697" s="11">
        <v>39</v>
      </c>
      <c r="D697" s="119" t="s">
        <v>2188</v>
      </c>
      <c r="E697" s="17" t="s">
        <v>926</v>
      </c>
      <c r="F697" s="17" t="s">
        <v>1378</v>
      </c>
      <c r="G697" s="17" t="s">
        <v>2422</v>
      </c>
      <c r="H697" s="91">
        <v>85155245697</v>
      </c>
      <c r="I697" s="50" t="s">
        <v>683</v>
      </c>
      <c r="J697" s="16">
        <v>1</v>
      </c>
      <c r="K697" s="48" t="str">
        <f>VLOOKUP(I697,'DATA BASE'!A:B,2,FALSE)</f>
        <v>BEAR FACE</v>
      </c>
      <c r="L697" s="17" t="s">
        <v>6</v>
      </c>
      <c r="M697" s="92" t="s">
        <v>1621</v>
      </c>
      <c r="N697" s="17"/>
      <c r="O697" s="104">
        <v>17536</v>
      </c>
      <c r="P697" s="94">
        <v>17536</v>
      </c>
      <c r="Q697" s="122" t="s">
        <v>1528</v>
      </c>
      <c r="R697" s="110"/>
      <c r="S697" s="23"/>
      <c r="T697" s="94"/>
      <c r="U697" s="17"/>
      <c r="W697"/>
      <c r="X697"/>
      <c r="Y697" s="143"/>
    </row>
    <row r="698" spans="2:25" ht="15" x14ac:dyDescent="0.25">
      <c r="B698" s="17" t="s">
        <v>1628</v>
      </c>
      <c r="C698" s="11">
        <v>1</v>
      </c>
      <c r="D698" s="119" t="s">
        <v>2189</v>
      </c>
      <c r="E698" s="17" t="s">
        <v>926</v>
      </c>
      <c r="F698" s="17" t="s">
        <v>1333</v>
      </c>
      <c r="G698" s="17" t="s">
        <v>2423</v>
      </c>
      <c r="H698" s="91">
        <v>81316760652</v>
      </c>
      <c r="I698" s="50" t="s">
        <v>1292</v>
      </c>
      <c r="J698" s="16">
        <v>1</v>
      </c>
      <c r="K698" s="48" t="str">
        <f>VLOOKUP(I698,'DATA BASE'!A:B,2,FALSE)</f>
        <v>LOVE AMORE YELLOW</v>
      </c>
      <c r="L698" s="17" t="s">
        <v>15</v>
      </c>
      <c r="M698" s="92" t="s">
        <v>1376</v>
      </c>
      <c r="N698" s="93">
        <v>44000</v>
      </c>
      <c r="O698" s="104">
        <v>18000</v>
      </c>
      <c r="P698" s="94">
        <v>18000</v>
      </c>
      <c r="Q698" s="122" t="s">
        <v>1543</v>
      </c>
      <c r="R698" s="113">
        <v>152000</v>
      </c>
      <c r="S698" s="23" t="s">
        <v>1629</v>
      </c>
      <c r="T698" s="94"/>
      <c r="U698" s="17"/>
      <c r="W698"/>
      <c r="X698"/>
      <c r="Y698" s="143"/>
    </row>
    <row r="699" spans="2:25" ht="15" x14ac:dyDescent="0.25">
      <c r="B699" s="17" t="s">
        <v>1628</v>
      </c>
      <c r="C699" s="11">
        <v>1</v>
      </c>
      <c r="D699" s="119" t="s">
        <v>2189</v>
      </c>
      <c r="E699" s="17" t="s">
        <v>926</v>
      </c>
      <c r="F699" s="17" t="s">
        <v>1333</v>
      </c>
      <c r="G699" s="17" t="s">
        <v>2423</v>
      </c>
      <c r="H699" s="91">
        <v>81316760652</v>
      </c>
      <c r="I699" s="50" t="s">
        <v>805</v>
      </c>
      <c r="J699" s="16">
        <v>1</v>
      </c>
      <c r="K699" s="48" t="str">
        <f>VLOOKUP(I699,'DATA BASE'!A:B,2,FALSE)</f>
        <v>BULAN SABIT YELLOW</v>
      </c>
      <c r="L699" s="17" t="s">
        <v>15</v>
      </c>
      <c r="M699" s="92" t="s">
        <v>1376</v>
      </c>
      <c r="N699" s="93">
        <v>44000</v>
      </c>
      <c r="O699" s="104">
        <v>18000</v>
      </c>
      <c r="P699" s="94">
        <v>18000</v>
      </c>
      <c r="Q699" s="122" t="s">
        <v>1543</v>
      </c>
      <c r="R699" s="113">
        <v>152000</v>
      </c>
      <c r="S699" s="23" t="s">
        <v>1629</v>
      </c>
      <c r="T699" s="94"/>
      <c r="U699" s="17"/>
      <c r="W699"/>
      <c r="X699"/>
      <c r="Y699" s="143"/>
    </row>
    <row r="700" spans="2:25" ht="15" x14ac:dyDescent="0.25">
      <c r="B700" s="17" t="s">
        <v>1628</v>
      </c>
      <c r="C700" s="11">
        <v>1</v>
      </c>
      <c r="D700" s="119" t="s">
        <v>2189</v>
      </c>
      <c r="E700" s="17" t="s">
        <v>926</v>
      </c>
      <c r="F700" s="17" t="s">
        <v>1333</v>
      </c>
      <c r="G700" s="17" t="s">
        <v>2423</v>
      </c>
      <c r="H700" s="91">
        <v>81316760652</v>
      </c>
      <c r="I700" s="50" t="s">
        <v>1291</v>
      </c>
      <c r="J700" s="16">
        <v>1</v>
      </c>
      <c r="K700" s="48" t="str">
        <f>VLOOKUP(I700,'DATA BASE'!A:B,2,FALSE)</f>
        <v>BIG STAR YELLOW</v>
      </c>
      <c r="L700" s="17" t="s">
        <v>15</v>
      </c>
      <c r="M700" s="92" t="s">
        <v>1376</v>
      </c>
      <c r="N700" s="93">
        <v>44000</v>
      </c>
      <c r="O700" s="104">
        <v>18000</v>
      </c>
      <c r="P700" s="94">
        <v>18000</v>
      </c>
      <c r="Q700" s="122" t="s">
        <v>1543</v>
      </c>
      <c r="R700" s="113">
        <v>152000</v>
      </c>
      <c r="S700" s="23" t="s">
        <v>1629</v>
      </c>
      <c r="T700" s="94"/>
      <c r="U700" s="17"/>
      <c r="W700"/>
      <c r="X700"/>
      <c r="Y700" s="143"/>
    </row>
    <row r="701" spans="2:25" ht="15" x14ac:dyDescent="0.25">
      <c r="B701" s="17" t="s">
        <v>1628</v>
      </c>
      <c r="C701" s="11">
        <v>1</v>
      </c>
      <c r="D701" s="119" t="s">
        <v>2189</v>
      </c>
      <c r="E701" s="17" t="s">
        <v>926</v>
      </c>
      <c r="F701" s="17" t="s">
        <v>1333</v>
      </c>
      <c r="G701" s="17" t="s">
        <v>2423</v>
      </c>
      <c r="H701" s="91">
        <v>81316760652</v>
      </c>
      <c r="I701" s="50" t="s">
        <v>1238</v>
      </c>
      <c r="J701" s="16">
        <v>1</v>
      </c>
      <c r="K701" s="48" t="str">
        <f>VLOOKUP(I701,'DATA BASE'!A:B,2,FALSE)</f>
        <v>MICKEY MOUSE NAVY</v>
      </c>
      <c r="L701" s="17" t="s">
        <v>6</v>
      </c>
      <c r="M701" s="92" t="s">
        <v>1376</v>
      </c>
      <c r="N701" s="93">
        <v>44000</v>
      </c>
      <c r="O701" s="104">
        <v>18000</v>
      </c>
      <c r="P701" s="94">
        <v>18000</v>
      </c>
      <c r="Q701" s="122" t="s">
        <v>1543</v>
      </c>
      <c r="R701" s="113">
        <v>152000</v>
      </c>
      <c r="S701" s="23" t="s">
        <v>1629</v>
      </c>
      <c r="T701" s="94"/>
      <c r="U701" s="17"/>
      <c r="W701"/>
      <c r="X701"/>
      <c r="Y701" s="143"/>
    </row>
    <row r="702" spans="2:25" ht="15" x14ac:dyDescent="0.25">
      <c r="B702" s="17" t="s">
        <v>1628</v>
      </c>
      <c r="C702" s="11">
        <v>1</v>
      </c>
      <c r="D702" s="119" t="s">
        <v>2189</v>
      </c>
      <c r="E702" s="17" t="s">
        <v>926</v>
      </c>
      <c r="F702" s="17" t="s">
        <v>1333</v>
      </c>
      <c r="G702" s="17" t="s">
        <v>2423</v>
      </c>
      <c r="H702" s="91">
        <v>81316760652</v>
      </c>
      <c r="I702" s="50" t="s">
        <v>978</v>
      </c>
      <c r="J702" s="16">
        <v>1</v>
      </c>
      <c r="K702" s="48" t="str">
        <f>VLOOKUP(I702,'DATA BASE'!A:B,2,FALSE)</f>
        <v>MICKEY FLASH NAVY</v>
      </c>
      <c r="L702" s="17" t="s">
        <v>6</v>
      </c>
      <c r="M702" s="92" t="s">
        <v>1376</v>
      </c>
      <c r="N702" s="93">
        <v>44000</v>
      </c>
      <c r="O702" s="104">
        <v>18000</v>
      </c>
      <c r="P702" s="94">
        <v>18000</v>
      </c>
      <c r="Q702" s="122" t="s">
        <v>1543</v>
      </c>
      <c r="R702" s="113">
        <v>152000</v>
      </c>
      <c r="S702" s="23" t="s">
        <v>1629</v>
      </c>
      <c r="T702" s="94"/>
      <c r="U702" s="17"/>
      <c r="W702"/>
      <c r="X702"/>
      <c r="Y702" s="143"/>
    </row>
    <row r="703" spans="2:25" ht="15" x14ac:dyDescent="0.25">
      <c r="B703" s="17" t="s">
        <v>1628</v>
      </c>
      <c r="C703" s="11">
        <v>1</v>
      </c>
      <c r="D703" s="119" t="s">
        <v>2189</v>
      </c>
      <c r="E703" s="17" t="s">
        <v>926</v>
      </c>
      <c r="F703" s="17" t="s">
        <v>1333</v>
      </c>
      <c r="G703" s="17" t="s">
        <v>2423</v>
      </c>
      <c r="H703" s="91">
        <v>81316760652</v>
      </c>
      <c r="I703" s="50" t="s">
        <v>977</v>
      </c>
      <c r="J703" s="16">
        <v>1</v>
      </c>
      <c r="K703" s="48" t="str">
        <f>VLOOKUP(I703,'DATA BASE'!A:B,2,FALSE)</f>
        <v>MICKEY FLASH WHITE</v>
      </c>
      <c r="L703" s="17" t="s">
        <v>9</v>
      </c>
      <c r="M703" s="92" t="s">
        <v>1376</v>
      </c>
      <c r="N703" s="93">
        <v>44000</v>
      </c>
      <c r="O703" s="104">
        <v>18000</v>
      </c>
      <c r="P703" s="94">
        <v>18000</v>
      </c>
      <c r="Q703" s="122" t="s">
        <v>1543</v>
      </c>
      <c r="R703" s="113">
        <v>152000</v>
      </c>
      <c r="S703" s="23" t="s">
        <v>1629</v>
      </c>
      <c r="T703" s="94"/>
      <c r="U703" s="17"/>
      <c r="W703"/>
      <c r="X703"/>
      <c r="Y703" s="143"/>
    </row>
    <row r="704" spans="2:25" ht="15" x14ac:dyDescent="0.25">
      <c r="B704" s="17" t="s">
        <v>1628</v>
      </c>
      <c r="C704" s="11">
        <v>2</v>
      </c>
      <c r="D704" s="119" t="s">
        <v>2190</v>
      </c>
      <c r="E704" s="17" t="s">
        <v>925</v>
      </c>
      <c r="F704" s="17" t="s">
        <v>1333</v>
      </c>
      <c r="G704" s="17" t="s">
        <v>2424</v>
      </c>
      <c r="H704" s="91">
        <v>87742394730</v>
      </c>
      <c r="I704" s="50" t="s">
        <v>424</v>
      </c>
      <c r="J704" s="16">
        <v>1</v>
      </c>
      <c r="K704" s="48" t="str">
        <f>VLOOKUP(I704,'DATA BASE'!A:B,2,FALSE)</f>
        <v>ZIGZAG BLACK</v>
      </c>
      <c r="L704" s="17" t="s">
        <v>17</v>
      </c>
      <c r="M704" s="92" t="s">
        <v>1630</v>
      </c>
      <c r="N704" s="93">
        <v>6000</v>
      </c>
      <c r="O704" s="104">
        <v>18000</v>
      </c>
      <c r="P704" s="94">
        <v>18000</v>
      </c>
      <c r="Q704" s="122" t="s">
        <v>1543</v>
      </c>
      <c r="R704" s="113">
        <v>60000</v>
      </c>
      <c r="S704" s="23" t="s">
        <v>1631</v>
      </c>
      <c r="T704" s="94"/>
      <c r="U704" s="17"/>
      <c r="W704"/>
      <c r="X704"/>
      <c r="Y704" s="143"/>
    </row>
    <row r="705" spans="2:25" ht="15" x14ac:dyDescent="0.25">
      <c r="B705" s="17" t="s">
        <v>1628</v>
      </c>
      <c r="C705" s="11">
        <v>2</v>
      </c>
      <c r="D705" s="119" t="s">
        <v>2190</v>
      </c>
      <c r="E705" s="17" t="s">
        <v>925</v>
      </c>
      <c r="F705" s="17" t="s">
        <v>1333</v>
      </c>
      <c r="G705" s="17" t="s">
        <v>2424</v>
      </c>
      <c r="H705" s="91">
        <v>87742394730</v>
      </c>
      <c r="I705" s="50" t="s">
        <v>1239</v>
      </c>
      <c r="J705" s="16">
        <v>1</v>
      </c>
      <c r="K705" s="48" t="str">
        <f>VLOOKUP(I705,'DATA BASE'!A:B,2,FALSE)</f>
        <v>BULAN SABIT</v>
      </c>
      <c r="L705" s="17" t="s">
        <v>6</v>
      </c>
      <c r="M705" s="92" t="s">
        <v>1630</v>
      </c>
      <c r="N705" s="93">
        <v>6000</v>
      </c>
      <c r="O705" s="104">
        <v>18000</v>
      </c>
      <c r="P705" s="94">
        <v>18000</v>
      </c>
      <c r="Q705" s="122" t="s">
        <v>1543</v>
      </c>
      <c r="R705" s="113">
        <v>60000</v>
      </c>
      <c r="S705" s="23" t="s">
        <v>1631</v>
      </c>
      <c r="T705" s="94"/>
      <c r="U705" s="17"/>
      <c r="W705"/>
      <c r="X705"/>
      <c r="Y705" s="143"/>
    </row>
    <row r="706" spans="2:25" ht="15" x14ac:dyDescent="0.25">
      <c r="B706" s="17" t="s">
        <v>1628</v>
      </c>
      <c r="C706" s="11">
        <v>2</v>
      </c>
      <c r="D706" s="119" t="s">
        <v>2190</v>
      </c>
      <c r="E706" s="17" t="s">
        <v>925</v>
      </c>
      <c r="F706" s="17" t="s">
        <v>1333</v>
      </c>
      <c r="G706" s="17" t="s">
        <v>2424</v>
      </c>
      <c r="H706" s="91">
        <v>87742394730</v>
      </c>
      <c r="I706" s="50" t="s">
        <v>386</v>
      </c>
      <c r="J706" s="16">
        <v>1</v>
      </c>
      <c r="K706" s="48" t="str">
        <f>VLOOKUP(I706,'DATA BASE'!A:B,2,FALSE)</f>
        <v>ROCKET EARTH NAVY</v>
      </c>
      <c r="L706" s="17" t="s">
        <v>6</v>
      </c>
      <c r="M706" s="92" t="s">
        <v>1630</v>
      </c>
      <c r="N706" s="93">
        <v>6000</v>
      </c>
      <c r="O706" s="104">
        <v>18000</v>
      </c>
      <c r="P706" s="94">
        <v>18000</v>
      </c>
      <c r="Q706" s="122" t="s">
        <v>1543</v>
      </c>
      <c r="R706" s="113">
        <v>60000</v>
      </c>
      <c r="S706" s="23" t="s">
        <v>1631</v>
      </c>
      <c r="T706" s="94"/>
      <c r="U706" s="17"/>
      <c r="W706"/>
      <c r="X706"/>
      <c r="Y706" s="143"/>
    </row>
    <row r="707" spans="2:25" ht="15" x14ac:dyDescent="0.25">
      <c r="B707" s="17" t="s">
        <v>1628</v>
      </c>
      <c r="C707" s="11">
        <v>9</v>
      </c>
      <c r="D707" s="119" t="s">
        <v>1637</v>
      </c>
      <c r="E707" s="17" t="s">
        <v>925</v>
      </c>
      <c r="F707" s="17" t="s">
        <v>1333</v>
      </c>
      <c r="G707" s="17" t="s">
        <v>1350</v>
      </c>
      <c r="H707" s="91" t="s">
        <v>1351</v>
      </c>
      <c r="I707" s="50" t="s">
        <v>433</v>
      </c>
      <c r="J707" s="16">
        <v>1</v>
      </c>
      <c r="K707" s="48" t="str">
        <f>VLOOKUP(I707,'DATA BASE'!A:B,2,FALSE)</f>
        <v>STRIPE LITTLE  NAVY</v>
      </c>
      <c r="L707" s="17" t="s">
        <v>6</v>
      </c>
      <c r="M707" s="92" t="s">
        <v>1476</v>
      </c>
      <c r="N707" s="93">
        <v>0</v>
      </c>
      <c r="O707" s="104">
        <v>18000</v>
      </c>
      <c r="P707" s="94">
        <v>18000</v>
      </c>
      <c r="Q707" s="122" t="s">
        <v>1527</v>
      </c>
      <c r="R707" s="113"/>
      <c r="S707" s="23"/>
      <c r="T707" s="94"/>
      <c r="U707" s="17"/>
      <c r="W707"/>
      <c r="X707"/>
      <c r="Y707" s="143"/>
    </row>
    <row r="708" spans="2:25" ht="15" x14ac:dyDescent="0.25">
      <c r="B708" s="17" t="s">
        <v>1628</v>
      </c>
      <c r="C708" s="11">
        <v>9</v>
      </c>
      <c r="D708" s="119" t="s">
        <v>1637</v>
      </c>
      <c r="E708" s="17" t="s">
        <v>925</v>
      </c>
      <c r="F708" s="17" t="s">
        <v>1333</v>
      </c>
      <c r="G708" s="17" t="s">
        <v>1350</v>
      </c>
      <c r="H708" s="91" t="s">
        <v>1351</v>
      </c>
      <c r="I708" s="50" t="s">
        <v>1308</v>
      </c>
      <c r="J708" s="16">
        <v>1</v>
      </c>
      <c r="K708" s="48" t="str">
        <f>VLOOKUP(I708,'DATA BASE'!A:B,2,FALSE)</f>
        <v>SHEEP BLUE</v>
      </c>
      <c r="L708" s="17" t="s">
        <v>14</v>
      </c>
      <c r="M708" s="92" t="s">
        <v>1476</v>
      </c>
      <c r="N708" s="93">
        <v>0</v>
      </c>
      <c r="O708" s="104">
        <v>18000</v>
      </c>
      <c r="P708" s="94">
        <v>18000</v>
      </c>
      <c r="Q708" s="122" t="s">
        <v>1527</v>
      </c>
      <c r="R708" s="113"/>
      <c r="S708" s="23"/>
      <c r="T708" s="94"/>
      <c r="U708" s="17"/>
      <c r="W708"/>
      <c r="X708"/>
      <c r="Y708" s="143"/>
    </row>
    <row r="709" spans="2:25" ht="15" x14ac:dyDescent="0.25">
      <c r="B709" s="17" t="s">
        <v>1628</v>
      </c>
      <c r="C709" s="11">
        <v>15</v>
      </c>
      <c r="D709" s="119" t="s">
        <v>2191</v>
      </c>
      <c r="E709" s="17" t="s">
        <v>926</v>
      </c>
      <c r="F709" s="17" t="s">
        <v>1333</v>
      </c>
      <c r="G709" s="17" t="s">
        <v>2425</v>
      </c>
      <c r="H709" s="91">
        <v>81281377009</v>
      </c>
      <c r="I709" s="50" t="s">
        <v>632</v>
      </c>
      <c r="J709" s="16">
        <v>1</v>
      </c>
      <c r="K709" s="48" t="str">
        <f>VLOOKUP(I709,'DATA BASE'!A:B,2,FALSE)</f>
        <v>STRIPE LITTLE  BLACK</v>
      </c>
      <c r="L709" s="17" t="s">
        <v>17</v>
      </c>
      <c r="M709" s="92" t="s">
        <v>1382</v>
      </c>
      <c r="N709" s="93">
        <v>17000</v>
      </c>
      <c r="O709" s="104">
        <v>18000</v>
      </c>
      <c r="P709" s="94">
        <v>18000</v>
      </c>
      <c r="Q709" s="122" t="s">
        <v>1543</v>
      </c>
      <c r="R709" s="113">
        <v>89000</v>
      </c>
      <c r="S709" s="23" t="s">
        <v>1645</v>
      </c>
      <c r="T709" s="94"/>
      <c r="U709" s="17"/>
      <c r="W709"/>
      <c r="X709"/>
      <c r="Y709" s="143"/>
    </row>
    <row r="710" spans="2:25" ht="15" x14ac:dyDescent="0.25">
      <c r="B710" s="17" t="s">
        <v>1628</v>
      </c>
      <c r="C710" s="11">
        <v>15</v>
      </c>
      <c r="D710" s="119" t="s">
        <v>2191</v>
      </c>
      <c r="E710" s="17" t="s">
        <v>926</v>
      </c>
      <c r="F710" s="17" t="s">
        <v>1333</v>
      </c>
      <c r="G710" s="17" t="s">
        <v>2425</v>
      </c>
      <c r="H710" s="91">
        <v>81281377009</v>
      </c>
      <c r="I710" s="50" t="s">
        <v>805</v>
      </c>
      <c r="J710" s="16">
        <v>1</v>
      </c>
      <c r="K710" s="48" t="str">
        <f>VLOOKUP(I710,'DATA BASE'!A:B,2,FALSE)</f>
        <v>BULAN SABIT YELLOW</v>
      </c>
      <c r="L710" s="17" t="s">
        <v>15</v>
      </c>
      <c r="M710" s="92" t="s">
        <v>1382</v>
      </c>
      <c r="N710" s="93">
        <v>17000</v>
      </c>
      <c r="O710" s="104">
        <v>18000</v>
      </c>
      <c r="P710" s="94">
        <v>18000</v>
      </c>
      <c r="Q710" s="122" t="s">
        <v>1543</v>
      </c>
      <c r="R710" s="113">
        <v>89000</v>
      </c>
      <c r="S710" s="23" t="s">
        <v>1645</v>
      </c>
      <c r="T710" s="94"/>
      <c r="U710" s="17"/>
      <c r="W710"/>
      <c r="X710"/>
      <c r="Y710" s="143"/>
    </row>
    <row r="711" spans="2:25" ht="15" x14ac:dyDescent="0.25">
      <c r="B711" s="17" t="s">
        <v>1628</v>
      </c>
      <c r="C711" s="11">
        <v>15</v>
      </c>
      <c r="D711" s="119" t="s">
        <v>2191</v>
      </c>
      <c r="E711" s="17" t="s">
        <v>926</v>
      </c>
      <c r="F711" s="17" t="s">
        <v>1333</v>
      </c>
      <c r="G711" s="17" t="s">
        <v>2425</v>
      </c>
      <c r="H711" s="91">
        <v>81281377009</v>
      </c>
      <c r="I711" s="50" t="s">
        <v>999</v>
      </c>
      <c r="J711" s="16">
        <v>1</v>
      </c>
      <c r="K711" s="48" t="str">
        <f>VLOOKUP(I711,'DATA BASE'!A:B,2,FALSE)</f>
        <v>BEAR FACE CREAM</v>
      </c>
      <c r="L711" s="17" t="s">
        <v>4</v>
      </c>
      <c r="M711" s="92" t="s">
        <v>1382</v>
      </c>
      <c r="N711" s="93">
        <v>17000</v>
      </c>
      <c r="O711" s="104">
        <v>18000</v>
      </c>
      <c r="P711" s="94">
        <v>18000</v>
      </c>
      <c r="Q711" s="122" t="s">
        <v>1543</v>
      </c>
      <c r="R711" s="113">
        <v>89000</v>
      </c>
      <c r="S711" s="23" t="s">
        <v>1645</v>
      </c>
      <c r="T711" s="94"/>
      <c r="U711" s="17"/>
      <c r="W711"/>
      <c r="X711"/>
      <c r="Y711" s="143"/>
    </row>
    <row r="712" spans="2:25" ht="15" x14ac:dyDescent="0.25">
      <c r="B712" s="17" t="s">
        <v>1628</v>
      </c>
      <c r="C712" s="11">
        <v>15</v>
      </c>
      <c r="D712" s="119" t="s">
        <v>2191</v>
      </c>
      <c r="E712" s="17" t="s">
        <v>926</v>
      </c>
      <c r="F712" s="17" t="s">
        <v>1333</v>
      </c>
      <c r="G712" s="17" t="s">
        <v>2425</v>
      </c>
      <c r="H712" s="91">
        <v>81281377009</v>
      </c>
      <c r="I712" s="50" t="s">
        <v>683</v>
      </c>
      <c r="J712" s="16">
        <v>1</v>
      </c>
      <c r="K712" s="48" t="str">
        <f>VLOOKUP(I712,'DATA BASE'!A:B,2,FALSE)</f>
        <v>BEAR FACE</v>
      </c>
      <c r="L712" s="17" t="s">
        <v>6</v>
      </c>
      <c r="M712" s="92" t="s">
        <v>1382</v>
      </c>
      <c r="N712" s="93">
        <v>17000</v>
      </c>
      <c r="O712" s="104">
        <v>18000</v>
      </c>
      <c r="P712" s="94">
        <v>18000</v>
      </c>
      <c r="Q712" s="122" t="s">
        <v>1543</v>
      </c>
      <c r="R712" s="113">
        <v>89000</v>
      </c>
      <c r="S712" s="23" t="s">
        <v>1645</v>
      </c>
      <c r="T712" s="94"/>
      <c r="U712" s="17"/>
      <c r="W712"/>
      <c r="X712"/>
      <c r="Y712" s="143"/>
    </row>
    <row r="713" spans="2:25" ht="15" x14ac:dyDescent="0.25">
      <c r="B713" s="17" t="s">
        <v>1628</v>
      </c>
      <c r="C713" s="11">
        <v>16</v>
      </c>
      <c r="D713" s="119" t="s">
        <v>1646</v>
      </c>
      <c r="E713" s="17" t="s">
        <v>926</v>
      </c>
      <c r="F713" s="17" t="s">
        <v>1333</v>
      </c>
      <c r="G713" s="17" t="s">
        <v>1395</v>
      </c>
      <c r="H713" s="91" t="s">
        <v>1351</v>
      </c>
      <c r="I713" s="50" t="s">
        <v>1293</v>
      </c>
      <c r="J713" s="16">
        <v>1</v>
      </c>
      <c r="K713" s="48" t="str">
        <f>VLOOKUP(I713,'DATA BASE'!A:B,2,FALSE)</f>
        <v>LOVE AMORE TOSCA</v>
      </c>
      <c r="L713" s="17" t="s">
        <v>7</v>
      </c>
      <c r="M713" s="92" t="s">
        <v>1647</v>
      </c>
      <c r="N713" s="93">
        <v>0</v>
      </c>
      <c r="O713" s="104">
        <v>18000</v>
      </c>
      <c r="P713" s="94">
        <v>18000</v>
      </c>
      <c r="Q713" s="122" t="s">
        <v>1543</v>
      </c>
      <c r="R713" s="113">
        <v>54000</v>
      </c>
      <c r="S713" s="23" t="s">
        <v>1648</v>
      </c>
      <c r="T713" s="94"/>
      <c r="U713" s="17"/>
      <c r="W713"/>
      <c r="X713"/>
      <c r="Y713" s="143"/>
    </row>
    <row r="714" spans="2:25" ht="15" x14ac:dyDescent="0.25">
      <c r="B714" s="17" t="s">
        <v>1628</v>
      </c>
      <c r="C714" s="11">
        <v>16</v>
      </c>
      <c r="D714" s="119" t="s">
        <v>1646</v>
      </c>
      <c r="E714" s="17" t="s">
        <v>926</v>
      </c>
      <c r="F714" s="17" t="s">
        <v>1333</v>
      </c>
      <c r="G714" s="17" t="s">
        <v>1395</v>
      </c>
      <c r="H714" s="91" t="s">
        <v>1351</v>
      </c>
      <c r="I714" s="50" t="s">
        <v>958</v>
      </c>
      <c r="J714" s="16">
        <v>1</v>
      </c>
      <c r="K714" s="48" t="str">
        <f>VLOOKUP(I714,'DATA BASE'!A:B,2,FALSE)</f>
        <v>ROSE STRIPE</v>
      </c>
      <c r="L714" s="17" t="s">
        <v>9</v>
      </c>
      <c r="M714" s="92" t="s">
        <v>1647</v>
      </c>
      <c r="N714" s="93">
        <v>0</v>
      </c>
      <c r="O714" s="104">
        <v>18000</v>
      </c>
      <c r="P714" s="94">
        <v>18000</v>
      </c>
      <c r="Q714" s="122" t="s">
        <v>1543</v>
      </c>
      <c r="R714" s="113">
        <v>54000</v>
      </c>
      <c r="S714" s="23" t="s">
        <v>1648</v>
      </c>
      <c r="T714" s="94"/>
      <c r="U714" s="17"/>
      <c r="W714"/>
      <c r="X714"/>
      <c r="Y714" s="143"/>
    </row>
    <row r="715" spans="2:25" ht="15" x14ac:dyDescent="0.25">
      <c r="B715" s="17" t="s">
        <v>1628</v>
      </c>
      <c r="C715" s="11">
        <v>16</v>
      </c>
      <c r="D715" s="119" t="s">
        <v>1646</v>
      </c>
      <c r="E715" s="17" t="s">
        <v>926</v>
      </c>
      <c r="F715" s="17" t="s">
        <v>1333</v>
      </c>
      <c r="G715" s="17" t="s">
        <v>1395</v>
      </c>
      <c r="H715" s="91" t="s">
        <v>1351</v>
      </c>
      <c r="I715" s="50" t="s">
        <v>433</v>
      </c>
      <c r="J715" s="16">
        <v>1</v>
      </c>
      <c r="K715" s="48" t="str">
        <f>VLOOKUP(I715,'DATA BASE'!A:B,2,FALSE)</f>
        <v>STRIPE LITTLE  NAVY</v>
      </c>
      <c r="L715" s="17" t="s">
        <v>6</v>
      </c>
      <c r="M715" s="92" t="s">
        <v>1647</v>
      </c>
      <c r="N715" s="93">
        <v>0</v>
      </c>
      <c r="O715" s="104">
        <v>18000</v>
      </c>
      <c r="P715" s="94">
        <v>18000</v>
      </c>
      <c r="Q715" s="122" t="s">
        <v>1543</v>
      </c>
      <c r="R715" s="113">
        <v>54000</v>
      </c>
      <c r="S715" s="23" t="s">
        <v>1648</v>
      </c>
      <c r="T715" s="94"/>
      <c r="U715" s="17"/>
      <c r="W715"/>
      <c r="X715"/>
      <c r="Y715" s="143"/>
    </row>
    <row r="716" spans="2:25" ht="15" x14ac:dyDescent="0.25">
      <c r="B716" s="17" t="s">
        <v>1628</v>
      </c>
      <c r="C716" s="11">
        <v>24</v>
      </c>
      <c r="D716" s="119" t="s">
        <v>2192</v>
      </c>
      <c r="E716" s="17" t="s">
        <v>926</v>
      </c>
      <c r="F716" s="17" t="s">
        <v>1333</v>
      </c>
      <c r="G716" s="17" t="s">
        <v>2426</v>
      </c>
      <c r="H716" s="91">
        <v>81394787426</v>
      </c>
      <c r="I716" s="50" t="s">
        <v>433</v>
      </c>
      <c r="J716" s="16">
        <v>1</v>
      </c>
      <c r="K716" s="48" t="str">
        <f>VLOOKUP(I716,'DATA BASE'!A:B,2,FALSE)</f>
        <v>STRIPE LITTLE  NAVY</v>
      </c>
      <c r="L716" s="17" t="s">
        <v>6</v>
      </c>
      <c r="M716" s="92" t="s">
        <v>1353</v>
      </c>
      <c r="N716" s="93">
        <v>14000</v>
      </c>
      <c r="O716" s="104">
        <v>18000</v>
      </c>
      <c r="P716" s="94">
        <v>18000</v>
      </c>
      <c r="Q716" s="122" t="s">
        <v>1543</v>
      </c>
      <c r="R716" s="113">
        <v>86000</v>
      </c>
      <c r="S716" s="23" t="s">
        <v>1657</v>
      </c>
      <c r="T716" s="94"/>
      <c r="U716" s="17"/>
      <c r="W716"/>
      <c r="X716"/>
      <c r="Y716" s="143"/>
    </row>
    <row r="717" spans="2:25" ht="15" x14ac:dyDescent="0.25">
      <c r="B717" s="17" t="s">
        <v>1628</v>
      </c>
      <c r="C717" s="11">
        <v>24</v>
      </c>
      <c r="D717" s="119" t="s">
        <v>2192</v>
      </c>
      <c r="E717" s="17" t="s">
        <v>926</v>
      </c>
      <c r="F717" s="17" t="s">
        <v>1333</v>
      </c>
      <c r="G717" s="17" t="s">
        <v>2426</v>
      </c>
      <c r="H717" s="91">
        <v>81394787426</v>
      </c>
      <c r="I717" s="50" t="s">
        <v>632</v>
      </c>
      <c r="J717" s="16">
        <v>1</v>
      </c>
      <c r="K717" s="48" t="str">
        <f>VLOOKUP(I717,'DATA BASE'!A:B,2,FALSE)</f>
        <v>STRIPE LITTLE  BLACK</v>
      </c>
      <c r="L717" s="17" t="s">
        <v>17</v>
      </c>
      <c r="M717" s="92" t="s">
        <v>1353</v>
      </c>
      <c r="N717" s="93">
        <v>14000</v>
      </c>
      <c r="O717" s="104">
        <v>18000</v>
      </c>
      <c r="P717" s="94">
        <v>18000</v>
      </c>
      <c r="Q717" s="122" t="s">
        <v>1543</v>
      </c>
      <c r="R717" s="113">
        <v>86000</v>
      </c>
      <c r="S717" s="23" t="s">
        <v>1657</v>
      </c>
      <c r="T717" s="94"/>
      <c r="U717" s="17"/>
      <c r="W717"/>
      <c r="X717"/>
      <c r="Y717" s="143"/>
    </row>
    <row r="718" spans="2:25" ht="15" x14ac:dyDescent="0.25">
      <c r="B718" s="17" t="s">
        <v>1628</v>
      </c>
      <c r="C718" s="11">
        <v>24</v>
      </c>
      <c r="D718" s="119" t="s">
        <v>2192</v>
      </c>
      <c r="E718" s="17" t="s">
        <v>926</v>
      </c>
      <c r="F718" s="17" t="s">
        <v>1333</v>
      </c>
      <c r="G718" s="17" t="s">
        <v>2426</v>
      </c>
      <c r="H718" s="91">
        <v>81394787426</v>
      </c>
      <c r="I718" s="50" t="s">
        <v>1021</v>
      </c>
      <c r="J718" s="16">
        <v>1</v>
      </c>
      <c r="K718" s="48" t="str">
        <f>VLOOKUP(I718,'DATA BASE'!A:B,2,FALSE)</f>
        <v>LIFTOFF SPACE</v>
      </c>
      <c r="L718" s="17" t="s">
        <v>6</v>
      </c>
      <c r="M718" s="92" t="s">
        <v>1353</v>
      </c>
      <c r="N718" s="93">
        <v>14000</v>
      </c>
      <c r="O718" s="104">
        <v>18000</v>
      </c>
      <c r="P718" s="94">
        <v>18000</v>
      </c>
      <c r="Q718" s="122" t="s">
        <v>1543</v>
      </c>
      <c r="R718" s="113">
        <v>86000</v>
      </c>
      <c r="S718" s="23" t="s">
        <v>1657</v>
      </c>
      <c r="T718" s="94"/>
      <c r="U718" s="17"/>
      <c r="W718"/>
      <c r="X718"/>
      <c r="Y718" s="143"/>
    </row>
    <row r="719" spans="2:25" ht="15" x14ac:dyDescent="0.25">
      <c r="B719" s="17" t="s">
        <v>1628</v>
      </c>
      <c r="C719" s="11">
        <v>24</v>
      </c>
      <c r="D719" s="119" t="s">
        <v>2192</v>
      </c>
      <c r="E719" s="17" t="s">
        <v>926</v>
      </c>
      <c r="F719" s="17" t="s">
        <v>1333</v>
      </c>
      <c r="G719" s="17" t="s">
        <v>2426</v>
      </c>
      <c r="H719" s="91">
        <v>81394787426</v>
      </c>
      <c r="I719" s="50" t="s">
        <v>386</v>
      </c>
      <c r="J719" s="16">
        <v>1</v>
      </c>
      <c r="K719" s="48" t="str">
        <f>VLOOKUP(I719,'DATA BASE'!A:B,2,FALSE)</f>
        <v>ROCKET EARTH NAVY</v>
      </c>
      <c r="L719" s="17" t="s">
        <v>6</v>
      </c>
      <c r="M719" s="92" t="s">
        <v>1353</v>
      </c>
      <c r="N719" s="93">
        <v>14000</v>
      </c>
      <c r="O719" s="104">
        <v>18000</v>
      </c>
      <c r="P719" s="94">
        <v>18000</v>
      </c>
      <c r="Q719" s="122" t="s">
        <v>1543</v>
      </c>
      <c r="R719" s="113">
        <v>86000</v>
      </c>
      <c r="S719" s="23" t="s">
        <v>1657</v>
      </c>
      <c r="T719" s="94"/>
      <c r="U719" s="17"/>
      <c r="W719"/>
      <c r="X719"/>
      <c r="Y719" s="143"/>
    </row>
    <row r="720" spans="2:25" ht="15" x14ac:dyDescent="0.25">
      <c r="B720" s="17" t="s">
        <v>1628</v>
      </c>
      <c r="C720" s="11">
        <v>27</v>
      </c>
      <c r="D720" s="119" t="s">
        <v>2193</v>
      </c>
      <c r="E720" s="17" t="s">
        <v>926</v>
      </c>
      <c r="F720" s="17" t="s">
        <v>1333</v>
      </c>
      <c r="G720" s="17" t="s">
        <v>2427</v>
      </c>
      <c r="H720" s="91">
        <v>87794720178</v>
      </c>
      <c r="I720" s="50" t="s">
        <v>805</v>
      </c>
      <c r="J720" s="16">
        <v>1</v>
      </c>
      <c r="K720" s="48" t="str">
        <f>VLOOKUP(I720,'DATA BASE'!A:B,2,FALSE)</f>
        <v>BULAN SABIT YELLOW</v>
      </c>
      <c r="L720" s="17" t="s">
        <v>15</v>
      </c>
      <c r="M720" s="92" t="s">
        <v>1376</v>
      </c>
      <c r="N720" s="93">
        <v>56000</v>
      </c>
      <c r="O720" s="104">
        <v>17500</v>
      </c>
      <c r="P720" s="94">
        <v>17500</v>
      </c>
      <c r="Q720" s="122" t="s">
        <v>1543</v>
      </c>
      <c r="R720" s="113">
        <v>319000</v>
      </c>
      <c r="S720" s="23" t="s">
        <v>1660</v>
      </c>
      <c r="T720" s="94"/>
      <c r="U720" s="17"/>
      <c r="W720"/>
      <c r="X720"/>
      <c r="Y720" s="143"/>
    </row>
    <row r="721" spans="2:25" ht="15" x14ac:dyDescent="0.25">
      <c r="B721" s="17" t="s">
        <v>1628</v>
      </c>
      <c r="C721" s="11">
        <v>27</v>
      </c>
      <c r="D721" s="119" t="s">
        <v>2193</v>
      </c>
      <c r="E721" s="17" t="s">
        <v>926</v>
      </c>
      <c r="F721" s="17" t="s">
        <v>1333</v>
      </c>
      <c r="G721" s="17" t="s">
        <v>2427</v>
      </c>
      <c r="H721" s="91">
        <v>87794720178</v>
      </c>
      <c r="I721" s="50" t="s">
        <v>1293</v>
      </c>
      <c r="J721" s="16">
        <v>1</v>
      </c>
      <c r="K721" s="48" t="str">
        <f>VLOOKUP(I721,'DATA BASE'!A:B,2,FALSE)</f>
        <v>LOVE AMORE TOSCA</v>
      </c>
      <c r="L721" s="17" t="s">
        <v>7</v>
      </c>
      <c r="M721" s="92" t="s">
        <v>1376</v>
      </c>
      <c r="N721" s="93">
        <v>56000</v>
      </c>
      <c r="O721" s="104">
        <v>17500</v>
      </c>
      <c r="P721" s="94">
        <v>17500</v>
      </c>
      <c r="Q721" s="122" t="s">
        <v>1543</v>
      </c>
      <c r="R721" s="113">
        <v>319000</v>
      </c>
      <c r="S721" s="23" t="s">
        <v>1660</v>
      </c>
      <c r="T721" s="94"/>
      <c r="U721" s="17"/>
      <c r="W721"/>
      <c r="X721"/>
      <c r="Y721" s="143"/>
    </row>
    <row r="722" spans="2:25" ht="15" x14ac:dyDescent="0.25">
      <c r="B722" s="17" t="s">
        <v>1628</v>
      </c>
      <c r="C722" s="11">
        <v>27</v>
      </c>
      <c r="D722" s="119" t="s">
        <v>2193</v>
      </c>
      <c r="E722" s="17" t="s">
        <v>926</v>
      </c>
      <c r="F722" s="17" t="s">
        <v>1333</v>
      </c>
      <c r="G722" s="17" t="s">
        <v>2427</v>
      </c>
      <c r="H722" s="91">
        <v>87794720178</v>
      </c>
      <c r="I722" s="50" t="s">
        <v>1328</v>
      </c>
      <c r="J722" s="16">
        <v>1</v>
      </c>
      <c r="K722" s="48" t="str">
        <f>VLOOKUP(I722,'DATA BASE'!A:B,2,FALSE)</f>
        <v>LEAF MAROON</v>
      </c>
      <c r="L722" s="17" t="s">
        <v>27</v>
      </c>
      <c r="M722" s="92" t="s">
        <v>1376</v>
      </c>
      <c r="N722" s="93">
        <v>56000</v>
      </c>
      <c r="O722" s="104">
        <v>17500</v>
      </c>
      <c r="P722" s="94">
        <v>17500</v>
      </c>
      <c r="Q722" s="122" t="s">
        <v>1543</v>
      </c>
      <c r="R722" s="113">
        <v>319000</v>
      </c>
      <c r="S722" s="23" t="s">
        <v>1660</v>
      </c>
      <c r="T722" s="94"/>
      <c r="U722" s="17"/>
      <c r="W722"/>
      <c r="X722"/>
      <c r="Y722" s="143"/>
    </row>
    <row r="723" spans="2:25" ht="15" x14ac:dyDescent="0.25">
      <c r="B723" s="17" t="s">
        <v>1628</v>
      </c>
      <c r="C723" s="11">
        <v>27</v>
      </c>
      <c r="D723" s="119" t="s">
        <v>2193</v>
      </c>
      <c r="E723" s="17" t="s">
        <v>926</v>
      </c>
      <c r="F723" s="17" t="s">
        <v>1333</v>
      </c>
      <c r="G723" s="17" t="s">
        <v>2427</v>
      </c>
      <c r="H723" s="91">
        <v>87794720178</v>
      </c>
      <c r="I723" s="50" t="s">
        <v>173</v>
      </c>
      <c r="J723" s="16">
        <v>1</v>
      </c>
      <c r="K723" s="48" t="str">
        <f>VLOOKUP(I723,'DATA BASE'!A:B,2,FALSE)</f>
        <v>AMALFI</v>
      </c>
      <c r="L723" s="17" t="s">
        <v>174</v>
      </c>
      <c r="M723" s="92" t="s">
        <v>1376</v>
      </c>
      <c r="N723" s="93">
        <v>56000</v>
      </c>
      <c r="O723" s="104">
        <v>17500</v>
      </c>
      <c r="P723" s="94">
        <v>17500</v>
      </c>
      <c r="Q723" s="122" t="s">
        <v>1543</v>
      </c>
      <c r="R723" s="113">
        <v>319000</v>
      </c>
      <c r="S723" s="23" t="s">
        <v>1660</v>
      </c>
      <c r="T723" s="94"/>
      <c r="U723" s="17"/>
      <c r="W723"/>
      <c r="X723"/>
      <c r="Y723" s="143"/>
    </row>
    <row r="724" spans="2:25" ht="15" x14ac:dyDescent="0.25">
      <c r="B724" s="17" t="s">
        <v>1628</v>
      </c>
      <c r="C724" s="11">
        <v>27</v>
      </c>
      <c r="D724" s="119" t="s">
        <v>2193</v>
      </c>
      <c r="E724" s="17" t="s">
        <v>926</v>
      </c>
      <c r="F724" s="17" t="s">
        <v>1333</v>
      </c>
      <c r="G724" s="17" t="s">
        <v>2427</v>
      </c>
      <c r="H724" s="91">
        <v>87794720178</v>
      </c>
      <c r="I724" s="50" t="s">
        <v>809</v>
      </c>
      <c r="J724" s="16">
        <v>1</v>
      </c>
      <c r="K724" s="48" t="str">
        <f>VLOOKUP(I724,'DATA BASE'!A:B,2,FALSE)</f>
        <v>DORAEMON WHITE</v>
      </c>
      <c r="L724" s="17" t="s">
        <v>6</v>
      </c>
      <c r="M724" s="92" t="s">
        <v>1376</v>
      </c>
      <c r="N724" s="93">
        <v>56000</v>
      </c>
      <c r="O724" s="104">
        <v>17500</v>
      </c>
      <c r="P724" s="94">
        <v>17500</v>
      </c>
      <c r="Q724" s="122" t="s">
        <v>1543</v>
      </c>
      <c r="R724" s="113">
        <v>319000</v>
      </c>
      <c r="S724" s="23" t="s">
        <v>1660</v>
      </c>
      <c r="T724" s="94"/>
      <c r="U724" s="17"/>
      <c r="W724"/>
      <c r="X724"/>
      <c r="Y724" s="143"/>
    </row>
    <row r="725" spans="2:25" ht="15" x14ac:dyDescent="0.25">
      <c r="B725" s="17" t="s">
        <v>1628</v>
      </c>
      <c r="C725" s="11">
        <v>27</v>
      </c>
      <c r="D725" s="119" t="s">
        <v>2193</v>
      </c>
      <c r="E725" s="17" t="s">
        <v>926</v>
      </c>
      <c r="F725" s="17" t="s">
        <v>1333</v>
      </c>
      <c r="G725" s="17" t="s">
        <v>2427</v>
      </c>
      <c r="H725" s="91">
        <v>87794720178</v>
      </c>
      <c r="I725" s="50" t="s">
        <v>683</v>
      </c>
      <c r="J725" s="16">
        <v>1</v>
      </c>
      <c r="K725" s="48" t="str">
        <f>VLOOKUP(I725,'DATA BASE'!A:B,2,FALSE)</f>
        <v>BEAR FACE</v>
      </c>
      <c r="L725" s="17" t="s">
        <v>6</v>
      </c>
      <c r="M725" s="92" t="s">
        <v>1376</v>
      </c>
      <c r="N725" s="93">
        <v>56000</v>
      </c>
      <c r="O725" s="104">
        <v>17500</v>
      </c>
      <c r="P725" s="94">
        <v>17500</v>
      </c>
      <c r="Q725" s="122" t="s">
        <v>1543</v>
      </c>
      <c r="R725" s="113">
        <v>319000</v>
      </c>
      <c r="S725" s="23" t="s">
        <v>1660</v>
      </c>
      <c r="T725" s="94"/>
      <c r="U725" s="17"/>
      <c r="W725"/>
      <c r="X725"/>
      <c r="Y725" s="143"/>
    </row>
    <row r="726" spans="2:25" ht="15" x14ac:dyDescent="0.25">
      <c r="B726" s="17" t="s">
        <v>1628</v>
      </c>
      <c r="C726" s="11">
        <v>27</v>
      </c>
      <c r="D726" s="119" t="s">
        <v>2193</v>
      </c>
      <c r="E726" s="17" t="s">
        <v>926</v>
      </c>
      <c r="F726" s="17" t="s">
        <v>1333</v>
      </c>
      <c r="G726" s="17" t="s">
        <v>2427</v>
      </c>
      <c r="H726" s="91">
        <v>87794720178</v>
      </c>
      <c r="I726" s="50" t="s">
        <v>1318</v>
      </c>
      <c r="J726" s="16">
        <v>1</v>
      </c>
      <c r="K726" s="48" t="str">
        <f>VLOOKUP(I726,'DATA BASE'!A:B,2,FALSE)</f>
        <v>DINO STRONAUT NAVY</v>
      </c>
      <c r="L726" s="17" t="s">
        <v>6</v>
      </c>
      <c r="M726" s="92" t="s">
        <v>1376</v>
      </c>
      <c r="N726" s="93">
        <v>56000</v>
      </c>
      <c r="O726" s="104">
        <v>17500</v>
      </c>
      <c r="P726" s="94">
        <v>17500</v>
      </c>
      <c r="Q726" s="122" t="s">
        <v>1543</v>
      </c>
      <c r="R726" s="113">
        <v>319000</v>
      </c>
      <c r="S726" s="23" t="s">
        <v>1660</v>
      </c>
      <c r="T726" s="94"/>
      <c r="U726" s="17"/>
      <c r="W726"/>
      <c r="X726"/>
      <c r="Y726" s="143"/>
    </row>
    <row r="727" spans="2:25" ht="15" x14ac:dyDescent="0.25">
      <c r="B727" s="17" t="s">
        <v>1628</v>
      </c>
      <c r="C727" s="11">
        <v>27</v>
      </c>
      <c r="D727" s="119" t="s">
        <v>2193</v>
      </c>
      <c r="E727" s="17" t="s">
        <v>926</v>
      </c>
      <c r="F727" s="17" t="s">
        <v>1333</v>
      </c>
      <c r="G727" s="17" t="s">
        <v>2427</v>
      </c>
      <c r="H727" s="91">
        <v>87794720178</v>
      </c>
      <c r="I727" s="50" t="s">
        <v>1248</v>
      </c>
      <c r="J727" s="16">
        <v>1</v>
      </c>
      <c r="K727" s="48" t="str">
        <f>VLOOKUP(I727,'DATA BASE'!A:B,2,FALSE)</f>
        <v>FLAMINGGO SUMMER PINK</v>
      </c>
      <c r="L727" s="17" t="s">
        <v>11</v>
      </c>
      <c r="M727" s="92" t="s">
        <v>1376</v>
      </c>
      <c r="N727" s="93">
        <v>56000</v>
      </c>
      <c r="O727" s="104">
        <v>17500</v>
      </c>
      <c r="P727" s="94">
        <v>17500</v>
      </c>
      <c r="Q727" s="122" t="s">
        <v>1543</v>
      </c>
      <c r="R727" s="113">
        <v>319000</v>
      </c>
      <c r="S727" s="23" t="s">
        <v>1660</v>
      </c>
      <c r="T727" s="94"/>
      <c r="U727" s="17"/>
      <c r="W727"/>
      <c r="X727"/>
      <c r="Y727" s="143"/>
    </row>
    <row r="728" spans="2:25" ht="15" x14ac:dyDescent="0.25">
      <c r="B728" s="17" t="s">
        <v>1628</v>
      </c>
      <c r="C728" s="11">
        <v>27</v>
      </c>
      <c r="D728" s="119" t="s">
        <v>2193</v>
      </c>
      <c r="E728" s="17" t="s">
        <v>926</v>
      </c>
      <c r="F728" s="17" t="s">
        <v>1333</v>
      </c>
      <c r="G728" s="17" t="s">
        <v>2427</v>
      </c>
      <c r="H728" s="91">
        <v>87794720178</v>
      </c>
      <c r="I728" s="50" t="s">
        <v>611</v>
      </c>
      <c r="J728" s="16">
        <v>1</v>
      </c>
      <c r="K728" s="48" t="str">
        <f>VLOOKUP(I728,'DATA BASE'!A:B,2,FALSE)</f>
        <v>STITCH NAVY</v>
      </c>
      <c r="L728" s="17" t="s">
        <v>6</v>
      </c>
      <c r="M728" s="92" t="s">
        <v>1376</v>
      </c>
      <c r="N728" s="93">
        <v>56000</v>
      </c>
      <c r="O728" s="104">
        <v>17500</v>
      </c>
      <c r="P728" s="94">
        <v>17500</v>
      </c>
      <c r="Q728" s="122" t="s">
        <v>1543</v>
      </c>
      <c r="R728" s="113">
        <v>319000</v>
      </c>
      <c r="S728" s="23" t="s">
        <v>1660</v>
      </c>
      <c r="T728" s="94"/>
      <c r="U728" s="17"/>
      <c r="W728"/>
      <c r="X728"/>
      <c r="Y728" s="143"/>
    </row>
    <row r="729" spans="2:25" ht="15" x14ac:dyDescent="0.25">
      <c r="B729" s="17" t="s">
        <v>1628</v>
      </c>
      <c r="C729" s="11">
        <v>27</v>
      </c>
      <c r="D729" s="119" t="s">
        <v>2193</v>
      </c>
      <c r="E729" s="17" t="s">
        <v>926</v>
      </c>
      <c r="F729" s="17" t="s">
        <v>1333</v>
      </c>
      <c r="G729" s="17" t="s">
        <v>2427</v>
      </c>
      <c r="H729" s="91">
        <v>87794720178</v>
      </c>
      <c r="I729" s="50" t="s">
        <v>632</v>
      </c>
      <c r="J729" s="16">
        <v>1</v>
      </c>
      <c r="K729" s="48" t="str">
        <f>VLOOKUP(I729,'DATA BASE'!A:B,2,FALSE)</f>
        <v>STRIPE LITTLE  BLACK</v>
      </c>
      <c r="L729" s="17" t="s">
        <v>17</v>
      </c>
      <c r="M729" s="92" t="s">
        <v>1376</v>
      </c>
      <c r="N729" s="93">
        <v>56000</v>
      </c>
      <c r="O729" s="104">
        <v>17500</v>
      </c>
      <c r="P729" s="94">
        <v>17500</v>
      </c>
      <c r="Q729" s="122" t="s">
        <v>1543</v>
      </c>
      <c r="R729" s="113">
        <v>319000</v>
      </c>
      <c r="S729" s="23" t="s">
        <v>1660</v>
      </c>
      <c r="T729" s="94"/>
      <c r="U729" s="17"/>
      <c r="W729"/>
      <c r="X729"/>
      <c r="Y729" s="143"/>
    </row>
    <row r="730" spans="2:25" ht="15" x14ac:dyDescent="0.25">
      <c r="B730" s="17" t="s">
        <v>1628</v>
      </c>
      <c r="C730" s="11">
        <v>27</v>
      </c>
      <c r="D730" s="119" t="s">
        <v>2193</v>
      </c>
      <c r="E730" s="17" t="s">
        <v>926</v>
      </c>
      <c r="F730" s="17" t="s">
        <v>1333</v>
      </c>
      <c r="G730" s="17" t="s">
        <v>2427</v>
      </c>
      <c r="H730" s="91">
        <v>87794720178</v>
      </c>
      <c r="I730" s="50" t="s">
        <v>536</v>
      </c>
      <c r="J730" s="16">
        <v>1</v>
      </c>
      <c r="K730" s="48" t="str">
        <f>VLOOKUP(I730,'DATA BASE'!A:B,2,FALSE)</f>
        <v>KOTAK NAVY</v>
      </c>
      <c r="L730" s="17" t="s">
        <v>6</v>
      </c>
      <c r="M730" s="92" t="s">
        <v>1376</v>
      </c>
      <c r="N730" s="93">
        <v>56000</v>
      </c>
      <c r="O730" s="104">
        <v>17500</v>
      </c>
      <c r="P730" s="94">
        <v>17500</v>
      </c>
      <c r="Q730" s="122" t="s">
        <v>1543</v>
      </c>
      <c r="R730" s="113">
        <v>319000</v>
      </c>
      <c r="S730" s="23" t="s">
        <v>1660</v>
      </c>
      <c r="T730" s="94"/>
      <c r="U730" s="17"/>
      <c r="W730"/>
      <c r="X730"/>
      <c r="Y730" s="143"/>
    </row>
    <row r="731" spans="2:25" ht="15" x14ac:dyDescent="0.25">
      <c r="B731" s="17" t="s">
        <v>1628</v>
      </c>
      <c r="C731" s="11">
        <v>27</v>
      </c>
      <c r="D731" s="119" t="s">
        <v>2193</v>
      </c>
      <c r="E731" s="17" t="s">
        <v>926</v>
      </c>
      <c r="F731" s="17" t="s">
        <v>1333</v>
      </c>
      <c r="G731" s="17" t="s">
        <v>2427</v>
      </c>
      <c r="H731" s="91">
        <v>87794720178</v>
      </c>
      <c r="I731" s="50" t="s">
        <v>1267</v>
      </c>
      <c r="J731" s="16">
        <v>1</v>
      </c>
      <c r="K731" s="48" t="str">
        <f>VLOOKUP(I731,'DATA BASE'!A:B,2,FALSE)</f>
        <v>BATMAN BOOM NAVY</v>
      </c>
      <c r="L731" s="17" t="s">
        <v>6</v>
      </c>
      <c r="M731" s="92" t="s">
        <v>1376</v>
      </c>
      <c r="N731" s="93">
        <v>56000</v>
      </c>
      <c r="O731" s="104">
        <v>17500</v>
      </c>
      <c r="P731" s="94">
        <v>17500</v>
      </c>
      <c r="Q731" s="122" t="s">
        <v>1543</v>
      </c>
      <c r="R731" s="113">
        <v>319000</v>
      </c>
      <c r="S731" s="23" t="s">
        <v>1660</v>
      </c>
      <c r="T731" s="94"/>
      <c r="U731" s="17"/>
      <c r="W731"/>
      <c r="X731"/>
      <c r="Y731" s="143"/>
    </row>
    <row r="732" spans="2:25" ht="15" x14ac:dyDescent="0.25">
      <c r="B732" s="17" t="s">
        <v>1628</v>
      </c>
      <c r="C732" s="11">
        <v>27</v>
      </c>
      <c r="D732" s="119" t="s">
        <v>2193</v>
      </c>
      <c r="E732" s="17" t="s">
        <v>926</v>
      </c>
      <c r="F732" s="17" t="s">
        <v>1333</v>
      </c>
      <c r="G732" s="17" t="s">
        <v>2427</v>
      </c>
      <c r="H732" s="91">
        <v>87794720178</v>
      </c>
      <c r="I732" s="50" t="s">
        <v>1015</v>
      </c>
      <c r="J732" s="16">
        <v>1</v>
      </c>
      <c r="K732" s="48" t="str">
        <f>VLOOKUP(I732,'DATA BASE'!A:B,2,FALSE)</f>
        <v>ELMO FACE BLACK</v>
      </c>
      <c r="L732" s="17" t="s">
        <v>17</v>
      </c>
      <c r="M732" s="92" t="s">
        <v>1376</v>
      </c>
      <c r="N732" s="93">
        <v>56000</v>
      </c>
      <c r="O732" s="104">
        <v>17500</v>
      </c>
      <c r="P732" s="94">
        <v>17500</v>
      </c>
      <c r="Q732" s="122" t="s">
        <v>1543</v>
      </c>
      <c r="R732" s="113">
        <v>319000</v>
      </c>
      <c r="S732" s="23" t="s">
        <v>1660</v>
      </c>
      <c r="T732" s="94"/>
      <c r="U732" s="17"/>
      <c r="W732"/>
      <c r="X732"/>
      <c r="Y732" s="143"/>
    </row>
    <row r="733" spans="2:25" ht="15" x14ac:dyDescent="0.25">
      <c r="B733" s="17" t="s">
        <v>1628</v>
      </c>
      <c r="C733" s="11">
        <v>27</v>
      </c>
      <c r="D733" s="119" t="s">
        <v>2193</v>
      </c>
      <c r="E733" s="17" t="s">
        <v>926</v>
      </c>
      <c r="F733" s="17" t="s">
        <v>1333</v>
      </c>
      <c r="G733" s="17" t="s">
        <v>2427</v>
      </c>
      <c r="H733" s="91">
        <v>87794720178</v>
      </c>
      <c r="I733" s="50" t="s">
        <v>545</v>
      </c>
      <c r="J733" s="16">
        <v>1</v>
      </c>
      <c r="K733" s="48" t="str">
        <f>VLOOKUP(I733,'DATA BASE'!A:B,2,FALSE)</f>
        <v>DORAEMON CATUR BLUE</v>
      </c>
      <c r="L733" s="17" t="s">
        <v>14</v>
      </c>
      <c r="M733" s="92" t="s">
        <v>1376</v>
      </c>
      <c r="N733" s="93">
        <v>56000</v>
      </c>
      <c r="O733" s="104">
        <v>17500</v>
      </c>
      <c r="P733" s="94">
        <v>17500</v>
      </c>
      <c r="Q733" s="122" t="s">
        <v>1543</v>
      </c>
      <c r="R733" s="113">
        <v>319000</v>
      </c>
      <c r="S733" s="23" t="s">
        <v>1660</v>
      </c>
      <c r="T733" s="94"/>
      <c r="U733" s="17"/>
      <c r="W733"/>
      <c r="X733"/>
      <c r="Y733" s="143"/>
    </row>
    <row r="734" spans="2:25" ht="15" x14ac:dyDescent="0.25">
      <c r="B734" s="17" t="s">
        <v>1628</v>
      </c>
      <c r="C734" s="11">
        <v>27</v>
      </c>
      <c r="D734" s="119" t="s">
        <v>2193</v>
      </c>
      <c r="E734" s="17" t="s">
        <v>926</v>
      </c>
      <c r="F734" s="17" t="s">
        <v>1333</v>
      </c>
      <c r="G734" s="17" t="s">
        <v>2427</v>
      </c>
      <c r="H734" s="91">
        <v>87794720178</v>
      </c>
      <c r="I734" s="50" t="s">
        <v>1019</v>
      </c>
      <c r="J734" s="16">
        <v>1</v>
      </c>
      <c r="K734" s="48" t="str">
        <f>VLOOKUP(I734,'DATA BASE'!A:B,2,FALSE)</f>
        <v>BEE HONEY</v>
      </c>
      <c r="L734" s="17" t="s">
        <v>15</v>
      </c>
      <c r="M734" s="92" t="s">
        <v>1376</v>
      </c>
      <c r="N734" s="93">
        <v>56000</v>
      </c>
      <c r="O734" s="104">
        <v>17500</v>
      </c>
      <c r="P734" s="94">
        <v>17500</v>
      </c>
      <c r="Q734" s="122" t="s">
        <v>1543</v>
      </c>
      <c r="R734" s="113">
        <v>319000</v>
      </c>
      <c r="S734" s="23" t="s">
        <v>1660</v>
      </c>
      <c r="T734" s="94"/>
      <c r="U734" s="17"/>
      <c r="W734"/>
      <c r="X734"/>
      <c r="Y734" s="143"/>
    </row>
    <row r="735" spans="2:25" ht="15" x14ac:dyDescent="0.25">
      <c r="B735" s="17" t="s">
        <v>1628</v>
      </c>
      <c r="C735" s="11">
        <v>10</v>
      </c>
      <c r="D735" s="119" t="s">
        <v>2194</v>
      </c>
      <c r="E735" s="17" t="s">
        <v>16</v>
      </c>
      <c r="F735" s="17" t="s">
        <v>1341</v>
      </c>
      <c r="G735" s="17" t="s">
        <v>2428</v>
      </c>
      <c r="H735" s="91">
        <v>89601691666</v>
      </c>
      <c r="I735" s="50" t="s">
        <v>424</v>
      </c>
      <c r="J735" s="16">
        <v>1</v>
      </c>
      <c r="K735" s="48" t="str">
        <f>VLOOKUP(I735,'DATA BASE'!A:B,2,FALSE)</f>
        <v>ZIGZAG BLACK</v>
      </c>
      <c r="L735" s="17" t="s">
        <v>17</v>
      </c>
      <c r="M735" s="92" t="s">
        <v>1354</v>
      </c>
      <c r="N735" s="93">
        <v>6000</v>
      </c>
      <c r="O735" s="104">
        <v>16000</v>
      </c>
      <c r="P735" s="94">
        <v>16000</v>
      </c>
      <c r="Q735" s="122" t="s">
        <v>1543</v>
      </c>
      <c r="R735" s="113">
        <v>83000</v>
      </c>
      <c r="S735" s="23" t="s">
        <v>1638</v>
      </c>
      <c r="T735" s="94"/>
      <c r="U735" s="17"/>
      <c r="W735"/>
      <c r="X735"/>
      <c r="Y735" s="143"/>
    </row>
    <row r="736" spans="2:25" ht="15" x14ac:dyDescent="0.25">
      <c r="B736" s="17" t="s">
        <v>1628</v>
      </c>
      <c r="C736" s="11">
        <v>10</v>
      </c>
      <c r="D736" s="119" t="s">
        <v>2194</v>
      </c>
      <c r="E736" s="17" t="s">
        <v>16</v>
      </c>
      <c r="F736" s="17" t="s">
        <v>1341</v>
      </c>
      <c r="G736" s="17" t="s">
        <v>2428</v>
      </c>
      <c r="H736" s="91">
        <v>89601691666</v>
      </c>
      <c r="I736" s="50" t="s">
        <v>1319</v>
      </c>
      <c r="J736" s="16">
        <v>1</v>
      </c>
      <c r="K736" s="48" t="str">
        <f>VLOOKUP(I736,'DATA BASE'!A:B,2,FALSE)</f>
        <v>CARS CHAMPION ABU</v>
      </c>
      <c r="L736" s="17" t="s">
        <v>8</v>
      </c>
      <c r="M736" s="92" t="s">
        <v>1354</v>
      </c>
      <c r="N736" s="93">
        <v>6000</v>
      </c>
      <c r="O736" s="104">
        <v>16000</v>
      </c>
      <c r="P736" s="94">
        <v>16000</v>
      </c>
      <c r="Q736" s="122" t="s">
        <v>1543</v>
      </c>
      <c r="R736" s="113">
        <v>83000</v>
      </c>
      <c r="S736" s="23" t="s">
        <v>1638</v>
      </c>
      <c r="T736" s="94"/>
      <c r="U736" s="17"/>
      <c r="W736"/>
      <c r="X736"/>
      <c r="Y736" s="143"/>
    </row>
    <row r="737" spans="2:25" ht="15" x14ac:dyDescent="0.25">
      <c r="B737" s="17" t="s">
        <v>1628</v>
      </c>
      <c r="C737" s="11">
        <v>10</v>
      </c>
      <c r="D737" s="119" t="s">
        <v>2194</v>
      </c>
      <c r="E737" s="17" t="s">
        <v>16</v>
      </c>
      <c r="F737" s="17" t="s">
        <v>1341</v>
      </c>
      <c r="G737" s="17" t="s">
        <v>2428</v>
      </c>
      <c r="H737" s="91">
        <v>89601691666</v>
      </c>
      <c r="I737" s="50" t="s">
        <v>632</v>
      </c>
      <c r="J737" s="16">
        <v>1</v>
      </c>
      <c r="K737" s="48" t="str">
        <f>VLOOKUP(I737,'DATA BASE'!A:B,2,FALSE)</f>
        <v>STRIPE LITTLE  BLACK</v>
      </c>
      <c r="L737" s="17" t="s">
        <v>17</v>
      </c>
      <c r="M737" s="92" t="s">
        <v>1354</v>
      </c>
      <c r="N737" s="93">
        <v>6000</v>
      </c>
      <c r="O737" s="104">
        <v>15000</v>
      </c>
      <c r="P737" s="94">
        <v>15000</v>
      </c>
      <c r="Q737" s="122" t="s">
        <v>1543</v>
      </c>
      <c r="R737" s="113">
        <v>83000</v>
      </c>
      <c r="S737" s="23" t="s">
        <v>1638</v>
      </c>
      <c r="T737" s="94"/>
      <c r="U737" s="17"/>
      <c r="W737"/>
      <c r="X737"/>
      <c r="Y737" s="143"/>
    </row>
    <row r="738" spans="2:25" ht="15" x14ac:dyDescent="0.25">
      <c r="B738" s="17" t="s">
        <v>1628</v>
      </c>
      <c r="C738" s="11">
        <v>10</v>
      </c>
      <c r="D738" s="119" t="s">
        <v>2194</v>
      </c>
      <c r="E738" s="17" t="s">
        <v>16</v>
      </c>
      <c r="F738" s="17" t="s">
        <v>1341</v>
      </c>
      <c r="G738" s="17" t="s">
        <v>2428</v>
      </c>
      <c r="H738" s="91">
        <v>89601691666</v>
      </c>
      <c r="I738" s="50" t="s">
        <v>683</v>
      </c>
      <c r="J738" s="16">
        <v>1</v>
      </c>
      <c r="K738" s="48" t="str">
        <f>VLOOKUP(I738,'DATA BASE'!A:B,2,FALSE)</f>
        <v>BEAR FACE</v>
      </c>
      <c r="L738" s="17" t="s">
        <v>6</v>
      </c>
      <c r="M738" s="92" t="s">
        <v>1354</v>
      </c>
      <c r="N738" s="93">
        <v>6000</v>
      </c>
      <c r="O738" s="104">
        <v>15000</v>
      </c>
      <c r="P738" s="94">
        <v>15000</v>
      </c>
      <c r="Q738" s="122" t="s">
        <v>1543</v>
      </c>
      <c r="R738" s="113">
        <v>83000</v>
      </c>
      <c r="S738" s="23" t="s">
        <v>1638</v>
      </c>
      <c r="T738" s="94"/>
      <c r="U738" s="17"/>
      <c r="W738"/>
      <c r="X738"/>
      <c r="Y738" s="143"/>
    </row>
    <row r="739" spans="2:25" ht="15" x14ac:dyDescent="0.25">
      <c r="B739" s="17" t="s">
        <v>1628</v>
      </c>
      <c r="C739" s="11">
        <v>10</v>
      </c>
      <c r="D739" s="119" t="s">
        <v>2194</v>
      </c>
      <c r="E739" s="17" t="s">
        <v>16</v>
      </c>
      <c r="F739" s="17" t="s">
        <v>1341</v>
      </c>
      <c r="G739" s="17" t="s">
        <v>2428</v>
      </c>
      <c r="H739" s="91">
        <v>89601691666</v>
      </c>
      <c r="I739" s="50" t="s">
        <v>1239</v>
      </c>
      <c r="J739" s="16">
        <v>1</v>
      </c>
      <c r="K739" s="48" t="str">
        <f>VLOOKUP(I739,'DATA BASE'!A:B,2,FALSE)</f>
        <v>BULAN SABIT</v>
      </c>
      <c r="L739" s="17" t="s">
        <v>6</v>
      </c>
      <c r="M739" s="92" t="s">
        <v>1354</v>
      </c>
      <c r="N739" s="93">
        <v>6000</v>
      </c>
      <c r="O739" s="104">
        <v>15000</v>
      </c>
      <c r="P739" s="94">
        <v>15000</v>
      </c>
      <c r="Q739" s="122" t="s">
        <v>1543</v>
      </c>
      <c r="R739" s="113">
        <v>83000</v>
      </c>
      <c r="S739" s="23" t="s">
        <v>1638</v>
      </c>
      <c r="T739" s="94"/>
      <c r="U739" s="17"/>
      <c r="W739"/>
      <c r="X739"/>
      <c r="Y739" s="143"/>
    </row>
    <row r="740" spans="2:25" ht="15" x14ac:dyDescent="0.25">
      <c r="B740" s="17" t="s">
        <v>1628</v>
      </c>
      <c r="C740" s="11">
        <v>11</v>
      </c>
      <c r="D740" s="119" t="s">
        <v>2195</v>
      </c>
      <c r="E740" s="17" t="s">
        <v>16</v>
      </c>
      <c r="F740" s="17" t="s">
        <v>1341</v>
      </c>
      <c r="G740" s="17" t="s">
        <v>2429</v>
      </c>
      <c r="H740" s="91">
        <v>85790730764</v>
      </c>
      <c r="I740" s="50" t="s">
        <v>433</v>
      </c>
      <c r="J740" s="16">
        <v>1</v>
      </c>
      <c r="K740" s="48" t="str">
        <f>VLOOKUP(I740,'DATA BASE'!A:B,2,FALSE)</f>
        <v>STRIPE LITTLE  NAVY</v>
      </c>
      <c r="L740" s="17" t="s">
        <v>6</v>
      </c>
      <c r="M740" s="92" t="s">
        <v>1354</v>
      </c>
      <c r="N740" s="93">
        <v>6000</v>
      </c>
      <c r="O740" s="104">
        <v>15000</v>
      </c>
      <c r="P740" s="94">
        <v>15000</v>
      </c>
      <c r="Q740" s="122" t="s">
        <v>1543</v>
      </c>
      <c r="R740" s="113">
        <v>36000</v>
      </c>
      <c r="S740" s="23" t="s">
        <v>1639</v>
      </c>
      <c r="T740" s="94"/>
      <c r="U740" s="17"/>
      <c r="W740"/>
      <c r="X740"/>
      <c r="Y740" s="143"/>
    </row>
    <row r="741" spans="2:25" ht="15" x14ac:dyDescent="0.25">
      <c r="B741" s="17" t="s">
        <v>1628</v>
      </c>
      <c r="C741" s="11">
        <v>11</v>
      </c>
      <c r="D741" s="119" t="s">
        <v>2195</v>
      </c>
      <c r="E741" s="17" t="s">
        <v>16</v>
      </c>
      <c r="F741" s="17" t="s">
        <v>1341</v>
      </c>
      <c r="G741" s="17" t="s">
        <v>2429</v>
      </c>
      <c r="H741" s="91">
        <v>85790730764</v>
      </c>
      <c r="I741" s="50" t="s">
        <v>1239</v>
      </c>
      <c r="J741" s="16">
        <v>1</v>
      </c>
      <c r="K741" s="48" t="str">
        <f>VLOOKUP(I741,'DATA BASE'!A:B,2,FALSE)</f>
        <v>BULAN SABIT</v>
      </c>
      <c r="L741" s="17" t="s">
        <v>6</v>
      </c>
      <c r="M741" s="92" t="s">
        <v>1354</v>
      </c>
      <c r="N741" s="93">
        <v>6000</v>
      </c>
      <c r="O741" s="104">
        <v>15000</v>
      </c>
      <c r="P741" s="94">
        <v>15000</v>
      </c>
      <c r="Q741" s="122" t="s">
        <v>1543</v>
      </c>
      <c r="R741" s="113">
        <v>36000</v>
      </c>
      <c r="S741" s="23" t="s">
        <v>1639</v>
      </c>
      <c r="T741" s="94"/>
      <c r="U741" s="17"/>
      <c r="W741"/>
      <c r="X741"/>
      <c r="Y741" s="143"/>
    </row>
    <row r="742" spans="2:25" ht="15" x14ac:dyDescent="0.25">
      <c r="B742" s="17" t="s">
        <v>1628</v>
      </c>
      <c r="C742" s="11">
        <v>12</v>
      </c>
      <c r="D742" s="119" t="s">
        <v>2196</v>
      </c>
      <c r="E742" s="17" t="s">
        <v>16</v>
      </c>
      <c r="F742" s="17" t="s">
        <v>1341</v>
      </c>
      <c r="G742" s="17" t="s">
        <v>2430</v>
      </c>
      <c r="H742" s="91">
        <v>87781494959</v>
      </c>
      <c r="I742" s="50" t="s">
        <v>957</v>
      </c>
      <c r="J742" s="16">
        <v>1</v>
      </c>
      <c r="K742" s="48" t="str">
        <f>VLOOKUP(I742,'DATA BASE'!A:B,2,FALSE)</f>
        <v>MINION BLUE</v>
      </c>
      <c r="L742" s="17" t="s">
        <v>14</v>
      </c>
      <c r="M742" s="92" t="s">
        <v>1640</v>
      </c>
      <c r="N742" s="93">
        <v>0</v>
      </c>
      <c r="O742" s="104">
        <v>15000</v>
      </c>
      <c r="P742" s="94">
        <v>15000</v>
      </c>
      <c r="Q742" s="122" t="s">
        <v>1543</v>
      </c>
      <c r="R742" s="113">
        <v>62000</v>
      </c>
      <c r="S742" s="23" t="s">
        <v>1641</v>
      </c>
      <c r="T742" s="94"/>
      <c r="U742" s="17"/>
      <c r="W742"/>
      <c r="X742"/>
      <c r="Y742" s="143"/>
    </row>
    <row r="743" spans="2:25" ht="15" x14ac:dyDescent="0.25">
      <c r="B743" s="17" t="s">
        <v>1628</v>
      </c>
      <c r="C743" s="11">
        <v>12</v>
      </c>
      <c r="D743" s="119" t="s">
        <v>2196</v>
      </c>
      <c r="E743" s="17" t="s">
        <v>16</v>
      </c>
      <c r="F743" s="17" t="s">
        <v>1341</v>
      </c>
      <c r="G743" s="17" t="s">
        <v>2430</v>
      </c>
      <c r="H743" s="91">
        <v>87781494959</v>
      </c>
      <c r="I743" s="50" t="s">
        <v>1021</v>
      </c>
      <c r="J743" s="16">
        <v>1</v>
      </c>
      <c r="K743" s="48" t="str">
        <f>VLOOKUP(I743,'DATA BASE'!A:B,2,FALSE)</f>
        <v>LIFTOFF SPACE</v>
      </c>
      <c r="L743" s="17" t="s">
        <v>6</v>
      </c>
      <c r="M743" s="92" t="s">
        <v>1640</v>
      </c>
      <c r="N743" s="93">
        <v>0</v>
      </c>
      <c r="O743" s="104">
        <v>16000</v>
      </c>
      <c r="P743" s="94">
        <v>16000</v>
      </c>
      <c r="Q743" s="122" t="s">
        <v>1543</v>
      </c>
      <c r="R743" s="113">
        <v>62000</v>
      </c>
      <c r="S743" s="23" t="s">
        <v>1641</v>
      </c>
      <c r="T743" s="94"/>
      <c r="U743" s="17"/>
      <c r="W743"/>
      <c r="X743"/>
      <c r="Y743" s="143"/>
    </row>
    <row r="744" spans="2:25" ht="15" x14ac:dyDescent="0.25">
      <c r="B744" s="17" t="s">
        <v>1628</v>
      </c>
      <c r="C744" s="11">
        <v>12</v>
      </c>
      <c r="D744" s="119" t="s">
        <v>2196</v>
      </c>
      <c r="E744" s="17" t="s">
        <v>16</v>
      </c>
      <c r="F744" s="17" t="s">
        <v>1341</v>
      </c>
      <c r="G744" s="17" t="s">
        <v>2430</v>
      </c>
      <c r="H744" s="91">
        <v>87781494959</v>
      </c>
      <c r="I744" s="50" t="s">
        <v>1012</v>
      </c>
      <c r="J744" s="16">
        <v>1</v>
      </c>
      <c r="K744" s="48" t="str">
        <f>VLOOKUP(I744,'DATA BASE'!A:B,2,FALSE)</f>
        <v>STAR ABU</v>
      </c>
      <c r="L744" s="17" t="s">
        <v>8</v>
      </c>
      <c r="M744" s="92" t="s">
        <v>1640</v>
      </c>
      <c r="N744" s="93">
        <v>0</v>
      </c>
      <c r="O744" s="104">
        <v>16000</v>
      </c>
      <c r="P744" s="94">
        <v>16000</v>
      </c>
      <c r="Q744" s="122" t="s">
        <v>1543</v>
      </c>
      <c r="R744" s="113">
        <v>62000</v>
      </c>
      <c r="S744" s="23" t="s">
        <v>1641</v>
      </c>
      <c r="T744" s="94"/>
      <c r="U744" s="17"/>
      <c r="W744"/>
      <c r="X744"/>
      <c r="Y744" s="143"/>
    </row>
    <row r="745" spans="2:25" ht="15" x14ac:dyDescent="0.25">
      <c r="B745" s="17" t="s">
        <v>1628</v>
      </c>
      <c r="C745" s="11">
        <v>12</v>
      </c>
      <c r="D745" s="119" t="s">
        <v>2196</v>
      </c>
      <c r="E745" s="17" t="s">
        <v>16</v>
      </c>
      <c r="F745" s="17" t="s">
        <v>1341</v>
      </c>
      <c r="G745" s="17" t="s">
        <v>2430</v>
      </c>
      <c r="H745" s="91">
        <v>87781494959</v>
      </c>
      <c r="I745" s="50" t="s">
        <v>1239</v>
      </c>
      <c r="J745" s="16">
        <v>1</v>
      </c>
      <c r="K745" s="48" t="str">
        <f>VLOOKUP(I745,'DATA BASE'!A:B,2,FALSE)</f>
        <v>BULAN SABIT</v>
      </c>
      <c r="L745" s="17" t="s">
        <v>6</v>
      </c>
      <c r="M745" s="92" t="s">
        <v>1640</v>
      </c>
      <c r="N745" s="93">
        <v>0</v>
      </c>
      <c r="O745" s="104">
        <v>15000</v>
      </c>
      <c r="P745" s="94">
        <v>15000</v>
      </c>
      <c r="Q745" s="122" t="s">
        <v>1543</v>
      </c>
      <c r="R745" s="113">
        <v>62000</v>
      </c>
      <c r="S745" s="23" t="s">
        <v>1641</v>
      </c>
      <c r="T745" s="94"/>
      <c r="U745" s="17"/>
      <c r="W745"/>
      <c r="X745"/>
      <c r="Y745" s="143"/>
    </row>
    <row r="746" spans="2:25" ht="15" x14ac:dyDescent="0.25">
      <c r="B746" s="17" t="s">
        <v>1628</v>
      </c>
      <c r="C746" s="11">
        <v>13</v>
      </c>
      <c r="D746" s="119" t="s">
        <v>2197</v>
      </c>
      <c r="E746" s="17" t="s">
        <v>16</v>
      </c>
      <c r="F746" s="17" t="s">
        <v>1341</v>
      </c>
      <c r="G746" s="17" t="s">
        <v>2431</v>
      </c>
      <c r="H746" s="91">
        <v>82142810809</v>
      </c>
      <c r="I746" s="50" t="s">
        <v>683</v>
      </c>
      <c r="J746" s="16">
        <v>1</v>
      </c>
      <c r="K746" s="48" t="str">
        <f>VLOOKUP(I746,'DATA BASE'!A:B,2,FALSE)</f>
        <v>BEAR FACE</v>
      </c>
      <c r="L746" s="17" t="s">
        <v>6</v>
      </c>
      <c r="M746" s="92" t="s">
        <v>1642</v>
      </c>
      <c r="N746" s="93">
        <v>0</v>
      </c>
      <c r="O746" s="104">
        <v>15000</v>
      </c>
      <c r="P746" s="94">
        <v>15000</v>
      </c>
      <c r="Q746" s="122" t="s">
        <v>1543</v>
      </c>
      <c r="R746" s="113">
        <v>75000</v>
      </c>
      <c r="S746" s="23" t="s">
        <v>1643</v>
      </c>
      <c r="T746" s="94"/>
      <c r="U746" s="17"/>
      <c r="W746"/>
      <c r="X746"/>
      <c r="Y746" s="143"/>
    </row>
    <row r="747" spans="2:25" ht="15" x14ac:dyDescent="0.25">
      <c r="B747" s="17" t="s">
        <v>1628</v>
      </c>
      <c r="C747" s="11">
        <v>13</v>
      </c>
      <c r="D747" s="119" t="s">
        <v>2197</v>
      </c>
      <c r="E747" s="17" t="s">
        <v>16</v>
      </c>
      <c r="F747" s="17" t="s">
        <v>1341</v>
      </c>
      <c r="G747" s="17" t="s">
        <v>2431</v>
      </c>
      <c r="H747" s="91">
        <v>82142810809</v>
      </c>
      <c r="I747" s="50" t="s">
        <v>958</v>
      </c>
      <c r="J747" s="16">
        <v>1</v>
      </c>
      <c r="K747" s="48" t="str">
        <f>VLOOKUP(I747,'DATA BASE'!A:B,2,FALSE)</f>
        <v>ROSE STRIPE</v>
      </c>
      <c r="L747" s="17" t="s">
        <v>9</v>
      </c>
      <c r="M747" s="92" t="s">
        <v>1642</v>
      </c>
      <c r="N747" s="93">
        <v>0</v>
      </c>
      <c r="O747" s="104">
        <v>15000</v>
      </c>
      <c r="P747" s="94">
        <v>15000</v>
      </c>
      <c r="Q747" s="122" t="s">
        <v>1543</v>
      </c>
      <c r="R747" s="113">
        <v>75000</v>
      </c>
      <c r="S747" s="23" t="s">
        <v>1643</v>
      </c>
      <c r="T747" s="94"/>
      <c r="U747" s="17"/>
      <c r="W747"/>
      <c r="X747"/>
      <c r="Y747" s="143"/>
    </row>
    <row r="748" spans="2:25" ht="15" x14ac:dyDescent="0.25">
      <c r="B748" s="17" t="s">
        <v>1628</v>
      </c>
      <c r="C748" s="11">
        <v>13</v>
      </c>
      <c r="D748" s="119" t="s">
        <v>2197</v>
      </c>
      <c r="E748" s="17" t="s">
        <v>16</v>
      </c>
      <c r="F748" s="17" t="s">
        <v>1341</v>
      </c>
      <c r="G748" s="17" t="s">
        <v>2431</v>
      </c>
      <c r="H748" s="91">
        <v>82142810809</v>
      </c>
      <c r="I748" s="50" t="s">
        <v>1239</v>
      </c>
      <c r="J748" s="16">
        <v>1</v>
      </c>
      <c r="K748" s="48" t="str">
        <f>VLOOKUP(I748,'DATA BASE'!A:B,2,FALSE)</f>
        <v>BULAN SABIT</v>
      </c>
      <c r="L748" s="17" t="s">
        <v>6</v>
      </c>
      <c r="M748" s="92" t="s">
        <v>1642</v>
      </c>
      <c r="N748" s="93">
        <v>0</v>
      </c>
      <c r="O748" s="104">
        <v>15000</v>
      </c>
      <c r="P748" s="94">
        <v>15000</v>
      </c>
      <c r="Q748" s="122" t="s">
        <v>1543</v>
      </c>
      <c r="R748" s="113">
        <v>75000</v>
      </c>
      <c r="S748" s="23" t="s">
        <v>1643</v>
      </c>
      <c r="T748" s="94"/>
      <c r="U748" s="17"/>
      <c r="W748"/>
      <c r="X748"/>
      <c r="Y748" s="143"/>
    </row>
    <row r="749" spans="2:25" ht="15" x14ac:dyDescent="0.25">
      <c r="B749" s="17" t="s">
        <v>1628</v>
      </c>
      <c r="C749" s="11">
        <v>13</v>
      </c>
      <c r="D749" s="119" t="s">
        <v>2197</v>
      </c>
      <c r="E749" s="17" t="s">
        <v>16</v>
      </c>
      <c r="F749" s="17" t="s">
        <v>1341</v>
      </c>
      <c r="G749" s="17" t="s">
        <v>2431</v>
      </c>
      <c r="H749" s="91">
        <v>82142810809</v>
      </c>
      <c r="I749" s="50" t="s">
        <v>632</v>
      </c>
      <c r="J749" s="16">
        <v>1</v>
      </c>
      <c r="K749" s="48" t="str">
        <f>VLOOKUP(I749,'DATA BASE'!A:B,2,FALSE)</f>
        <v>STRIPE LITTLE  BLACK</v>
      </c>
      <c r="L749" s="17" t="s">
        <v>17</v>
      </c>
      <c r="M749" s="92" t="s">
        <v>1642</v>
      </c>
      <c r="N749" s="93">
        <v>0</v>
      </c>
      <c r="O749" s="104">
        <v>15000</v>
      </c>
      <c r="P749" s="94">
        <v>15000</v>
      </c>
      <c r="Q749" s="122" t="s">
        <v>1543</v>
      </c>
      <c r="R749" s="113">
        <v>75000</v>
      </c>
      <c r="S749" s="23" t="s">
        <v>1643</v>
      </c>
      <c r="T749" s="94"/>
      <c r="U749" s="17"/>
      <c r="W749"/>
      <c r="X749"/>
      <c r="Y749" s="143"/>
    </row>
    <row r="750" spans="2:25" ht="15" x14ac:dyDescent="0.25">
      <c r="B750" s="17" t="s">
        <v>1628</v>
      </c>
      <c r="C750" s="11">
        <v>13</v>
      </c>
      <c r="D750" s="119" t="s">
        <v>2197</v>
      </c>
      <c r="E750" s="17" t="s">
        <v>16</v>
      </c>
      <c r="F750" s="17" t="s">
        <v>1341</v>
      </c>
      <c r="G750" s="17" t="s">
        <v>2431</v>
      </c>
      <c r="H750" s="91">
        <v>82142810809</v>
      </c>
      <c r="I750" s="50" t="s">
        <v>536</v>
      </c>
      <c r="J750" s="16">
        <v>1</v>
      </c>
      <c r="K750" s="48" t="str">
        <f>VLOOKUP(I750,'DATA BASE'!A:B,2,FALSE)</f>
        <v>KOTAK NAVY</v>
      </c>
      <c r="L750" s="17" t="s">
        <v>6</v>
      </c>
      <c r="M750" s="92" t="s">
        <v>1642</v>
      </c>
      <c r="N750" s="93">
        <v>0</v>
      </c>
      <c r="O750" s="104">
        <v>15000</v>
      </c>
      <c r="P750" s="94">
        <v>15000</v>
      </c>
      <c r="Q750" s="122" t="s">
        <v>1543</v>
      </c>
      <c r="R750" s="113">
        <v>75000</v>
      </c>
      <c r="S750" s="23" t="s">
        <v>1643</v>
      </c>
      <c r="T750" s="94"/>
      <c r="U750" s="17"/>
      <c r="W750"/>
      <c r="X750"/>
      <c r="Y750" s="143"/>
    </row>
    <row r="751" spans="2:25" ht="15" x14ac:dyDescent="0.25">
      <c r="B751" s="17" t="s">
        <v>1628</v>
      </c>
      <c r="C751" s="11">
        <v>14</v>
      </c>
      <c r="D751" s="119" t="s">
        <v>2198</v>
      </c>
      <c r="E751" s="17" t="s">
        <v>16</v>
      </c>
      <c r="F751" s="17" t="s">
        <v>1341</v>
      </c>
      <c r="G751" s="17" t="s">
        <v>2432</v>
      </c>
      <c r="H751" s="91">
        <v>82143286767</v>
      </c>
      <c r="I751" s="50" t="s">
        <v>1239</v>
      </c>
      <c r="J751" s="16">
        <v>2</v>
      </c>
      <c r="K751" s="48" t="str">
        <f>VLOOKUP(I751,'DATA BASE'!A:B,2,FALSE)</f>
        <v>BULAN SABIT</v>
      </c>
      <c r="L751" s="17" t="s">
        <v>6</v>
      </c>
      <c r="M751" s="92" t="s">
        <v>1354</v>
      </c>
      <c r="N751" s="93">
        <v>27000</v>
      </c>
      <c r="O751" s="104">
        <v>15000</v>
      </c>
      <c r="P751" s="94">
        <v>30000</v>
      </c>
      <c r="Q751" s="122" t="s">
        <v>1543</v>
      </c>
      <c r="R751" s="113">
        <v>485000</v>
      </c>
      <c r="S751" s="23" t="s">
        <v>1644</v>
      </c>
      <c r="T751" s="94"/>
      <c r="U751" s="17"/>
      <c r="W751"/>
      <c r="X751"/>
      <c r="Y751" s="143"/>
    </row>
    <row r="752" spans="2:25" ht="15" x14ac:dyDescent="0.25">
      <c r="B752" s="17" t="s">
        <v>1628</v>
      </c>
      <c r="C752" s="11">
        <v>14</v>
      </c>
      <c r="D752" s="119" t="s">
        <v>2198</v>
      </c>
      <c r="E752" s="17" t="s">
        <v>16</v>
      </c>
      <c r="F752" s="17" t="s">
        <v>1341</v>
      </c>
      <c r="G752" s="17" t="s">
        <v>2432</v>
      </c>
      <c r="H752" s="91">
        <v>82143286767</v>
      </c>
      <c r="I752" s="50" t="s">
        <v>931</v>
      </c>
      <c r="J752" s="16">
        <v>2</v>
      </c>
      <c r="K752" s="48" t="str">
        <f>VLOOKUP(I752,'DATA BASE'!A:B,2,FALSE)</f>
        <v>STRIPE LITTLE BLUE</v>
      </c>
      <c r="L752" s="17" t="s">
        <v>14</v>
      </c>
      <c r="M752" s="92" t="s">
        <v>1354</v>
      </c>
      <c r="N752" s="93">
        <v>27000</v>
      </c>
      <c r="O752" s="104">
        <v>15000</v>
      </c>
      <c r="P752" s="94">
        <v>30000</v>
      </c>
      <c r="Q752" s="122" t="s">
        <v>1543</v>
      </c>
      <c r="R752" s="113">
        <v>485000</v>
      </c>
      <c r="S752" s="23" t="s">
        <v>1644</v>
      </c>
      <c r="T752" s="94"/>
      <c r="U752" s="17"/>
      <c r="W752"/>
      <c r="X752"/>
      <c r="Y752" s="143"/>
    </row>
    <row r="753" spans="2:25" ht="15" x14ac:dyDescent="0.25">
      <c r="B753" s="17" t="s">
        <v>1628</v>
      </c>
      <c r="C753" s="11">
        <v>14</v>
      </c>
      <c r="D753" s="119" t="s">
        <v>2198</v>
      </c>
      <c r="E753" s="17" t="s">
        <v>16</v>
      </c>
      <c r="F753" s="17" t="s">
        <v>1341</v>
      </c>
      <c r="G753" s="17" t="s">
        <v>2432</v>
      </c>
      <c r="H753" s="91">
        <v>82143286767</v>
      </c>
      <c r="I753" s="50" t="s">
        <v>1291</v>
      </c>
      <c r="J753" s="16">
        <v>2</v>
      </c>
      <c r="K753" s="48" t="str">
        <f>VLOOKUP(I753,'DATA BASE'!A:B,2,FALSE)</f>
        <v>BIG STAR YELLOW</v>
      </c>
      <c r="L753" s="17" t="s">
        <v>15</v>
      </c>
      <c r="M753" s="92" t="s">
        <v>1354</v>
      </c>
      <c r="N753" s="93">
        <v>27000</v>
      </c>
      <c r="O753" s="104">
        <v>15000</v>
      </c>
      <c r="P753" s="94">
        <v>30000</v>
      </c>
      <c r="Q753" s="122" t="s">
        <v>1543</v>
      </c>
      <c r="R753" s="113">
        <v>485000</v>
      </c>
      <c r="S753" s="23" t="s">
        <v>1644</v>
      </c>
      <c r="T753" s="94"/>
      <c r="U753" s="17"/>
      <c r="W753"/>
      <c r="X753"/>
      <c r="Y753" s="143"/>
    </row>
    <row r="754" spans="2:25" ht="15" x14ac:dyDescent="0.25">
      <c r="B754" s="17" t="s">
        <v>1628</v>
      </c>
      <c r="C754" s="11">
        <v>14</v>
      </c>
      <c r="D754" s="119" t="s">
        <v>2198</v>
      </c>
      <c r="E754" s="17" t="s">
        <v>16</v>
      </c>
      <c r="F754" s="17" t="s">
        <v>1341</v>
      </c>
      <c r="G754" s="17" t="s">
        <v>2432</v>
      </c>
      <c r="H754" s="91">
        <v>82143286767</v>
      </c>
      <c r="I754" s="50" t="s">
        <v>632</v>
      </c>
      <c r="J754" s="16">
        <v>2</v>
      </c>
      <c r="K754" s="48" t="str">
        <f>VLOOKUP(I754,'DATA BASE'!A:B,2,FALSE)</f>
        <v>STRIPE LITTLE  BLACK</v>
      </c>
      <c r="L754" s="17" t="s">
        <v>17</v>
      </c>
      <c r="M754" s="92" t="s">
        <v>1354</v>
      </c>
      <c r="N754" s="93">
        <v>27000</v>
      </c>
      <c r="O754" s="104">
        <v>15000</v>
      </c>
      <c r="P754" s="94">
        <v>30000</v>
      </c>
      <c r="Q754" s="122" t="s">
        <v>1543</v>
      </c>
      <c r="R754" s="113">
        <v>485000</v>
      </c>
      <c r="S754" s="23" t="s">
        <v>1644</v>
      </c>
      <c r="T754" s="94"/>
      <c r="U754" s="17"/>
      <c r="W754"/>
      <c r="X754"/>
      <c r="Y754" s="143"/>
    </row>
    <row r="755" spans="2:25" ht="15" x14ac:dyDescent="0.25">
      <c r="B755" s="17" t="s">
        <v>1628</v>
      </c>
      <c r="C755" s="11">
        <v>14</v>
      </c>
      <c r="D755" s="119" t="s">
        <v>2198</v>
      </c>
      <c r="E755" s="17" t="s">
        <v>16</v>
      </c>
      <c r="F755" s="17" t="s">
        <v>1341</v>
      </c>
      <c r="G755" s="17" t="s">
        <v>2432</v>
      </c>
      <c r="H755" s="91">
        <v>82143286767</v>
      </c>
      <c r="I755" s="50" t="s">
        <v>957</v>
      </c>
      <c r="J755" s="16">
        <v>2</v>
      </c>
      <c r="K755" s="48" t="str">
        <f>VLOOKUP(I755,'DATA BASE'!A:B,2,FALSE)</f>
        <v>MINION BLUE</v>
      </c>
      <c r="L755" s="17" t="s">
        <v>14</v>
      </c>
      <c r="M755" s="92" t="s">
        <v>1354</v>
      </c>
      <c r="N755" s="93">
        <v>27000</v>
      </c>
      <c r="O755" s="104">
        <v>15000</v>
      </c>
      <c r="P755" s="94">
        <v>30000</v>
      </c>
      <c r="Q755" s="122" t="s">
        <v>1543</v>
      </c>
      <c r="R755" s="113">
        <v>485000</v>
      </c>
      <c r="S755" s="23" t="s">
        <v>1644</v>
      </c>
      <c r="T755" s="94"/>
      <c r="U755" s="17"/>
      <c r="W755"/>
      <c r="X755"/>
      <c r="Y755" s="143"/>
    </row>
    <row r="756" spans="2:25" ht="15" x14ac:dyDescent="0.25">
      <c r="B756" s="17" t="s">
        <v>1628</v>
      </c>
      <c r="C756" s="11">
        <v>14</v>
      </c>
      <c r="D756" s="119" t="s">
        <v>2198</v>
      </c>
      <c r="E756" s="17" t="s">
        <v>16</v>
      </c>
      <c r="F756" s="17" t="s">
        <v>1341</v>
      </c>
      <c r="G756" s="17" t="s">
        <v>2432</v>
      </c>
      <c r="H756" s="91">
        <v>82143286767</v>
      </c>
      <c r="I756" s="50" t="s">
        <v>999</v>
      </c>
      <c r="J756" s="16">
        <v>1</v>
      </c>
      <c r="K756" s="48" t="str">
        <f>VLOOKUP(I756,'DATA BASE'!A:B,2,FALSE)</f>
        <v>BEAR FACE CREAM</v>
      </c>
      <c r="L756" s="17" t="s">
        <v>4</v>
      </c>
      <c r="M756" s="92" t="s">
        <v>1354</v>
      </c>
      <c r="N756" s="93">
        <v>27000</v>
      </c>
      <c r="O756" s="104">
        <v>15000</v>
      </c>
      <c r="P756" s="94">
        <v>15000</v>
      </c>
      <c r="Q756" s="122" t="s">
        <v>1543</v>
      </c>
      <c r="R756" s="113">
        <v>485000</v>
      </c>
      <c r="S756" s="23" t="s">
        <v>1644</v>
      </c>
      <c r="T756" s="94"/>
      <c r="U756" s="17"/>
      <c r="W756"/>
      <c r="X756"/>
      <c r="Y756" s="143"/>
    </row>
    <row r="757" spans="2:25" ht="15" x14ac:dyDescent="0.25">
      <c r="B757" s="17" t="s">
        <v>1628</v>
      </c>
      <c r="C757" s="11">
        <v>14</v>
      </c>
      <c r="D757" s="119" t="s">
        <v>2198</v>
      </c>
      <c r="E757" s="17" t="s">
        <v>16</v>
      </c>
      <c r="F757" s="17" t="s">
        <v>1341</v>
      </c>
      <c r="G757" s="17" t="s">
        <v>2432</v>
      </c>
      <c r="H757" s="91">
        <v>82143286767</v>
      </c>
      <c r="I757" s="50" t="s">
        <v>958</v>
      </c>
      <c r="J757" s="16">
        <v>2</v>
      </c>
      <c r="K757" s="48" t="str">
        <f>VLOOKUP(I757,'DATA BASE'!A:B,2,FALSE)</f>
        <v>ROSE STRIPE</v>
      </c>
      <c r="L757" s="17" t="s">
        <v>9</v>
      </c>
      <c r="M757" s="92" t="s">
        <v>1354</v>
      </c>
      <c r="N757" s="93">
        <v>27000</v>
      </c>
      <c r="O757" s="104">
        <v>15000</v>
      </c>
      <c r="P757" s="94">
        <v>30000</v>
      </c>
      <c r="Q757" s="122" t="s">
        <v>1543</v>
      </c>
      <c r="R757" s="113">
        <v>485000</v>
      </c>
      <c r="S757" s="23" t="s">
        <v>1644</v>
      </c>
      <c r="T757" s="94"/>
      <c r="U757" s="17"/>
      <c r="W757"/>
      <c r="X757"/>
      <c r="Y757" s="143"/>
    </row>
    <row r="758" spans="2:25" ht="15" x14ac:dyDescent="0.25">
      <c r="B758" s="17" t="s">
        <v>1628</v>
      </c>
      <c r="C758" s="11">
        <v>14</v>
      </c>
      <c r="D758" s="119" t="s">
        <v>2198</v>
      </c>
      <c r="E758" s="17" t="s">
        <v>16</v>
      </c>
      <c r="F758" s="17" t="s">
        <v>1341</v>
      </c>
      <c r="G758" s="17" t="s">
        <v>2432</v>
      </c>
      <c r="H758" s="91">
        <v>82143286767</v>
      </c>
      <c r="I758" s="50" t="s">
        <v>805</v>
      </c>
      <c r="J758" s="16">
        <v>2</v>
      </c>
      <c r="K758" s="48" t="str">
        <f>VLOOKUP(I758,'DATA BASE'!A:B,2,FALSE)</f>
        <v>BULAN SABIT YELLOW</v>
      </c>
      <c r="L758" s="17" t="s">
        <v>15</v>
      </c>
      <c r="M758" s="92" t="s">
        <v>1354</v>
      </c>
      <c r="N758" s="93">
        <v>27000</v>
      </c>
      <c r="O758" s="104">
        <v>15000</v>
      </c>
      <c r="P758" s="94">
        <v>30000</v>
      </c>
      <c r="Q758" s="122" t="s">
        <v>1543</v>
      </c>
      <c r="R758" s="113">
        <v>485000</v>
      </c>
      <c r="S758" s="23" t="s">
        <v>1644</v>
      </c>
      <c r="T758" s="94"/>
      <c r="U758" s="17"/>
      <c r="W758"/>
      <c r="X758"/>
      <c r="Y758" s="143"/>
    </row>
    <row r="759" spans="2:25" ht="15" x14ac:dyDescent="0.25">
      <c r="B759" s="17" t="s">
        <v>1628</v>
      </c>
      <c r="C759" s="11">
        <v>14</v>
      </c>
      <c r="D759" s="119" t="s">
        <v>2198</v>
      </c>
      <c r="E759" s="17" t="s">
        <v>16</v>
      </c>
      <c r="F759" s="17" t="s">
        <v>1341</v>
      </c>
      <c r="G759" s="17" t="s">
        <v>2432</v>
      </c>
      <c r="H759" s="91">
        <v>82143286767</v>
      </c>
      <c r="I759" s="50" t="s">
        <v>536</v>
      </c>
      <c r="J759" s="16">
        <v>1</v>
      </c>
      <c r="K759" s="48" t="str">
        <f>VLOOKUP(I759,'DATA BASE'!A:B,2,FALSE)</f>
        <v>KOTAK NAVY</v>
      </c>
      <c r="L759" s="17" t="s">
        <v>6</v>
      </c>
      <c r="M759" s="92" t="s">
        <v>1354</v>
      </c>
      <c r="N759" s="93">
        <v>27000</v>
      </c>
      <c r="O759" s="104">
        <v>15000</v>
      </c>
      <c r="P759" s="94">
        <v>15000</v>
      </c>
      <c r="Q759" s="122" t="s">
        <v>1543</v>
      </c>
      <c r="R759" s="113">
        <v>485000</v>
      </c>
      <c r="S759" s="23" t="s">
        <v>1644</v>
      </c>
      <c r="T759" s="94"/>
      <c r="U759" s="17"/>
      <c r="W759"/>
      <c r="X759"/>
      <c r="Y759" s="143"/>
    </row>
    <row r="760" spans="2:25" ht="15" x14ac:dyDescent="0.25">
      <c r="B760" s="17" t="s">
        <v>1628</v>
      </c>
      <c r="C760" s="11">
        <v>14</v>
      </c>
      <c r="D760" s="119" t="s">
        <v>2198</v>
      </c>
      <c r="E760" s="17" t="s">
        <v>16</v>
      </c>
      <c r="F760" s="17" t="s">
        <v>1341</v>
      </c>
      <c r="G760" s="17" t="s">
        <v>2432</v>
      </c>
      <c r="H760" s="91">
        <v>82143286767</v>
      </c>
      <c r="I760" s="50" t="s">
        <v>611</v>
      </c>
      <c r="J760" s="16">
        <v>2</v>
      </c>
      <c r="K760" s="48" t="str">
        <f>VLOOKUP(I760,'DATA BASE'!A:B,2,FALSE)</f>
        <v>STITCH NAVY</v>
      </c>
      <c r="L760" s="17" t="s">
        <v>6</v>
      </c>
      <c r="M760" s="92" t="s">
        <v>1354</v>
      </c>
      <c r="N760" s="93">
        <v>27000</v>
      </c>
      <c r="O760" s="104">
        <v>15000</v>
      </c>
      <c r="P760" s="94">
        <v>30000</v>
      </c>
      <c r="Q760" s="122" t="s">
        <v>1543</v>
      </c>
      <c r="R760" s="113">
        <v>485000</v>
      </c>
      <c r="S760" s="23" t="s">
        <v>1644</v>
      </c>
      <c r="T760" s="94"/>
      <c r="U760" s="17"/>
      <c r="W760"/>
      <c r="X760"/>
      <c r="Y760" s="143"/>
    </row>
    <row r="761" spans="2:25" ht="15" x14ac:dyDescent="0.25">
      <c r="B761" s="17" t="s">
        <v>1628</v>
      </c>
      <c r="C761" s="11">
        <v>14</v>
      </c>
      <c r="D761" s="119" t="s">
        <v>2198</v>
      </c>
      <c r="E761" s="17" t="s">
        <v>16</v>
      </c>
      <c r="F761" s="17" t="s">
        <v>1341</v>
      </c>
      <c r="G761" s="17" t="s">
        <v>2432</v>
      </c>
      <c r="H761" s="91">
        <v>82143286767</v>
      </c>
      <c r="I761" s="50" t="s">
        <v>683</v>
      </c>
      <c r="J761" s="16">
        <v>2</v>
      </c>
      <c r="K761" s="48" t="str">
        <f>VLOOKUP(I761,'DATA BASE'!A:B,2,FALSE)</f>
        <v>BEAR FACE</v>
      </c>
      <c r="L761" s="17" t="s">
        <v>6</v>
      </c>
      <c r="M761" s="92" t="s">
        <v>1354</v>
      </c>
      <c r="N761" s="93">
        <v>27000</v>
      </c>
      <c r="O761" s="104">
        <v>15000</v>
      </c>
      <c r="P761" s="94">
        <v>30000</v>
      </c>
      <c r="Q761" s="122" t="s">
        <v>1543</v>
      </c>
      <c r="R761" s="113">
        <v>485000</v>
      </c>
      <c r="S761" s="23" t="s">
        <v>1644</v>
      </c>
      <c r="T761" s="94"/>
      <c r="U761" s="17"/>
      <c r="W761"/>
      <c r="X761"/>
      <c r="Y761" s="143"/>
    </row>
    <row r="762" spans="2:25" ht="15" x14ac:dyDescent="0.25">
      <c r="B762" s="17" t="s">
        <v>1628</v>
      </c>
      <c r="C762" s="11">
        <v>14</v>
      </c>
      <c r="D762" s="119" t="s">
        <v>2198</v>
      </c>
      <c r="E762" s="17" t="s">
        <v>16</v>
      </c>
      <c r="F762" s="17" t="s">
        <v>1341</v>
      </c>
      <c r="G762" s="17" t="s">
        <v>2432</v>
      </c>
      <c r="H762" s="91">
        <v>82143286767</v>
      </c>
      <c r="I762" s="50" t="s">
        <v>1019</v>
      </c>
      <c r="J762" s="16">
        <v>2</v>
      </c>
      <c r="K762" s="48" t="str">
        <f>VLOOKUP(I762,'DATA BASE'!A:B,2,FALSE)</f>
        <v>BEE HONEY</v>
      </c>
      <c r="L762" s="17" t="s">
        <v>15</v>
      </c>
      <c r="M762" s="92" t="s">
        <v>1354</v>
      </c>
      <c r="N762" s="93">
        <v>27000</v>
      </c>
      <c r="O762" s="104">
        <v>16000</v>
      </c>
      <c r="P762" s="94">
        <v>32000</v>
      </c>
      <c r="Q762" s="122" t="s">
        <v>1543</v>
      </c>
      <c r="R762" s="113">
        <v>485000</v>
      </c>
      <c r="S762" s="23" t="s">
        <v>1644</v>
      </c>
      <c r="T762" s="94"/>
      <c r="U762" s="17"/>
      <c r="W762"/>
      <c r="X762"/>
      <c r="Y762" s="143"/>
    </row>
    <row r="763" spans="2:25" ht="15" x14ac:dyDescent="0.25">
      <c r="B763" s="17" t="s">
        <v>1628</v>
      </c>
      <c r="C763" s="11">
        <v>14</v>
      </c>
      <c r="D763" s="119" t="s">
        <v>2198</v>
      </c>
      <c r="E763" s="17" t="s">
        <v>16</v>
      </c>
      <c r="F763" s="17" t="s">
        <v>1341</v>
      </c>
      <c r="G763" s="17" t="s">
        <v>2432</v>
      </c>
      <c r="H763" s="91">
        <v>82143286767</v>
      </c>
      <c r="I763" s="50" t="s">
        <v>1014</v>
      </c>
      <c r="J763" s="16">
        <v>1</v>
      </c>
      <c r="K763" s="48" t="str">
        <f>VLOOKUP(I763,'DATA BASE'!A:B,2,FALSE)</f>
        <v>STAR PINK</v>
      </c>
      <c r="L763" s="17" t="s">
        <v>11</v>
      </c>
      <c r="M763" s="92" t="s">
        <v>1354</v>
      </c>
      <c r="N763" s="93">
        <v>27000</v>
      </c>
      <c r="O763" s="104">
        <v>16000</v>
      </c>
      <c r="P763" s="94">
        <v>16000</v>
      </c>
      <c r="Q763" s="122" t="s">
        <v>1543</v>
      </c>
      <c r="R763" s="113">
        <v>485000</v>
      </c>
      <c r="S763" s="23" t="s">
        <v>1644</v>
      </c>
      <c r="T763" s="94"/>
      <c r="U763" s="17"/>
      <c r="W763"/>
      <c r="X763"/>
      <c r="Y763" s="143"/>
    </row>
    <row r="764" spans="2:25" ht="15" x14ac:dyDescent="0.25">
      <c r="B764" s="17" t="s">
        <v>1628</v>
      </c>
      <c r="C764" s="11">
        <v>14</v>
      </c>
      <c r="D764" s="119" t="s">
        <v>2198</v>
      </c>
      <c r="E764" s="17" t="s">
        <v>16</v>
      </c>
      <c r="F764" s="17" t="s">
        <v>1341</v>
      </c>
      <c r="G764" s="17" t="s">
        <v>2432</v>
      </c>
      <c r="H764" s="91">
        <v>82143286767</v>
      </c>
      <c r="I764" s="50" t="s">
        <v>1013</v>
      </c>
      <c r="J764" s="16">
        <v>1</v>
      </c>
      <c r="K764" s="48" t="str">
        <f>VLOOKUP(I764,'DATA BASE'!A:B,2,FALSE)</f>
        <v>STAR BLUE</v>
      </c>
      <c r="L764" s="17" t="s">
        <v>14</v>
      </c>
      <c r="M764" s="92" t="s">
        <v>1354</v>
      </c>
      <c r="N764" s="93">
        <v>27000</v>
      </c>
      <c r="O764" s="104">
        <v>16000</v>
      </c>
      <c r="P764" s="94">
        <v>16000</v>
      </c>
      <c r="Q764" s="122" t="s">
        <v>1543</v>
      </c>
      <c r="R764" s="113">
        <v>485000</v>
      </c>
      <c r="S764" s="23" t="s">
        <v>1644</v>
      </c>
      <c r="T764" s="94"/>
      <c r="U764" s="17"/>
      <c r="W764"/>
      <c r="X764"/>
      <c r="Y764" s="143"/>
    </row>
    <row r="765" spans="2:25" ht="15" x14ac:dyDescent="0.25">
      <c r="B765" s="17" t="s">
        <v>1628</v>
      </c>
      <c r="C765" s="11">
        <v>14</v>
      </c>
      <c r="D765" s="119" t="s">
        <v>2198</v>
      </c>
      <c r="E765" s="17" t="s">
        <v>16</v>
      </c>
      <c r="F765" s="17" t="s">
        <v>1341</v>
      </c>
      <c r="G765" s="17" t="s">
        <v>2432</v>
      </c>
      <c r="H765" s="91">
        <v>82143286767</v>
      </c>
      <c r="I765" s="50" t="s">
        <v>173</v>
      </c>
      <c r="J765" s="16">
        <v>2</v>
      </c>
      <c r="K765" s="48" t="str">
        <f>VLOOKUP(I765,'DATA BASE'!A:B,2,FALSE)</f>
        <v>AMALFI</v>
      </c>
      <c r="L765" s="17" t="s">
        <v>174</v>
      </c>
      <c r="M765" s="92" t="s">
        <v>1354</v>
      </c>
      <c r="N765" s="93">
        <v>27000</v>
      </c>
      <c r="O765" s="104">
        <v>16000</v>
      </c>
      <c r="P765" s="94">
        <v>32000</v>
      </c>
      <c r="Q765" s="122" t="s">
        <v>1543</v>
      </c>
      <c r="R765" s="113">
        <v>485000</v>
      </c>
      <c r="S765" s="23" t="s">
        <v>1644</v>
      </c>
      <c r="T765" s="94"/>
      <c r="U765" s="17"/>
      <c r="W765"/>
      <c r="X765"/>
      <c r="Y765" s="143"/>
    </row>
    <row r="766" spans="2:25" ht="15" x14ac:dyDescent="0.25">
      <c r="B766" s="17" t="s">
        <v>1628</v>
      </c>
      <c r="C766" s="11">
        <v>14</v>
      </c>
      <c r="D766" s="119" t="s">
        <v>2198</v>
      </c>
      <c r="E766" s="17" t="s">
        <v>16</v>
      </c>
      <c r="F766" s="17" t="s">
        <v>1341</v>
      </c>
      <c r="G766" s="17" t="s">
        <v>2432</v>
      </c>
      <c r="H766" s="91">
        <v>82143286767</v>
      </c>
      <c r="I766" s="50" t="s">
        <v>1021</v>
      </c>
      <c r="J766" s="16">
        <v>2</v>
      </c>
      <c r="K766" s="48" t="str">
        <f>VLOOKUP(I766,'DATA BASE'!A:B,2,FALSE)</f>
        <v>LIFTOFF SPACE</v>
      </c>
      <c r="L766" s="17" t="s">
        <v>6</v>
      </c>
      <c r="M766" s="92" t="s">
        <v>1354</v>
      </c>
      <c r="N766" s="93">
        <v>27000</v>
      </c>
      <c r="O766" s="104">
        <v>16000</v>
      </c>
      <c r="P766" s="94">
        <v>32000</v>
      </c>
      <c r="Q766" s="122" t="s">
        <v>1543</v>
      </c>
      <c r="R766" s="113">
        <v>485000</v>
      </c>
      <c r="S766" s="23" t="s">
        <v>1644</v>
      </c>
      <c r="T766" s="94"/>
      <c r="U766" s="17"/>
      <c r="W766"/>
      <c r="X766"/>
      <c r="Y766" s="143"/>
    </row>
    <row r="767" spans="2:25" ht="15" x14ac:dyDescent="0.25">
      <c r="B767" s="17" t="s">
        <v>1628</v>
      </c>
      <c r="C767" s="11">
        <v>14</v>
      </c>
      <c r="D767" s="119" t="s">
        <v>2198</v>
      </c>
      <c r="E767" s="17" t="s">
        <v>16</v>
      </c>
      <c r="F767" s="17" t="s">
        <v>1341</v>
      </c>
      <c r="G767" s="17" t="s">
        <v>2432</v>
      </c>
      <c r="H767" s="91">
        <v>82143286767</v>
      </c>
      <c r="I767" s="50" t="s">
        <v>433</v>
      </c>
      <c r="J767" s="16">
        <v>2</v>
      </c>
      <c r="K767" s="48" t="str">
        <f>VLOOKUP(I767,'DATA BASE'!A:B,2,FALSE)</f>
        <v>STRIPE LITTLE  NAVY</v>
      </c>
      <c r="L767" s="17" t="s">
        <v>6</v>
      </c>
      <c r="M767" s="92" t="s">
        <v>1354</v>
      </c>
      <c r="N767" s="93">
        <v>27000</v>
      </c>
      <c r="O767" s="104">
        <v>15000</v>
      </c>
      <c r="P767" s="94">
        <v>30000</v>
      </c>
      <c r="Q767" s="122" t="s">
        <v>1543</v>
      </c>
      <c r="R767" s="113">
        <v>485000</v>
      </c>
      <c r="S767" s="23" t="s">
        <v>1644</v>
      </c>
      <c r="T767" s="94"/>
      <c r="U767" s="17"/>
      <c r="W767"/>
      <c r="X767"/>
      <c r="Y767" s="143"/>
    </row>
    <row r="768" spans="2:25" ht="15" x14ac:dyDescent="0.25">
      <c r="B768" s="17" t="s">
        <v>1628</v>
      </c>
      <c r="C768" s="11">
        <v>23</v>
      </c>
      <c r="D768" s="119" t="s">
        <v>2199</v>
      </c>
      <c r="E768" s="17" t="s">
        <v>20</v>
      </c>
      <c r="F768" s="17" t="s">
        <v>1347</v>
      </c>
      <c r="G768" s="17" t="s">
        <v>1654</v>
      </c>
      <c r="H768" s="91">
        <v>87850904606</v>
      </c>
      <c r="I768" s="50" t="s">
        <v>424</v>
      </c>
      <c r="J768" s="16">
        <v>1</v>
      </c>
      <c r="K768" s="48" t="str">
        <f>VLOOKUP(I768,'DATA BASE'!A:B,2,FALSE)</f>
        <v>ZIGZAG BLACK</v>
      </c>
      <c r="L768" s="17" t="s">
        <v>17</v>
      </c>
      <c r="M768" s="92" t="s">
        <v>1655</v>
      </c>
      <c r="N768" s="93">
        <v>0</v>
      </c>
      <c r="O768" s="104">
        <v>16000</v>
      </c>
      <c r="P768" s="94">
        <v>16000</v>
      </c>
      <c r="Q768" s="122" t="s">
        <v>1543</v>
      </c>
      <c r="R768" s="113">
        <v>31000</v>
      </c>
      <c r="S768" s="23" t="s">
        <v>1656</v>
      </c>
      <c r="T768" s="94"/>
      <c r="U768" s="17"/>
      <c r="W768"/>
      <c r="X768"/>
      <c r="Y768" s="143"/>
    </row>
    <row r="769" spans="2:25" ht="15" x14ac:dyDescent="0.25">
      <c r="B769" s="17" t="s">
        <v>1628</v>
      </c>
      <c r="C769" s="11">
        <v>23</v>
      </c>
      <c r="D769" s="119" t="s">
        <v>2199</v>
      </c>
      <c r="E769" s="17" t="s">
        <v>20</v>
      </c>
      <c r="F769" s="17" t="s">
        <v>1347</v>
      </c>
      <c r="G769" s="17" t="s">
        <v>1654</v>
      </c>
      <c r="H769" s="91">
        <v>87850904606</v>
      </c>
      <c r="I769" s="50" t="s">
        <v>1328</v>
      </c>
      <c r="J769" s="16">
        <v>1</v>
      </c>
      <c r="K769" s="48" t="str">
        <f>VLOOKUP(I769,'DATA BASE'!A:B,2,FALSE)</f>
        <v>LEAF MAROON</v>
      </c>
      <c r="L769" s="17" t="s">
        <v>27</v>
      </c>
      <c r="M769" s="92" t="s">
        <v>1655</v>
      </c>
      <c r="N769" s="93">
        <v>0</v>
      </c>
      <c r="O769" s="104">
        <v>15000</v>
      </c>
      <c r="P769" s="94">
        <v>15000</v>
      </c>
      <c r="Q769" s="122" t="s">
        <v>1543</v>
      </c>
      <c r="R769" s="113">
        <v>31000</v>
      </c>
      <c r="S769" s="23" t="s">
        <v>1656</v>
      </c>
      <c r="T769" s="94"/>
      <c r="U769" s="17"/>
      <c r="W769"/>
      <c r="X769"/>
      <c r="Y769" s="143"/>
    </row>
    <row r="770" spans="2:25" ht="15" x14ac:dyDescent="0.25">
      <c r="B770" s="17" t="s">
        <v>1628</v>
      </c>
      <c r="C770" s="11">
        <v>25</v>
      </c>
      <c r="D770" s="119" t="s">
        <v>2200</v>
      </c>
      <c r="E770" s="17" t="s">
        <v>20</v>
      </c>
      <c r="F770" s="17" t="s">
        <v>1347</v>
      </c>
      <c r="G770" s="17" t="s">
        <v>2433</v>
      </c>
      <c r="H770" s="91">
        <v>82298884428</v>
      </c>
      <c r="I770" s="50" t="s">
        <v>801</v>
      </c>
      <c r="J770" s="16">
        <v>1</v>
      </c>
      <c r="K770" s="48" t="str">
        <f>VLOOKUP(I770,'DATA BASE'!A:B,2,FALSE)</f>
        <v>BULAN SABIT ORANGE</v>
      </c>
      <c r="L770" s="17" t="s">
        <v>6</v>
      </c>
      <c r="M770" s="92" t="s">
        <v>1658</v>
      </c>
      <c r="N770" s="93">
        <v>0</v>
      </c>
      <c r="O770" s="104">
        <v>15000</v>
      </c>
      <c r="P770" s="94">
        <v>15000</v>
      </c>
      <c r="Q770" s="122" t="s">
        <v>1543</v>
      </c>
      <c r="R770" s="113">
        <v>76000</v>
      </c>
      <c r="S770" s="23" t="s">
        <v>1659</v>
      </c>
      <c r="T770" s="94"/>
      <c r="U770" s="17"/>
      <c r="W770"/>
      <c r="X770"/>
      <c r="Y770" s="143"/>
    </row>
    <row r="771" spans="2:25" ht="15" x14ac:dyDescent="0.25">
      <c r="B771" s="17" t="s">
        <v>1628</v>
      </c>
      <c r="C771" s="11">
        <v>25</v>
      </c>
      <c r="D771" s="119" t="s">
        <v>2200</v>
      </c>
      <c r="E771" s="17" t="s">
        <v>20</v>
      </c>
      <c r="F771" s="17" t="s">
        <v>1347</v>
      </c>
      <c r="G771" s="17" t="s">
        <v>2433</v>
      </c>
      <c r="H771" s="91">
        <v>82298884428</v>
      </c>
      <c r="I771" s="50" t="s">
        <v>632</v>
      </c>
      <c r="J771" s="16">
        <v>1</v>
      </c>
      <c r="K771" s="48" t="str">
        <f>VLOOKUP(I771,'DATA BASE'!A:B,2,FALSE)</f>
        <v>STRIPE LITTLE  BLACK</v>
      </c>
      <c r="L771" s="17" t="s">
        <v>17</v>
      </c>
      <c r="M771" s="92" t="s">
        <v>1658</v>
      </c>
      <c r="N771" s="93">
        <v>0</v>
      </c>
      <c r="O771" s="104">
        <v>15000</v>
      </c>
      <c r="P771" s="94">
        <v>15000</v>
      </c>
      <c r="Q771" s="122" t="s">
        <v>1543</v>
      </c>
      <c r="R771" s="113">
        <v>76000</v>
      </c>
      <c r="S771" s="23" t="s">
        <v>1659</v>
      </c>
      <c r="T771" s="94"/>
      <c r="U771" s="17"/>
      <c r="W771"/>
      <c r="X771"/>
      <c r="Y771" s="143"/>
    </row>
    <row r="772" spans="2:25" ht="15" x14ac:dyDescent="0.25">
      <c r="B772" s="17" t="s">
        <v>1628</v>
      </c>
      <c r="C772" s="11">
        <v>25</v>
      </c>
      <c r="D772" s="119" t="s">
        <v>2200</v>
      </c>
      <c r="E772" s="17" t="s">
        <v>20</v>
      </c>
      <c r="F772" s="17" t="s">
        <v>1347</v>
      </c>
      <c r="G772" s="17" t="s">
        <v>2433</v>
      </c>
      <c r="H772" s="91">
        <v>82298884428</v>
      </c>
      <c r="I772" s="50" t="s">
        <v>805</v>
      </c>
      <c r="J772" s="16">
        <v>1</v>
      </c>
      <c r="K772" s="48" t="str">
        <f>VLOOKUP(I772,'DATA BASE'!A:B,2,FALSE)</f>
        <v>BULAN SABIT YELLOW</v>
      </c>
      <c r="L772" s="17" t="s">
        <v>15</v>
      </c>
      <c r="M772" s="92" t="s">
        <v>1658</v>
      </c>
      <c r="N772" s="93">
        <v>0</v>
      </c>
      <c r="O772" s="104">
        <v>15000</v>
      </c>
      <c r="P772" s="94">
        <v>15000</v>
      </c>
      <c r="Q772" s="122" t="s">
        <v>1543</v>
      </c>
      <c r="R772" s="113">
        <v>76000</v>
      </c>
      <c r="S772" s="23" t="s">
        <v>1659</v>
      </c>
      <c r="T772" s="94"/>
      <c r="U772" s="17"/>
      <c r="W772"/>
      <c r="X772"/>
      <c r="Y772" s="143"/>
    </row>
    <row r="773" spans="2:25" ht="15" x14ac:dyDescent="0.25">
      <c r="B773" s="17" t="s">
        <v>1628</v>
      </c>
      <c r="C773" s="11">
        <v>25</v>
      </c>
      <c r="D773" s="119" t="s">
        <v>2200</v>
      </c>
      <c r="E773" s="17" t="s">
        <v>20</v>
      </c>
      <c r="F773" s="17" t="s">
        <v>1347</v>
      </c>
      <c r="G773" s="17" t="s">
        <v>2433</v>
      </c>
      <c r="H773" s="91">
        <v>82298884428</v>
      </c>
      <c r="I773" s="50" t="s">
        <v>957</v>
      </c>
      <c r="J773" s="16">
        <v>2</v>
      </c>
      <c r="K773" s="48" t="str">
        <f>VLOOKUP(I773,'DATA BASE'!A:B,2,FALSE)</f>
        <v>MINION BLUE</v>
      </c>
      <c r="L773" s="17" t="s">
        <v>14</v>
      </c>
      <c r="M773" s="92" t="s">
        <v>1658</v>
      </c>
      <c r="N773" s="93">
        <v>0</v>
      </c>
      <c r="O773" s="104">
        <v>15000</v>
      </c>
      <c r="P773" s="94">
        <v>30000</v>
      </c>
      <c r="Q773" s="122" t="s">
        <v>1543</v>
      </c>
      <c r="R773" s="113">
        <v>76000</v>
      </c>
      <c r="S773" s="23" t="s">
        <v>1659</v>
      </c>
      <c r="T773" s="94"/>
      <c r="U773" s="17"/>
      <c r="W773"/>
      <c r="X773"/>
      <c r="Y773" s="143"/>
    </row>
    <row r="774" spans="2:25" ht="15" x14ac:dyDescent="0.25">
      <c r="B774" s="17" t="s">
        <v>1628</v>
      </c>
      <c r="C774" s="11">
        <v>3</v>
      </c>
      <c r="D774" s="119" t="s">
        <v>2201</v>
      </c>
      <c r="E774" s="17" t="s">
        <v>926</v>
      </c>
      <c r="F774" s="17" t="s">
        <v>1378</v>
      </c>
      <c r="G774" s="17" t="s">
        <v>2434</v>
      </c>
      <c r="H774" s="91">
        <v>85376734415</v>
      </c>
      <c r="I774" s="50" t="s">
        <v>1019</v>
      </c>
      <c r="J774" s="16">
        <v>1</v>
      </c>
      <c r="K774" s="48" t="str">
        <f>VLOOKUP(I774,'DATA BASE'!A:B,2,FALSE)</f>
        <v>BEE HONEY</v>
      </c>
      <c r="L774" s="17" t="s">
        <v>15</v>
      </c>
      <c r="M774" s="92">
        <v>8825112065050820</v>
      </c>
      <c r="N774" s="93">
        <v>0</v>
      </c>
      <c r="O774" s="104">
        <v>17536.3</v>
      </c>
      <c r="P774" s="94">
        <v>17536.3</v>
      </c>
      <c r="Q774" s="122" t="s">
        <v>1528</v>
      </c>
      <c r="R774" s="113"/>
      <c r="S774" s="23"/>
      <c r="T774" s="94"/>
      <c r="U774" s="17"/>
      <c r="W774"/>
      <c r="X774"/>
      <c r="Y774" s="143"/>
    </row>
    <row r="775" spans="2:25" ht="15" x14ac:dyDescent="0.25">
      <c r="B775" s="17" t="s">
        <v>1628</v>
      </c>
      <c r="C775" s="11">
        <v>3</v>
      </c>
      <c r="D775" s="119" t="s">
        <v>2201</v>
      </c>
      <c r="E775" s="17" t="s">
        <v>926</v>
      </c>
      <c r="F775" s="17" t="s">
        <v>1378</v>
      </c>
      <c r="G775" s="17" t="s">
        <v>2434</v>
      </c>
      <c r="H775" s="91">
        <v>85376734415</v>
      </c>
      <c r="I775" s="50" t="s">
        <v>957</v>
      </c>
      <c r="J775" s="16">
        <v>1</v>
      </c>
      <c r="K775" s="48" t="str">
        <f>VLOOKUP(I775,'DATA BASE'!A:B,2,FALSE)</f>
        <v>MINION BLUE</v>
      </c>
      <c r="L775" s="17" t="s">
        <v>14</v>
      </c>
      <c r="M775" s="92">
        <v>8825112065050820</v>
      </c>
      <c r="N775" s="93">
        <v>0</v>
      </c>
      <c r="O775" s="104">
        <v>17536.3</v>
      </c>
      <c r="P775" s="94">
        <v>17536.3</v>
      </c>
      <c r="Q775" s="122" t="s">
        <v>1528</v>
      </c>
      <c r="R775" s="113"/>
      <c r="S775" s="23"/>
      <c r="T775" s="94"/>
      <c r="U775" s="17"/>
      <c r="W775"/>
      <c r="X775"/>
      <c r="Y775" s="143"/>
    </row>
    <row r="776" spans="2:25" ht="15" x14ac:dyDescent="0.25">
      <c r="B776" s="17" t="s">
        <v>1628</v>
      </c>
      <c r="C776" s="11">
        <v>3</v>
      </c>
      <c r="D776" s="119" t="s">
        <v>2201</v>
      </c>
      <c r="E776" s="17" t="s">
        <v>926</v>
      </c>
      <c r="F776" s="17" t="s">
        <v>1378</v>
      </c>
      <c r="G776" s="17" t="s">
        <v>2434</v>
      </c>
      <c r="H776" s="91">
        <v>85376734415</v>
      </c>
      <c r="I776" s="50" t="s">
        <v>805</v>
      </c>
      <c r="J776" s="16">
        <v>1</v>
      </c>
      <c r="K776" s="48" t="str">
        <f>VLOOKUP(I776,'DATA BASE'!A:B,2,FALSE)</f>
        <v>BULAN SABIT YELLOW</v>
      </c>
      <c r="L776" s="17" t="s">
        <v>15</v>
      </c>
      <c r="M776" s="92">
        <v>8825112065050820</v>
      </c>
      <c r="N776" s="93">
        <v>0</v>
      </c>
      <c r="O776" s="104">
        <v>17536.3</v>
      </c>
      <c r="P776" s="94">
        <v>17536.3</v>
      </c>
      <c r="Q776" s="122" t="s">
        <v>1528</v>
      </c>
      <c r="R776" s="113"/>
      <c r="S776" s="23"/>
      <c r="T776" s="94"/>
      <c r="U776" s="17"/>
      <c r="W776"/>
      <c r="X776"/>
      <c r="Y776" s="143"/>
    </row>
    <row r="777" spans="2:25" ht="15" x14ac:dyDescent="0.25">
      <c r="B777" s="17" t="s">
        <v>1628</v>
      </c>
      <c r="C777" s="11">
        <v>3</v>
      </c>
      <c r="D777" s="119" t="s">
        <v>2201</v>
      </c>
      <c r="E777" s="17" t="s">
        <v>926</v>
      </c>
      <c r="F777" s="17" t="s">
        <v>1378</v>
      </c>
      <c r="G777" s="17" t="s">
        <v>2434</v>
      </c>
      <c r="H777" s="91">
        <v>85376734415</v>
      </c>
      <c r="I777" s="50" t="s">
        <v>1267</v>
      </c>
      <c r="J777" s="16">
        <v>1</v>
      </c>
      <c r="K777" s="48" t="str">
        <f>VLOOKUP(I777,'DATA BASE'!A:B,2,FALSE)</f>
        <v>BATMAN BOOM NAVY</v>
      </c>
      <c r="L777" s="17" t="s">
        <v>6</v>
      </c>
      <c r="M777" s="92">
        <v>8825112065050820</v>
      </c>
      <c r="N777" s="93">
        <v>0</v>
      </c>
      <c r="O777" s="104">
        <v>17536.3</v>
      </c>
      <c r="P777" s="94">
        <v>17536.3</v>
      </c>
      <c r="Q777" s="122" t="s">
        <v>1528</v>
      </c>
      <c r="R777" s="113"/>
      <c r="S777" s="23"/>
      <c r="T777" s="94"/>
      <c r="U777" s="17"/>
      <c r="W777"/>
      <c r="X777"/>
      <c r="Y777" s="143"/>
    </row>
    <row r="778" spans="2:25" ht="15" x14ac:dyDescent="0.25">
      <c r="B778" s="17" t="s">
        <v>1628</v>
      </c>
      <c r="C778" s="11">
        <v>3</v>
      </c>
      <c r="D778" s="119" t="s">
        <v>2201</v>
      </c>
      <c r="E778" s="17" t="s">
        <v>926</v>
      </c>
      <c r="F778" s="17" t="s">
        <v>1378</v>
      </c>
      <c r="G778" s="17" t="s">
        <v>2434</v>
      </c>
      <c r="H778" s="91">
        <v>85376734415</v>
      </c>
      <c r="I778" s="50" t="s">
        <v>999</v>
      </c>
      <c r="J778" s="16">
        <v>1</v>
      </c>
      <c r="K778" s="48" t="str">
        <f>VLOOKUP(I778,'DATA BASE'!A:B,2,FALSE)</f>
        <v>BEAR FACE CREAM</v>
      </c>
      <c r="L778" s="17" t="s">
        <v>4</v>
      </c>
      <c r="M778" s="92">
        <v>8825112065050820</v>
      </c>
      <c r="N778" s="93">
        <v>0</v>
      </c>
      <c r="O778" s="104">
        <v>17536.3</v>
      </c>
      <c r="P778" s="94">
        <v>17536.3</v>
      </c>
      <c r="Q778" s="122" t="s">
        <v>1528</v>
      </c>
      <c r="R778" s="113"/>
      <c r="S778" s="23"/>
      <c r="T778" s="94"/>
      <c r="U778" s="17"/>
      <c r="W778"/>
      <c r="X778"/>
      <c r="Y778" s="143"/>
    </row>
    <row r="779" spans="2:25" ht="15" x14ac:dyDescent="0.25">
      <c r="B779" s="17" t="s">
        <v>1628</v>
      </c>
      <c r="C779" s="11">
        <v>3</v>
      </c>
      <c r="D779" s="119" t="s">
        <v>2201</v>
      </c>
      <c r="E779" s="17" t="s">
        <v>926</v>
      </c>
      <c r="F779" s="17" t="s">
        <v>1378</v>
      </c>
      <c r="G779" s="17" t="s">
        <v>2434</v>
      </c>
      <c r="H779" s="91">
        <v>85376734415</v>
      </c>
      <c r="I779" s="50" t="s">
        <v>1021</v>
      </c>
      <c r="J779" s="16">
        <v>1</v>
      </c>
      <c r="K779" s="48" t="str">
        <f>VLOOKUP(I779,'DATA BASE'!A:B,2,FALSE)</f>
        <v>LIFTOFF SPACE</v>
      </c>
      <c r="L779" s="17" t="s">
        <v>6</v>
      </c>
      <c r="M779" s="92">
        <v>8825112065050820</v>
      </c>
      <c r="N779" s="93">
        <v>0</v>
      </c>
      <c r="O779" s="104">
        <v>17536.3</v>
      </c>
      <c r="P779" s="94">
        <v>17536.3</v>
      </c>
      <c r="Q779" s="122" t="s">
        <v>1528</v>
      </c>
      <c r="R779" s="113"/>
      <c r="S779" s="23"/>
      <c r="T779" s="94"/>
      <c r="U779" s="17"/>
      <c r="W779"/>
      <c r="X779"/>
      <c r="Y779" s="143"/>
    </row>
    <row r="780" spans="2:25" ht="15" x14ac:dyDescent="0.25">
      <c r="B780" s="17" t="s">
        <v>1628</v>
      </c>
      <c r="C780" s="11">
        <v>3</v>
      </c>
      <c r="D780" s="119" t="s">
        <v>2201</v>
      </c>
      <c r="E780" s="17" t="s">
        <v>926</v>
      </c>
      <c r="F780" s="17" t="s">
        <v>1378</v>
      </c>
      <c r="G780" s="17" t="s">
        <v>2434</v>
      </c>
      <c r="H780" s="91">
        <v>85376734415</v>
      </c>
      <c r="I780" s="50" t="s">
        <v>1252</v>
      </c>
      <c r="J780" s="16">
        <v>1</v>
      </c>
      <c r="K780" s="48" t="str">
        <f>VLOOKUP(I780,'DATA BASE'!A:B,2,FALSE)</f>
        <v>FLAMINGGO TROPICAL  TOSCA</v>
      </c>
      <c r="L780" s="17" t="s">
        <v>7</v>
      </c>
      <c r="M780" s="92">
        <v>8825112065050820</v>
      </c>
      <c r="N780" s="93">
        <v>0</v>
      </c>
      <c r="O780" s="104">
        <v>17536.3</v>
      </c>
      <c r="P780" s="94">
        <v>17536.3</v>
      </c>
      <c r="Q780" s="122" t="s">
        <v>1528</v>
      </c>
      <c r="R780" s="113"/>
      <c r="S780" s="23"/>
      <c r="T780" s="94"/>
      <c r="U780" s="17"/>
      <c r="W780"/>
      <c r="X780"/>
      <c r="Y780" s="143"/>
    </row>
    <row r="781" spans="2:25" ht="15" x14ac:dyDescent="0.25">
      <c r="B781" s="17" t="s">
        <v>1628</v>
      </c>
      <c r="C781" s="11">
        <v>3</v>
      </c>
      <c r="D781" s="119" t="s">
        <v>2201</v>
      </c>
      <c r="E781" s="17" t="s">
        <v>926</v>
      </c>
      <c r="F781" s="17" t="s">
        <v>1378</v>
      </c>
      <c r="G781" s="17" t="s">
        <v>2434</v>
      </c>
      <c r="H781" s="91">
        <v>85376734415</v>
      </c>
      <c r="I781" s="50" t="s">
        <v>1015</v>
      </c>
      <c r="J781" s="16">
        <v>1</v>
      </c>
      <c r="K781" s="48" t="str">
        <f>VLOOKUP(I781,'DATA BASE'!A:B,2,FALSE)</f>
        <v>ELMO FACE BLACK</v>
      </c>
      <c r="L781" s="17" t="s">
        <v>17</v>
      </c>
      <c r="M781" s="92">
        <v>8825112065050820</v>
      </c>
      <c r="N781" s="93">
        <v>0</v>
      </c>
      <c r="O781" s="104">
        <v>17536.3</v>
      </c>
      <c r="P781" s="94">
        <v>17536.3</v>
      </c>
      <c r="Q781" s="122" t="s">
        <v>1528</v>
      </c>
      <c r="R781" s="113"/>
      <c r="S781" s="23"/>
      <c r="T781" s="94"/>
      <c r="U781" s="17"/>
      <c r="W781"/>
      <c r="X781"/>
      <c r="Y781" s="143"/>
    </row>
    <row r="782" spans="2:25" ht="15" x14ac:dyDescent="0.25">
      <c r="B782" s="17" t="s">
        <v>1628</v>
      </c>
      <c r="C782" s="11">
        <v>3</v>
      </c>
      <c r="D782" s="119" t="s">
        <v>2201</v>
      </c>
      <c r="E782" s="17" t="s">
        <v>926</v>
      </c>
      <c r="F782" s="17" t="s">
        <v>1378</v>
      </c>
      <c r="G782" s="17" t="s">
        <v>2434</v>
      </c>
      <c r="H782" s="91">
        <v>85376734415</v>
      </c>
      <c r="I782" s="50" t="s">
        <v>1287</v>
      </c>
      <c r="J782" s="16">
        <v>1</v>
      </c>
      <c r="K782" s="48" t="str">
        <f>VLOOKUP(I782,'DATA BASE'!A:B,2,FALSE)</f>
        <v>FLOWER</v>
      </c>
      <c r="L782" s="17" t="s">
        <v>17</v>
      </c>
      <c r="M782" s="92">
        <v>8825112065050820</v>
      </c>
      <c r="N782" s="93">
        <v>0</v>
      </c>
      <c r="O782" s="104">
        <v>17536.3</v>
      </c>
      <c r="P782" s="94">
        <v>17536.3</v>
      </c>
      <c r="Q782" s="122" t="s">
        <v>1528</v>
      </c>
      <c r="R782" s="113"/>
      <c r="S782" s="23"/>
      <c r="T782" s="94"/>
      <c r="U782" s="17"/>
      <c r="W782"/>
      <c r="X782"/>
      <c r="Y782" s="143"/>
    </row>
    <row r="783" spans="2:25" ht="15" x14ac:dyDescent="0.25">
      <c r="B783" s="17" t="s">
        <v>1628</v>
      </c>
      <c r="C783" s="11">
        <v>3</v>
      </c>
      <c r="D783" s="119" t="s">
        <v>2201</v>
      </c>
      <c r="E783" s="17" t="s">
        <v>926</v>
      </c>
      <c r="F783" s="17" t="s">
        <v>1378</v>
      </c>
      <c r="G783" s="17" t="s">
        <v>2434</v>
      </c>
      <c r="H783" s="91">
        <v>85376734415</v>
      </c>
      <c r="I783" s="50" t="s">
        <v>951</v>
      </c>
      <c r="J783" s="16">
        <v>1</v>
      </c>
      <c r="K783" s="48" t="str">
        <f>VLOOKUP(I783,'DATA BASE'!A:B,2,FALSE)</f>
        <v>ROSE</v>
      </c>
      <c r="L783" s="17" t="s">
        <v>4</v>
      </c>
      <c r="M783" s="92">
        <v>8825112065050820</v>
      </c>
      <c r="N783" s="93">
        <v>0</v>
      </c>
      <c r="O783" s="104">
        <v>17536.3</v>
      </c>
      <c r="P783" s="94">
        <v>17536.3</v>
      </c>
      <c r="Q783" s="122" t="s">
        <v>1528</v>
      </c>
      <c r="R783" s="113"/>
      <c r="S783" s="23"/>
      <c r="T783" s="94"/>
      <c r="U783" s="17"/>
      <c r="W783"/>
      <c r="X783"/>
      <c r="Y783" s="143"/>
    </row>
    <row r="784" spans="2:25" ht="15" x14ac:dyDescent="0.25">
      <c r="B784" s="17" t="s">
        <v>1628</v>
      </c>
      <c r="C784" s="11">
        <v>4</v>
      </c>
      <c r="D784" s="119" t="s">
        <v>2202</v>
      </c>
      <c r="E784" s="17" t="s">
        <v>926</v>
      </c>
      <c r="F784" s="17" t="s">
        <v>1378</v>
      </c>
      <c r="G784" s="17" t="s">
        <v>2435</v>
      </c>
      <c r="H784" s="91" t="s">
        <v>1632</v>
      </c>
      <c r="I784" s="50" t="s">
        <v>1239</v>
      </c>
      <c r="J784" s="16">
        <v>1</v>
      </c>
      <c r="K784" s="48" t="str">
        <f>VLOOKUP(I784,'DATA BASE'!A:B,2,FALSE)</f>
        <v>BULAN SABIT</v>
      </c>
      <c r="L784" s="17" t="s">
        <v>6</v>
      </c>
      <c r="M784" s="92" t="s">
        <v>1633</v>
      </c>
      <c r="N784" s="93">
        <v>0</v>
      </c>
      <c r="O784" s="104">
        <v>17536</v>
      </c>
      <c r="P784" s="94">
        <v>17536</v>
      </c>
      <c r="Q784" s="122" t="s">
        <v>1528</v>
      </c>
      <c r="R784" s="113"/>
      <c r="S784" s="23"/>
      <c r="T784" s="94"/>
      <c r="U784" s="17"/>
      <c r="W784"/>
      <c r="X784"/>
      <c r="Y784" s="143"/>
    </row>
    <row r="785" spans="2:25" ht="15" x14ac:dyDescent="0.25">
      <c r="B785" s="17" t="s">
        <v>1628</v>
      </c>
      <c r="C785" s="11">
        <v>4</v>
      </c>
      <c r="D785" s="119" t="s">
        <v>2202</v>
      </c>
      <c r="E785" s="17" t="s">
        <v>926</v>
      </c>
      <c r="F785" s="17" t="s">
        <v>1378</v>
      </c>
      <c r="G785" s="17" t="s">
        <v>2435</v>
      </c>
      <c r="H785" s="91" t="s">
        <v>1632</v>
      </c>
      <c r="I785" s="50" t="s">
        <v>1293</v>
      </c>
      <c r="J785" s="16">
        <v>1</v>
      </c>
      <c r="K785" s="48" t="str">
        <f>VLOOKUP(I785,'DATA BASE'!A:B,2,FALSE)</f>
        <v>LOVE AMORE TOSCA</v>
      </c>
      <c r="L785" s="17" t="s">
        <v>7</v>
      </c>
      <c r="M785" s="92" t="s">
        <v>1633</v>
      </c>
      <c r="N785" s="93">
        <v>0</v>
      </c>
      <c r="O785" s="104">
        <v>17536</v>
      </c>
      <c r="P785" s="94">
        <v>17536</v>
      </c>
      <c r="Q785" s="122" t="s">
        <v>1528</v>
      </c>
      <c r="R785" s="113"/>
      <c r="S785" s="23"/>
      <c r="T785" s="94"/>
      <c r="U785" s="17"/>
      <c r="W785"/>
      <c r="X785"/>
      <c r="Y785" s="143"/>
    </row>
    <row r="786" spans="2:25" ht="15" x14ac:dyDescent="0.25">
      <c r="B786" s="17" t="s">
        <v>1628</v>
      </c>
      <c r="C786" s="11">
        <v>5</v>
      </c>
      <c r="D786" s="119" t="s">
        <v>2111</v>
      </c>
      <c r="E786" s="17" t="s">
        <v>926</v>
      </c>
      <c r="F786" s="17" t="s">
        <v>1378</v>
      </c>
      <c r="G786" s="17" t="s">
        <v>2377</v>
      </c>
      <c r="H786" s="91" t="s">
        <v>1365</v>
      </c>
      <c r="I786" s="50" t="s">
        <v>1293</v>
      </c>
      <c r="J786" s="16">
        <v>1</v>
      </c>
      <c r="K786" s="48" t="str">
        <f>VLOOKUP(I786,'DATA BASE'!A:B,2,FALSE)</f>
        <v>LOVE AMORE TOSCA</v>
      </c>
      <c r="L786" s="17" t="s">
        <v>7</v>
      </c>
      <c r="M786" s="92" t="s">
        <v>1634</v>
      </c>
      <c r="N786" s="93">
        <v>0</v>
      </c>
      <c r="O786" s="104">
        <v>17536</v>
      </c>
      <c r="P786" s="94">
        <v>17536</v>
      </c>
      <c r="Q786" s="122" t="s">
        <v>1528</v>
      </c>
      <c r="R786" s="113"/>
      <c r="S786" s="23"/>
      <c r="T786" s="94"/>
      <c r="U786" s="17"/>
      <c r="W786"/>
      <c r="X786"/>
      <c r="Y786" s="143"/>
    </row>
    <row r="787" spans="2:25" ht="15" x14ac:dyDescent="0.25">
      <c r="B787" s="17" t="s">
        <v>1628</v>
      </c>
      <c r="C787" s="11">
        <v>6</v>
      </c>
      <c r="D787" s="119" t="s">
        <v>2203</v>
      </c>
      <c r="E787" s="17" t="s">
        <v>926</v>
      </c>
      <c r="F787" s="17" t="s">
        <v>1378</v>
      </c>
      <c r="G787" s="17" t="s">
        <v>2436</v>
      </c>
      <c r="H787" s="91">
        <v>81318630726</v>
      </c>
      <c r="I787" s="50" t="s">
        <v>1239</v>
      </c>
      <c r="J787" s="16">
        <v>1</v>
      </c>
      <c r="K787" s="48" t="str">
        <f>VLOOKUP(I787,'DATA BASE'!A:B,2,FALSE)</f>
        <v>BULAN SABIT</v>
      </c>
      <c r="L787" s="17" t="s">
        <v>6</v>
      </c>
      <c r="M787" s="92" t="s">
        <v>1635</v>
      </c>
      <c r="N787" s="93">
        <v>0</v>
      </c>
      <c r="O787" s="104">
        <v>17536.25</v>
      </c>
      <c r="P787" s="94">
        <v>17536.25</v>
      </c>
      <c r="Q787" s="122" t="s">
        <v>1528</v>
      </c>
      <c r="R787" s="113"/>
      <c r="S787" s="23"/>
      <c r="T787" s="94"/>
      <c r="U787" s="17"/>
      <c r="W787"/>
      <c r="X787"/>
      <c r="Y787" s="143"/>
    </row>
    <row r="788" spans="2:25" ht="15" x14ac:dyDescent="0.25">
      <c r="B788" s="17" t="s">
        <v>1628</v>
      </c>
      <c r="C788" s="11">
        <v>6</v>
      </c>
      <c r="D788" s="119" t="s">
        <v>2203</v>
      </c>
      <c r="E788" s="17" t="s">
        <v>926</v>
      </c>
      <c r="F788" s="17" t="s">
        <v>1378</v>
      </c>
      <c r="G788" s="17" t="s">
        <v>2436</v>
      </c>
      <c r="H788" s="91">
        <v>81318630726</v>
      </c>
      <c r="I788" s="50" t="s">
        <v>536</v>
      </c>
      <c r="J788" s="16">
        <v>1</v>
      </c>
      <c r="K788" s="48" t="str">
        <f>VLOOKUP(I788,'DATA BASE'!A:B,2,FALSE)</f>
        <v>KOTAK NAVY</v>
      </c>
      <c r="L788" s="17" t="s">
        <v>6</v>
      </c>
      <c r="M788" s="92" t="s">
        <v>1635</v>
      </c>
      <c r="N788" s="93">
        <v>0</v>
      </c>
      <c r="O788" s="104">
        <v>17536.25</v>
      </c>
      <c r="P788" s="94">
        <v>17536.25</v>
      </c>
      <c r="Q788" s="122" t="s">
        <v>1528</v>
      </c>
      <c r="R788" s="113"/>
      <c r="S788" s="23"/>
      <c r="T788" s="94"/>
      <c r="U788" s="17"/>
      <c r="W788"/>
      <c r="X788"/>
      <c r="Y788" s="143"/>
    </row>
    <row r="789" spans="2:25" ht="15" x14ac:dyDescent="0.25">
      <c r="B789" s="17" t="s">
        <v>1628</v>
      </c>
      <c r="C789" s="11">
        <v>6</v>
      </c>
      <c r="D789" s="119" t="s">
        <v>2203</v>
      </c>
      <c r="E789" s="17" t="s">
        <v>926</v>
      </c>
      <c r="F789" s="17" t="s">
        <v>1378</v>
      </c>
      <c r="G789" s="17" t="s">
        <v>2436</v>
      </c>
      <c r="H789" s="91">
        <v>81318630726</v>
      </c>
      <c r="I789" s="50" t="s">
        <v>1021</v>
      </c>
      <c r="J789" s="16">
        <v>1</v>
      </c>
      <c r="K789" s="48" t="str">
        <f>VLOOKUP(I789,'DATA BASE'!A:B,2,FALSE)</f>
        <v>LIFTOFF SPACE</v>
      </c>
      <c r="L789" s="17" t="s">
        <v>6</v>
      </c>
      <c r="M789" s="92" t="s">
        <v>1635</v>
      </c>
      <c r="N789" s="93">
        <v>0</v>
      </c>
      <c r="O789" s="104">
        <v>17536.25</v>
      </c>
      <c r="P789" s="94">
        <v>17536.25</v>
      </c>
      <c r="Q789" s="122" t="s">
        <v>1528</v>
      </c>
      <c r="R789" s="113"/>
      <c r="S789" s="23"/>
      <c r="T789" s="94"/>
      <c r="U789" s="17"/>
      <c r="W789"/>
      <c r="X789"/>
      <c r="Y789" s="143"/>
    </row>
    <row r="790" spans="2:25" ht="15" x14ac:dyDescent="0.25">
      <c r="B790" s="17" t="s">
        <v>1628</v>
      </c>
      <c r="C790" s="11">
        <v>6</v>
      </c>
      <c r="D790" s="119" t="s">
        <v>2203</v>
      </c>
      <c r="E790" s="17" t="s">
        <v>926</v>
      </c>
      <c r="F790" s="17" t="s">
        <v>1378</v>
      </c>
      <c r="G790" s="17" t="s">
        <v>2436</v>
      </c>
      <c r="H790" s="91">
        <v>81318630726</v>
      </c>
      <c r="I790" s="50" t="s">
        <v>931</v>
      </c>
      <c r="J790" s="16">
        <v>1</v>
      </c>
      <c r="K790" s="48" t="str">
        <f>VLOOKUP(I790,'DATA BASE'!A:B,2,FALSE)</f>
        <v>STRIPE LITTLE BLUE</v>
      </c>
      <c r="L790" s="17" t="s">
        <v>14</v>
      </c>
      <c r="M790" s="92" t="s">
        <v>1635</v>
      </c>
      <c r="N790" s="93">
        <v>0</v>
      </c>
      <c r="O790" s="104">
        <v>17536.25</v>
      </c>
      <c r="P790" s="94">
        <v>17536.25</v>
      </c>
      <c r="Q790" s="122" t="s">
        <v>1528</v>
      </c>
      <c r="R790" s="113"/>
      <c r="S790" s="23"/>
      <c r="T790" s="94"/>
      <c r="U790" s="17"/>
      <c r="W790"/>
      <c r="X790"/>
      <c r="Y790" s="143"/>
    </row>
    <row r="791" spans="2:25" ht="15" x14ac:dyDescent="0.25">
      <c r="B791" s="17" t="s">
        <v>1628</v>
      </c>
      <c r="C791" s="11">
        <v>7</v>
      </c>
      <c r="D791" s="119" t="s">
        <v>2204</v>
      </c>
      <c r="E791" s="17" t="s">
        <v>926</v>
      </c>
      <c r="F791" s="17" t="s">
        <v>1378</v>
      </c>
      <c r="G791" s="17" t="s">
        <v>2437</v>
      </c>
      <c r="H791" s="91">
        <v>82258211787</v>
      </c>
      <c r="I791" s="50" t="s">
        <v>1239</v>
      </c>
      <c r="J791" s="16">
        <v>1</v>
      </c>
      <c r="K791" s="48" t="str">
        <f>VLOOKUP(I791,'DATA BASE'!A:B,2,FALSE)</f>
        <v>BULAN SABIT</v>
      </c>
      <c r="L791" s="17" t="s">
        <v>6</v>
      </c>
      <c r="M791" s="92" t="s">
        <v>1636</v>
      </c>
      <c r="N791" s="93">
        <v>0</v>
      </c>
      <c r="O791" s="104">
        <v>17536.2</v>
      </c>
      <c r="P791" s="94">
        <v>17536.2</v>
      </c>
      <c r="Q791" s="122" t="s">
        <v>1528</v>
      </c>
      <c r="R791" s="113"/>
      <c r="S791" s="23"/>
      <c r="T791" s="94"/>
      <c r="U791" s="17"/>
      <c r="W791"/>
      <c r="X791"/>
      <c r="Y791" s="143"/>
    </row>
    <row r="792" spans="2:25" ht="15" x14ac:dyDescent="0.25">
      <c r="B792" s="17" t="s">
        <v>1628</v>
      </c>
      <c r="C792" s="11">
        <v>7</v>
      </c>
      <c r="D792" s="119" t="s">
        <v>2204</v>
      </c>
      <c r="E792" s="17" t="s">
        <v>926</v>
      </c>
      <c r="F792" s="17" t="s">
        <v>1378</v>
      </c>
      <c r="G792" s="17" t="s">
        <v>2437</v>
      </c>
      <c r="H792" s="91">
        <v>82258211787</v>
      </c>
      <c r="I792" s="50" t="s">
        <v>1286</v>
      </c>
      <c r="J792" s="16">
        <v>1</v>
      </c>
      <c r="K792" s="48" t="str">
        <f>VLOOKUP(I792,'DATA BASE'!A:B,2,FALSE)</f>
        <v>BATMAN KABOOM NAVY</v>
      </c>
      <c r="L792" s="17" t="s">
        <v>6</v>
      </c>
      <c r="M792" s="92" t="s">
        <v>1636</v>
      </c>
      <c r="N792" s="93">
        <v>0</v>
      </c>
      <c r="O792" s="104">
        <v>17536.2</v>
      </c>
      <c r="P792" s="94">
        <v>17536.2</v>
      </c>
      <c r="Q792" s="122" t="s">
        <v>1528</v>
      </c>
      <c r="R792" s="113"/>
      <c r="S792" s="23"/>
      <c r="T792" s="94"/>
      <c r="U792" s="17"/>
      <c r="W792"/>
      <c r="X792"/>
      <c r="Y792" s="143"/>
    </row>
    <row r="793" spans="2:25" ht="15" x14ac:dyDescent="0.25">
      <c r="B793" s="17" t="s">
        <v>1628</v>
      </c>
      <c r="C793" s="11">
        <v>7</v>
      </c>
      <c r="D793" s="119" t="s">
        <v>2204</v>
      </c>
      <c r="E793" s="17" t="s">
        <v>926</v>
      </c>
      <c r="F793" s="17" t="s">
        <v>1378</v>
      </c>
      <c r="G793" s="17" t="s">
        <v>2437</v>
      </c>
      <c r="H793" s="91">
        <v>82258211787</v>
      </c>
      <c r="I793" s="50" t="s">
        <v>683</v>
      </c>
      <c r="J793" s="16">
        <v>1</v>
      </c>
      <c r="K793" s="48" t="str">
        <f>VLOOKUP(I793,'DATA BASE'!A:B,2,FALSE)</f>
        <v>BEAR FACE</v>
      </c>
      <c r="L793" s="17" t="s">
        <v>6</v>
      </c>
      <c r="M793" s="92" t="s">
        <v>1636</v>
      </c>
      <c r="N793" s="93">
        <v>0</v>
      </c>
      <c r="O793" s="104">
        <v>17536.2</v>
      </c>
      <c r="P793" s="94">
        <v>17536.2</v>
      </c>
      <c r="Q793" s="122" t="s">
        <v>1528</v>
      </c>
      <c r="R793" s="113"/>
      <c r="S793" s="23"/>
      <c r="T793" s="94"/>
      <c r="U793" s="17"/>
      <c r="W793"/>
      <c r="X793"/>
      <c r="Y793" s="143"/>
    </row>
    <row r="794" spans="2:25" ht="15" x14ac:dyDescent="0.25">
      <c r="B794" s="17" t="s">
        <v>1628</v>
      </c>
      <c r="C794" s="11">
        <v>7</v>
      </c>
      <c r="D794" s="119" t="s">
        <v>2204</v>
      </c>
      <c r="E794" s="17" t="s">
        <v>926</v>
      </c>
      <c r="F794" s="17" t="s">
        <v>1378</v>
      </c>
      <c r="G794" s="17" t="s">
        <v>2437</v>
      </c>
      <c r="H794" s="91">
        <v>82258211787</v>
      </c>
      <c r="I794" s="50" t="s">
        <v>957</v>
      </c>
      <c r="J794" s="16">
        <v>1</v>
      </c>
      <c r="K794" s="48" t="str">
        <f>VLOOKUP(I794,'DATA BASE'!A:B,2,FALSE)</f>
        <v>MINION BLUE</v>
      </c>
      <c r="L794" s="17" t="s">
        <v>14</v>
      </c>
      <c r="M794" s="92" t="s">
        <v>1636</v>
      </c>
      <c r="N794" s="93">
        <v>0</v>
      </c>
      <c r="O794" s="104">
        <v>17536.2</v>
      </c>
      <c r="P794" s="94">
        <v>17536.2</v>
      </c>
      <c r="Q794" s="122" t="s">
        <v>1528</v>
      </c>
      <c r="R794" s="113"/>
      <c r="S794" s="23"/>
      <c r="T794" s="94"/>
      <c r="U794" s="17"/>
      <c r="W794"/>
      <c r="X794"/>
      <c r="Y794" s="143"/>
    </row>
    <row r="795" spans="2:25" ht="15" x14ac:dyDescent="0.25">
      <c r="B795" s="17" t="s">
        <v>1628</v>
      </c>
      <c r="C795" s="11">
        <v>7</v>
      </c>
      <c r="D795" s="119" t="s">
        <v>2204</v>
      </c>
      <c r="E795" s="17" t="s">
        <v>926</v>
      </c>
      <c r="F795" s="17" t="s">
        <v>1378</v>
      </c>
      <c r="G795" s="17" t="s">
        <v>2437</v>
      </c>
      <c r="H795" s="91">
        <v>82258211787</v>
      </c>
      <c r="I795" s="50" t="s">
        <v>805</v>
      </c>
      <c r="J795" s="16">
        <v>1</v>
      </c>
      <c r="K795" s="48" t="str">
        <f>VLOOKUP(I795,'DATA BASE'!A:B,2,FALSE)</f>
        <v>BULAN SABIT YELLOW</v>
      </c>
      <c r="L795" s="17" t="s">
        <v>15</v>
      </c>
      <c r="M795" s="92" t="s">
        <v>1636</v>
      </c>
      <c r="N795" s="93">
        <v>0</v>
      </c>
      <c r="O795" s="104">
        <v>17536.2</v>
      </c>
      <c r="P795" s="94">
        <v>17536.2</v>
      </c>
      <c r="Q795" s="122" t="s">
        <v>1528</v>
      </c>
      <c r="R795" s="113"/>
      <c r="S795" s="23"/>
      <c r="T795" s="94"/>
      <c r="U795" s="17"/>
      <c r="W795"/>
      <c r="X795"/>
      <c r="Y795" s="143"/>
    </row>
    <row r="796" spans="2:25" ht="15" x14ac:dyDescent="0.25">
      <c r="B796" s="17" t="s">
        <v>1628</v>
      </c>
      <c r="C796" s="11">
        <v>8</v>
      </c>
      <c r="D796" s="119" t="s">
        <v>2205</v>
      </c>
      <c r="E796" s="17" t="s">
        <v>926</v>
      </c>
      <c r="F796" s="17" t="s">
        <v>1378</v>
      </c>
      <c r="G796" s="17" t="s">
        <v>2438</v>
      </c>
      <c r="H796" s="91">
        <v>87859144400</v>
      </c>
      <c r="I796" s="50" t="s">
        <v>1329</v>
      </c>
      <c r="J796" s="16">
        <v>1</v>
      </c>
      <c r="K796" s="48" t="str">
        <f>VLOOKUP(I796,'DATA BASE'!A:B,2,FALSE)</f>
        <v>LEAF ARMY</v>
      </c>
      <c r="L796" s="17" t="s">
        <v>980</v>
      </c>
      <c r="M796" s="92" t="s">
        <v>1694</v>
      </c>
      <c r="N796" s="93">
        <v>0</v>
      </c>
      <c r="O796" s="104">
        <v>17893.125</v>
      </c>
      <c r="P796" s="94">
        <v>17893.125</v>
      </c>
      <c r="Q796" s="122" t="s">
        <v>1528</v>
      </c>
      <c r="R796" s="113"/>
      <c r="S796" s="23"/>
      <c r="T796" s="94"/>
      <c r="U796" s="17"/>
      <c r="W796"/>
      <c r="X796"/>
      <c r="Y796" s="143"/>
    </row>
    <row r="797" spans="2:25" ht="15" x14ac:dyDescent="0.25">
      <c r="B797" s="17" t="s">
        <v>1628</v>
      </c>
      <c r="C797" s="11">
        <v>8</v>
      </c>
      <c r="D797" s="119" t="s">
        <v>2205</v>
      </c>
      <c r="E797" s="17" t="s">
        <v>926</v>
      </c>
      <c r="F797" s="17" t="s">
        <v>1378</v>
      </c>
      <c r="G797" s="17" t="s">
        <v>2438</v>
      </c>
      <c r="H797" s="91">
        <v>87859144400</v>
      </c>
      <c r="I797" s="50" t="s">
        <v>1326</v>
      </c>
      <c r="J797" s="16">
        <v>1</v>
      </c>
      <c r="K797" s="48" t="str">
        <f>VLOOKUP(I797,'DATA BASE'!A:B,2,FALSE)</f>
        <v>DAUN PISANG KECIL</v>
      </c>
      <c r="L797" s="17" t="s">
        <v>202</v>
      </c>
      <c r="M797" s="92" t="s">
        <v>1694</v>
      </c>
      <c r="N797" s="93">
        <v>0</v>
      </c>
      <c r="O797" s="104">
        <v>17893.125</v>
      </c>
      <c r="P797" s="94">
        <v>17893.125</v>
      </c>
      <c r="Q797" s="122" t="s">
        <v>1528</v>
      </c>
      <c r="R797" s="113"/>
      <c r="S797" s="23"/>
      <c r="T797" s="94"/>
      <c r="U797" s="17"/>
      <c r="W797"/>
      <c r="X797"/>
      <c r="Y797" s="143"/>
    </row>
    <row r="798" spans="2:25" ht="15" x14ac:dyDescent="0.25">
      <c r="B798" s="17" t="s">
        <v>1628</v>
      </c>
      <c r="C798" s="11">
        <v>8</v>
      </c>
      <c r="D798" s="119" t="s">
        <v>2205</v>
      </c>
      <c r="E798" s="17" t="s">
        <v>926</v>
      </c>
      <c r="F798" s="17" t="s">
        <v>1378</v>
      </c>
      <c r="G798" s="17" t="s">
        <v>2438</v>
      </c>
      <c r="H798" s="91">
        <v>87859144400</v>
      </c>
      <c r="I798" s="50" t="s">
        <v>1328</v>
      </c>
      <c r="J798" s="16">
        <v>1</v>
      </c>
      <c r="K798" s="48" t="str">
        <f>VLOOKUP(I798,'DATA BASE'!A:B,2,FALSE)</f>
        <v>LEAF MAROON</v>
      </c>
      <c r="L798" s="17" t="s">
        <v>27</v>
      </c>
      <c r="M798" s="92" t="s">
        <v>1694</v>
      </c>
      <c r="N798" s="93">
        <v>0</v>
      </c>
      <c r="O798" s="104">
        <v>17893.125</v>
      </c>
      <c r="P798" s="94">
        <v>17893.125</v>
      </c>
      <c r="Q798" s="122" t="s">
        <v>1528</v>
      </c>
      <c r="R798" s="113"/>
      <c r="S798" s="23"/>
      <c r="T798" s="94"/>
      <c r="U798" s="17"/>
      <c r="W798"/>
      <c r="X798"/>
      <c r="Y798" s="143"/>
    </row>
    <row r="799" spans="2:25" ht="15" x14ac:dyDescent="0.25">
      <c r="B799" s="17" t="s">
        <v>1628</v>
      </c>
      <c r="C799" s="11">
        <v>8</v>
      </c>
      <c r="D799" s="119" t="s">
        <v>2205</v>
      </c>
      <c r="E799" s="17" t="s">
        <v>926</v>
      </c>
      <c r="F799" s="17" t="s">
        <v>1378</v>
      </c>
      <c r="G799" s="17" t="s">
        <v>2438</v>
      </c>
      <c r="H799" s="91">
        <v>87859144400</v>
      </c>
      <c r="I799" s="50" t="s">
        <v>957</v>
      </c>
      <c r="J799" s="16">
        <v>1</v>
      </c>
      <c r="K799" s="48" t="str">
        <f>VLOOKUP(I799,'DATA BASE'!A:B,2,FALSE)</f>
        <v>MINION BLUE</v>
      </c>
      <c r="L799" s="17" t="s">
        <v>14</v>
      </c>
      <c r="M799" s="92" t="s">
        <v>1694</v>
      </c>
      <c r="N799" s="93">
        <v>0</v>
      </c>
      <c r="O799" s="104">
        <v>17893.125</v>
      </c>
      <c r="P799" s="94">
        <v>17893.125</v>
      </c>
      <c r="Q799" s="122" t="s">
        <v>1528</v>
      </c>
      <c r="R799" s="113"/>
      <c r="S799" s="23"/>
      <c r="T799" s="94"/>
      <c r="U799" s="17"/>
      <c r="W799"/>
      <c r="X799"/>
      <c r="Y799" s="143"/>
    </row>
    <row r="800" spans="2:25" ht="15" x14ac:dyDescent="0.25">
      <c r="B800" s="17" t="s">
        <v>1628</v>
      </c>
      <c r="C800" s="11">
        <v>8</v>
      </c>
      <c r="D800" s="119" t="s">
        <v>2205</v>
      </c>
      <c r="E800" s="17" t="s">
        <v>926</v>
      </c>
      <c r="F800" s="17" t="s">
        <v>1378</v>
      </c>
      <c r="G800" s="17" t="s">
        <v>2438</v>
      </c>
      <c r="H800" s="91">
        <v>87859144400</v>
      </c>
      <c r="I800" s="50" t="s">
        <v>1317</v>
      </c>
      <c r="J800" s="16">
        <v>1</v>
      </c>
      <c r="K800" s="48" t="str">
        <f>VLOOKUP(I800,'DATA BASE'!A:B,2,FALSE)</f>
        <v>DINO STRONAUT ABU</v>
      </c>
      <c r="L800" s="17" t="s">
        <v>8</v>
      </c>
      <c r="M800" s="92" t="s">
        <v>1694</v>
      </c>
      <c r="N800" s="93">
        <v>0</v>
      </c>
      <c r="O800" s="104">
        <v>17893.125</v>
      </c>
      <c r="P800" s="94">
        <v>17893.125</v>
      </c>
      <c r="Q800" s="122" t="s">
        <v>1528</v>
      </c>
      <c r="R800" s="113"/>
      <c r="S800" s="23"/>
      <c r="T800" s="94"/>
      <c r="U800" s="17"/>
      <c r="W800"/>
      <c r="X800"/>
      <c r="Y800" s="143"/>
    </row>
    <row r="801" spans="2:25" ht="15" x14ac:dyDescent="0.25">
      <c r="B801" s="17" t="s">
        <v>1628</v>
      </c>
      <c r="C801" s="11">
        <v>8</v>
      </c>
      <c r="D801" s="119" t="s">
        <v>2205</v>
      </c>
      <c r="E801" s="17" t="s">
        <v>926</v>
      </c>
      <c r="F801" s="17" t="s">
        <v>1378</v>
      </c>
      <c r="G801" s="17" t="s">
        <v>2438</v>
      </c>
      <c r="H801" s="91">
        <v>87859144400</v>
      </c>
      <c r="I801" s="50" t="s">
        <v>1267</v>
      </c>
      <c r="J801" s="16">
        <v>1</v>
      </c>
      <c r="K801" s="48" t="str">
        <f>VLOOKUP(I801,'DATA BASE'!A:B,2,FALSE)</f>
        <v>BATMAN BOOM NAVY</v>
      </c>
      <c r="L801" s="17" t="s">
        <v>6</v>
      </c>
      <c r="M801" s="92" t="s">
        <v>1694</v>
      </c>
      <c r="N801" s="93">
        <v>0</v>
      </c>
      <c r="O801" s="104">
        <v>17893.125</v>
      </c>
      <c r="P801" s="94">
        <v>17893.125</v>
      </c>
      <c r="Q801" s="122" t="s">
        <v>1528</v>
      </c>
      <c r="R801" s="113"/>
      <c r="S801" s="23"/>
      <c r="T801" s="94"/>
      <c r="U801" s="17"/>
      <c r="W801"/>
      <c r="X801"/>
      <c r="Y801" s="143"/>
    </row>
    <row r="802" spans="2:25" ht="15" x14ac:dyDescent="0.25">
      <c r="B802" s="17" t="s">
        <v>1628</v>
      </c>
      <c r="C802" s="11">
        <v>8</v>
      </c>
      <c r="D802" s="119" t="s">
        <v>2205</v>
      </c>
      <c r="E802" s="17" t="s">
        <v>926</v>
      </c>
      <c r="F802" s="17" t="s">
        <v>1378</v>
      </c>
      <c r="G802" s="17" t="s">
        <v>2438</v>
      </c>
      <c r="H802" s="91">
        <v>87859144400</v>
      </c>
      <c r="I802" s="50" t="s">
        <v>1319</v>
      </c>
      <c r="J802" s="16">
        <v>1</v>
      </c>
      <c r="K802" s="48" t="str">
        <f>VLOOKUP(I802,'DATA BASE'!A:B,2,FALSE)</f>
        <v>CARS CHAMPION ABU</v>
      </c>
      <c r="L802" s="17" t="s">
        <v>8</v>
      </c>
      <c r="M802" s="92" t="s">
        <v>1694</v>
      </c>
      <c r="N802" s="93">
        <v>0</v>
      </c>
      <c r="O802" s="104">
        <v>17893.125</v>
      </c>
      <c r="P802" s="94">
        <v>17893.125</v>
      </c>
      <c r="Q802" s="122" t="s">
        <v>1528</v>
      </c>
      <c r="R802" s="113"/>
      <c r="S802" s="23"/>
      <c r="T802" s="94"/>
      <c r="U802" s="17"/>
      <c r="W802"/>
      <c r="X802"/>
      <c r="Y802" s="143"/>
    </row>
    <row r="803" spans="2:25" ht="15" x14ac:dyDescent="0.25">
      <c r="B803" s="17" t="s">
        <v>1628</v>
      </c>
      <c r="C803" s="11">
        <v>8</v>
      </c>
      <c r="D803" s="119" t="s">
        <v>2205</v>
      </c>
      <c r="E803" s="17" t="s">
        <v>926</v>
      </c>
      <c r="F803" s="17" t="s">
        <v>1378</v>
      </c>
      <c r="G803" s="17" t="s">
        <v>2438</v>
      </c>
      <c r="H803" s="91">
        <v>87859144400</v>
      </c>
      <c r="I803" s="50" t="s">
        <v>1311</v>
      </c>
      <c r="J803" s="16">
        <v>1</v>
      </c>
      <c r="K803" s="48" t="str">
        <f>VLOOKUP(I803,'DATA BASE'!A:B,2,FALSE)</f>
        <v>DINO SMILE CREAM</v>
      </c>
      <c r="L803" s="17" t="s">
        <v>4</v>
      </c>
      <c r="M803" s="92" t="s">
        <v>1694</v>
      </c>
      <c r="N803" s="93">
        <v>0</v>
      </c>
      <c r="O803" s="104">
        <v>17893.125</v>
      </c>
      <c r="P803" s="94">
        <v>17893.125</v>
      </c>
      <c r="Q803" s="122" t="s">
        <v>1528</v>
      </c>
      <c r="R803" s="113"/>
      <c r="S803" s="23"/>
      <c r="T803" s="94"/>
      <c r="U803" s="17"/>
      <c r="W803"/>
      <c r="X803"/>
      <c r="Y803" s="143"/>
    </row>
    <row r="804" spans="2:25" ht="15" x14ac:dyDescent="0.25">
      <c r="B804" s="17" t="s">
        <v>1628</v>
      </c>
      <c r="C804" s="11">
        <v>17</v>
      </c>
      <c r="D804" s="119" t="s">
        <v>2206</v>
      </c>
      <c r="E804" s="17" t="s">
        <v>926</v>
      </c>
      <c r="F804" s="17" t="s">
        <v>1378</v>
      </c>
      <c r="G804" s="17" t="s">
        <v>2439</v>
      </c>
      <c r="H804" s="91">
        <v>895348173042</v>
      </c>
      <c r="I804" s="50" t="s">
        <v>1021</v>
      </c>
      <c r="J804" s="16">
        <v>1</v>
      </c>
      <c r="K804" s="48" t="str">
        <f>VLOOKUP(I804,'DATA BASE'!A:B,2,FALSE)</f>
        <v>LIFTOFF SPACE</v>
      </c>
      <c r="L804" s="17" t="s">
        <v>6</v>
      </c>
      <c r="M804" s="92" t="s">
        <v>1649</v>
      </c>
      <c r="N804" s="93">
        <v>0</v>
      </c>
      <c r="O804" s="104">
        <v>16992.461538461539</v>
      </c>
      <c r="P804" s="94">
        <v>16992.461538461539</v>
      </c>
      <c r="Q804" s="122" t="s">
        <v>1528</v>
      </c>
      <c r="R804" s="113"/>
      <c r="S804" s="23"/>
      <c r="T804" s="94"/>
      <c r="U804" s="17"/>
      <c r="W804"/>
      <c r="X804"/>
      <c r="Y804" s="143"/>
    </row>
    <row r="805" spans="2:25" ht="15" x14ac:dyDescent="0.25">
      <c r="B805" s="17" t="s">
        <v>1628</v>
      </c>
      <c r="C805" s="11">
        <v>17</v>
      </c>
      <c r="D805" s="119" t="s">
        <v>2206</v>
      </c>
      <c r="E805" s="17" t="s">
        <v>926</v>
      </c>
      <c r="F805" s="17" t="s">
        <v>1378</v>
      </c>
      <c r="G805" s="17" t="s">
        <v>2439</v>
      </c>
      <c r="H805" s="91">
        <v>895348173042</v>
      </c>
      <c r="I805" s="50" t="s">
        <v>386</v>
      </c>
      <c r="J805" s="16">
        <v>3</v>
      </c>
      <c r="K805" s="48" t="str">
        <f>VLOOKUP(I805,'DATA BASE'!A:B,2,FALSE)</f>
        <v>ROCKET EARTH NAVY</v>
      </c>
      <c r="L805" s="17" t="s">
        <v>6</v>
      </c>
      <c r="M805" s="92" t="s">
        <v>1649</v>
      </c>
      <c r="N805" s="93">
        <v>0</v>
      </c>
      <c r="O805" s="104">
        <v>16992.461538461539</v>
      </c>
      <c r="P805" s="94">
        <v>50977.384615384617</v>
      </c>
      <c r="Q805" s="122" t="s">
        <v>1528</v>
      </c>
      <c r="R805" s="113"/>
      <c r="S805" s="23"/>
      <c r="T805" s="94"/>
      <c r="U805" s="17"/>
      <c r="W805"/>
      <c r="X805"/>
      <c r="Y805" s="143"/>
    </row>
    <row r="806" spans="2:25" ht="15" x14ac:dyDescent="0.25">
      <c r="B806" s="17" t="s">
        <v>1628</v>
      </c>
      <c r="C806" s="11">
        <v>17</v>
      </c>
      <c r="D806" s="119" t="s">
        <v>2206</v>
      </c>
      <c r="E806" s="17" t="s">
        <v>926</v>
      </c>
      <c r="F806" s="17" t="s">
        <v>1378</v>
      </c>
      <c r="G806" s="17" t="s">
        <v>2439</v>
      </c>
      <c r="H806" s="91">
        <v>895348173042</v>
      </c>
      <c r="I806" s="50" t="s">
        <v>536</v>
      </c>
      <c r="J806" s="16">
        <v>3</v>
      </c>
      <c r="K806" s="48" t="str">
        <f>VLOOKUP(I806,'DATA BASE'!A:B,2,FALSE)</f>
        <v>KOTAK NAVY</v>
      </c>
      <c r="L806" s="17" t="s">
        <v>6</v>
      </c>
      <c r="M806" s="92" t="s">
        <v>1649</v>
      </c>
      <c r="N806" s="93">
        <v>0</v>
      </c>
      <c r="O806" s="104">
        <v>16992.461538461539</v>
      </c>
      <c r="P806" s="94">
        <v>50977.384615384617</v>
      </c>
      <c r="Q806" s="122" t="s">
        <v>1528</v>
      </c>
      <c r="R806" s="113"/>
      <c r="S806" s="23"/>
      <c r="T806" s="94"/>
      <c r="U806" s="17"/>
      <c r="W806"/>
      <c r="X806"/>
      <c r="Y806" s="143"/>
    </row>
    <row r="807" spans="2:25" ht="15" x14ac:dyDescent="0.25">
      <c r="B807" s="17" t="s">
        <v>1628</v>
      </c>
      <c r="C807" s="11">
        <v>17</v>
      </c>
      <c r="D807" s="119" t="s">
        <v>2206</v>
      </c>
      <c r="E807" s="17" t="s">
        <v>926</v>
      </c>
      <c r="F807" s="17" t="s">
        <v>1378</v>
      </c>
      <c r="G807" s="17" t="s">
        <v>2439</v>
      </c>
      <c r="H807" s="91">
        <v>895348173042</v>
      </c>
      <c r="I807" s="50" t="s">
        <v>632</v>
      </c>
      <c r="J807" s="16">
        <v>3</v>
      </c>
      <c r="K807" s="48" t="str">
        <f>VLOOKUP(I807,'DATA BASE'!A:B,2,FALSE)</f>
        <v>STRIPE LITTLE  BLACK</v>
      </c>
      <c r="L807" s="17" t="s">
        <v>17</v>
      </c>
      <c r="M807" s="92" t="s">
        <v>1649</v>
      </c>
      <c r="N807" s="93">
        <v>0</v>
      </c>
      <c r="O807" s="104">
        <v>16992.461538461539</v>
      </c>
      <c r="P807" s="94">
        <v>50977.384615384617</v>
      </c>
      <c r="Q807" s="122" t="s">
        <v>1528</v>
      </c>
      <c r="R807" s="113"/>
      <c r="S807" s="23"/>
      <c r="T807" s="94"/>
      <c r="U807" s="17"/>
      <c r="W807"/>
      <c r="X807"/>
      <c r="Y807" s="143"/>
    </row>
    <row r="808" spans="2:25" ht="15" x14ac:dyDescent="0.25">
      <c r="B808" s="17" t="s">
        <v>1628</v>
      </c>
      <c r="C808" s="11">
        <v>17</v>
      </c>
      <c r="D808" s="119" t="s">
        <v>2206</v>
      </c>
      <c r="E808" s="17" t="s">
        <v>926</v>
      </c>
      <c r="F808" s="17" t="s">
        <v>1378</v>
      </c>
      <c r="G808" s="17" t="s">
        <v>2439</v>
      </c>
      <c r="H808" s="91">
        <v>895348173042</v>
      </c>
      <c r="I808" s="50" t="s">
        <v>433</v>
      </c>
      <c r="J808" s="16">
        <v>3</v>
      </c>
      <c r="K808" s="48" t="str">
        <f>VLOOKUP(I808,'DATA BASE'!A:B,2,FALSE)</f>
        <v>STRIPE LITTLE  NAVY</v>
      </c>
      <c r="L808" s="17" t="s">
        <v>6</v>
      </c>
      <c r="M808" s="92" t="s">
        <v>1649</v>
      </c>
      <c r="N808" s="93">
        <v>0</v>
      </c>
      <c r="O808" s="104">
        <v>16992.461538461539</v>
      </c>
      <c r="P808" s="94">
        <v>50977.384615384617</v>
      </c>
      <c r="Q808" s="122" t="s">
        <v>1528</v>
      </c>
      <c r="R808" s="113"/>
      <c r="S808" s="23"/>
      <c r="T808" s="94"/>
      <c r="U808" s="17"/>
      <c r="W808"/>
      <c r="X808"/>
      <c r="Y808" s="143"/>
    </row>
    <row r="809" spans="2:25" ht="15" x14ac:dyDescent="0.25">
      <c r="B809" s="17" t="s">
        <v>1628</v>
      </c>
      <c r="C809" s="11">
        <v>18</v>
      </c>
      <c r="D809" s="119" t="s">
        <v>2207</v>
      </c>
      <c r="E809" s="17" t="s">
        <v>926</v>
      </c>
      <c r="F809" s="17" t="s">
        <v>1378</v>
      </c>
      <c r="G809" s="17" t="s">
        <v>2440</v>
      </c>
      <c r="H809" s="91">
        <v>85606199704</v>
      </c>
      <c r="I809" s="50" t="s">
        <v>958</v>
      </c>
      <c r="J809" s="16">
        <v>1</v>
      </c>
      <c r="K809" s="48" t="str">
        <f>VLOOKUP(I809,'DATA BASE'!A:B,2,FALSE)</f>
        <v>ROSE STRIPE</v>
      </c>
      <c r="L809" s="17" t="s">
        <v>9</v>
      </c>
      <c r="M809" s="92" t="s">
        <v>1678</v>
      </c>
      <c r="N809" s="93">
        <v>0</v>
      </c>
      <c r="O809" s="104">
        <v>17536</v>
      </c>
      <c r="P809" s="94">
        <v>17536</v>
      </c>
      <c r="Q809" s="122" t="s">
        <v>1528</v>
      </c>
      <c r="R809" s="113"/>
      <c r="S809" s="23"/>
      <c r="T809" s="94"/>
      <c r="U809" s="17"/>
      <c r="W809"/>
      <c r="X809"/>
      <c r="Y809" s="143"/>
    </row>
    <row r="810" spans="2:25" ht="15" x14ac:dyDescent="0.25">
      <c r="B810" s="17" t="s">
        <v>1628</v>
      </c>
      <c r="C810" s="11">
        <v>18</v>
      </c>
      <c r="D810" s="119" t="s">
        <v>2207</v>
      </c>
      <c r="E810" s="17" t="s">
        <v>926</v>
      </c>
      <c r="F810" s="17" t="s">
        <v>1378</v>
      </c>
      <c r="G810" s="17" t="s">
        <v>2440</v>
      </c>
      <c r="H810" s="91">
        <v>85606199704</v>
      </c>
      <c r="I810" s="50" t="s">
        <v>632</v>
      </c>
      <c r="J810" s="16">
        <v>1</v>
      </c>
      <c r="K810" s="48" t="str">
        <f>VLOOKUP(I810,'DATA BASE'!A:B,2,FALSE)</f>
        <v>STRIPE LITTLE  BLACK</v>
      </c>
      <c r="L810" s="17" t="s">
        <v>17</v>
      </c>
      <c r="M810" s="92" t="s">
        <v>1678</v>
      </c>
      <c r="N810" s="93">
        <v>0</v>
      </c>
      <c r="O810" s="104">
        <v>17536</v>
      </c>
      <c r="P810" s="94">
        <v>17536</v>
      </c>
      <c r="Q810" s="122" t="s">
        <v>1528</v>
      </c>
      <c r="R810" s="113"/>
      <c r="S810" s="23"/>
      <c r="T810" s="94"/>
      <c r="U810" s="17"/>
      <c r="W810"/>
      <c r="X810"/>
      <c r="Y810" s="143"/>
    </row>
    <row r="811" spans="2:25" ht="15" x14ac:dyDescent="0.25">
      <c r="B811" s="17" t="s">
        <v>1628</v>
      </c>
      <c r="C811" s="11">
        <v>19</v>
      </c>
      <c r="D811" s="119" t="s">
        <v>2208</v>
      </c>
      <c r="E811" s="17" t="s">
        <v>926</v>
      </c>
      <c r="F811" s="17" t="s">
        <v>1378</v>
      </c>
      <c r="G811" s="17" t="s">
        <v>2441</v>
      </c>
      <c r="H811" s="91">
        <v>81287862723</v>
      </c>
      <c r="I811" s="50" t="s">
        <v>958</v>
      </c>
      <c r="J811" s="16">
        <v>1</v>
      </c>
      <c r="K811" s="48" t="str">
        <f>VLOOKUP(I811,'DATA BASE'!A:B,2,FALSE)</f>
        <v>ROSE STRIPE</v>
      </c>
      <c r="L811" s="17" t="s">
        <v>9</v>
      </c>
      <c r="M811" s="92" t="s">
        <v>1650</v>
      </c>
      <c r="N811" s="93">
        <v>0</v>
      </c>
      <c r="O811" s="104">
        <v>17478</v>
      </c>
      <c r="P811" s="94">
        <v>17478</v>
      </c>
      <c r="Q811" s="122" t="s">
        <v>1528</v>
      </c>
      <c r="R811" s="113"/>
      <c r="S811" s="23"/>
      <c r="T811" s="94"/>
      <c r="U811" s="17"/>
      <c r="W811"/>
      <c r="X811"/>
      <c r="Y811" s="143"/>
    </row>
    <row r="812" spans="2:25" ht="15" x14ac:dyDescent="0.25">
      <c r="B812" s="17" t="s">
        <v>1628</v>
      </c>
      <c r="C812" s="11">
        <v>19</v>
      </c>
      <c r="D812" s="119" t="s">
        <v>2208</v>
      </c>
      <c r="E812" s="17" t="s">
        <v>926</v>
      </c>
      <c r="F812" s="17" t="s">
        <v>1378</v>
      </c>
      <c r="G812" s="17" t="s">
        <v>2441</v>
      </c>
      <c r="H812" s="91">
        <v>81287862723</v>
      </c>
      <c r="I812" s="50" t="s">
        <v>632</v>
      </c>
      <c r="J812" s="16">
        <v>1</v>
      </c>
      <c r="K812" s="48" t="str">
        <f>VLOOKUP(I812,'DATA BASE'!A:B,2,FALSE)</f>
        <v>STRIPE LITTLE  BLACK</v>
      </c>
      <c r="L812" s="17" t="s">
        <v>17</v>
      </c>
      <c r="M812" s="92" t="s">
        <v>1650</v>
      </c>
      <c r="N812" s="93">
        <v>0</v>
      </c>
      <c r="O812" s="104">
        <v>17478</v>
      </c>
      <c r="P812" s="94">
        <v>17478</v>
      </c>
      <c r="Q812" s="122" t="s">
        <v>1528</v>
      </c>
      <c r="R812" s="113"/>
      <c r="S812" s="23"/>
      <c r="T812" s="94"/>
      <c r="U812" s="17"/>
      <c r="W812"/>
      <c r="X812"/>
      <c r="Y812" s="143"/>
    </row>
    <row r="813" spans="2:25" ht="15" x14ac:dyDescent="0.25">
      <c r="B813" s="17" t="s">
        <v>1628</v>
      </c>
      <c r="C813" s="11">
        <v>19</v>
      </c>
      <c r="D813" s="119" t="s">
        <v>2208</v>
      </c>
      <c r="E813" s="17" t="s">
        <v>926</v>
      </c>
      <c r="F813" s="17" t="s">
        <v>1378</v>
      </c>
      <c r="G813" s="17" t="s">
        <v>2441</v>
      </c>
      <c r="H813" s="91">
        <v>81287862723</v>
      </c>
      <c r="I813" s="50" t="s">
        <v>433</v>
      </c>
      <c r="J813" s="16">
        <v>1</v>
      </c>
      <c r="K813" s="48" t="str">
        <f>VLOOKUP(I813,'DATA BASE'!A:B,2,FALSE)</f>
        <v>STRIPE LITTLE  NAVY</v>
      </c>
      <c r="L813" s="17" t="s">
        <v>6</v>
      </c>
      <c r="M813" s="92" t="s">
        <v>1650</v>
      </c>
      <c r="N813" s="93">
        <v>0</v>
      </c>
      <c r="O813" s="104">
        <v>17478</v>
      </c>
      <c r="P813" s="94">
        <v>17478</v>
      </c>
      <c r="Q813" s="122" t="s">
        <v>1528</v>
      </c>
      <c r="R813" s="113"/>
      <c r="S813" s="23"/>
      <c r="T813" s="94"/>
      <c r="U813" s="17"/>
      <c r="W813"/>
      <c r="X813"/>
      <c r="Y813" s="143"/>
    </row>
    <row r="814" spans="2:25" ht="15" x14ac:dyDescent="0.25">
      <c r="B814" s="17" t="s">
        <v>1628</v>
      </c>
      <c r="C814" s="11">
        <v>19</v>
      </c>
      <c r="D814" s="119" t="s">
        <v>2208</v>
      </c>
      <c r="E814" s="17" t="s">
        <v>926</v>
      </c>
      <c r="F814" s="17" t="s">
        <v>1378</v>
      </c>
      <c r="G814" s="17" t="s">
        <v>2441</v>
      </c>
      <c r="H814" s="91">
        <v>81287862723</v>
      </c>
      <c r="I814" s="50" t="s">
        <v>1015</v>
      </c>
      <c r="J814" s="16">
        <v>1</v>
      </c>
      <c r="K814" s="48" t="str">
        <f>VLOOKUP(I814,'DATA BASE'!A:B,2,FALSE)</f>
        <v>ELMO FACE BLACK</v>
      </c>
      <c r="L814" s="17" t="s">
        <v>17</v>
      </c>
      <c r="M814" s="92" t="s">
        <v>1650</v>
      </c>
      <c r="N814" s="93">
        <v>0</v>
      </c>
      <c r="O814" s="104">
        <v>17478</v>
      </c>
      <c r="P814" s="94">
        <v>17478</v>
      </c>
      <c r="Q814" s="122" t="s">
        <v>1528</v>
      </c>
      <c r="R814" s="113"/>
      <c r="S814" s="23"/>
      <c r="T814" s="94"/>
      <c r="U814" s="17"/>
      <c r="W814"/>
      <c r="X814"/>
      <c r="Y814" s="143"/>
    </row>
    <row r="815" spans="2:25" ht="15" x14ac:dyDescent="0.25">
      <c r="B815" s="17" t="s">
        <v>1628</v>
      </c>
      <c r="C815" s="11">
        <v>19</v>
      </c>
      <c r="D815" s="119" t="s">
        <v>2208</v>
      </c>
      <c r="E815" s="17" t="s">
        <v>926</v>
      </c>
      <c r="F815" s="17" t="s">
        <v>1378</v>
      </c>
      <c r="G815" s="17" t="s">
        <v>2441</v>
      </c>
      <c r="H815" s="91">
        <v>81287862723</v>
      </c>
      <c r="I815" s="50" t="s">
        <v>1021</v>
      </c>
      <c r="J815" s="16">
        <v>3</v>
      </c>
      <c r="K815" s="48" t="str">
        <f>VLOOKUP(I815,'DATA BASE'!A:B,2,FALSE)</f>
        <v>LIFTOFF SPACE</v>
      </c>
      <c r="L815" s="17" t="s">
        <v>6</v>
      </c>
      <c r="M815" s="92" t="s">
        <v>1650</v>
      </c>
      <c r="N815" s="93">
        <v>0</v>
      </c>
      <c r="O815" s="104">
        <v>17478</v>
      </c>
      <c r="P815" s="94">
        <v>52434</v>
      </c>
      <c r="Q815" s="122" t="s">
        <v>1528</v>
      </c>
      <c r="R815" s="113"/>
      <c r="S815" s="23"/>
      <c r="T815" s="94"/>
      <c r="U815" s="17"/>
      <c r="W815"/>
      <c r="X815"/>
      <c r="Y815" s="143"/>
    </row>
    <row r="816" spans="2:25" ht="15" x14ac:dyDescent="0.25">
      <c r="B816" s="17" t="s">
        <v>1628</v>
      </c>
      <c r="C816" s="11">
        <v>19</v>
      </c>
      <c r="D816" s="119" t="s">
        <v>2208</v>
      </c>
      <c r="E816" s="17" t="s">
        <v>926</v>
      </c>
      <c r="F816" s="17" t="s">
        <v>1378</v>
      </c>
      <c r="G816" s="17" t="s">
        <v>2441</v>
      </c>
      <c r="H816" s="91">
        <v>81287862723</v>
      </c>
      <c r="I816" s="50" t="s">
        <v>1311</v>
      </c>
      <c r="J816" s="16">
        <v>4</v>
      </c>
      <c r="K816" s="48" t="str">
        <f>VLOOKUP(I816,'DATA BASE'!A:B,2,FALSE)</f>
        <v>DINO SMILE CREAM</v>
      </c>
      <c r="L816" s="17" t="s">
        <v>4</v>
      </c>
      <c r="M816" s="92" t="s">
        <v>1650</v>
      </c>
      <c r="N816" s="93">
        <v>0</v>
      </c>
      <c r="O816" s="104">
        <v>17478</v>
      </c>
      <c r="P816" s="94">
        <v>69912</v>
      </c>
      <c r="Q816" s="122" t="s">
        <v>1528</v>
      </c>
      <c r="R816" s="113"/>
      <c r="S816" s="23"/>
      <c r="T816" s="94"/>
      <c r="U816" s="17"/>
      <c r="W816"/>
      <c r="X816"/>
      <c r="Y816" s="143"/>
    </row>
    <row r="817" spans="2:25" ht="15" x14ac:dyDescent="0.25">
      <c r="B817" s="17" t="s">
        <v>1628</v>
      </c>
      <c r="C817" s="11">
        <v>20</v>
      </c>
      <c r="D817" s="119" t="s">
        <v>2209</v>
      </c>
      <c r="E817" s="17" t="s">
        <v>926</v>
      </c>
      <c r="F817" s="17" t="s">
        <v>1378</v>
      </c>
      <c r="G817" s="17" t="s">
        <v>2442</v>
      </c>
      <c r="H817" s="91">
        <v>87724791536</v>
      </c>
      <c r="I817" s="50" t="s">
        <v>683</v>
      </c>
      <c r="J817" s="16">
        <v>1</v>
      </c>
      <c r="K817" s="48" t="str">
        <f>VLOOKUP(I817,'DATA BASE'!A:B,2,FALSE)</f>
        <v>BEAR FACE</v>
      </c>
      <c r="L817" s="17" t="s">
        <v>6</v>
      </c>
      <c r="M817" s="92" t="s">
        <v>1683</v>
      </c>
      <c r="N817" s="93">
        <v>0</v>
      </c>
      <c r="O817" s="104">
        <v>17536</v>
      </c>
      <c r="P817" s="94">
        <v>17536</v>
      </c>
      <c r="Q817" s="122" t="s">
        <v>1528</v>
      </c>
      <c r="R817" s="113"/>
      <c r="S817" s="23"/>
      <c r="T817" s="94"/>
      <c r="U817" s="17"/>
      <c r="W817"/>
      <c r="X817"/>
      <c r="Y817" s="143"/>
    </row>
    <row r="818" spans="2:25" ht="15" x14ac:dyDescent="0.25">
      <c r="B818" s="17" t="s">
        <v>1628</v>
      </c>
      <c r="C818" s="11">
        <v>20</v>
      </c>
      <c r="D818" s="119" t="s">
        <v>2209</v>
      </c>
      <c r="E818" s="17" t="s">
        <v>926</v>
      </c>
      <c r="F818" s="17" t="s">
        <v>1378</v>
      </c>
      <c r="G818" s="17" t="s">
        <v>2442</v>
      </c>
      <c r="H818" s="91">
        <v>87724791536</v>
      </c>
      <c r="I818" s="50" t="s">
        <v>1317</v>
      </c>
      <c r="J818" s="16">
        <v>1</v>
      </c>
      <c r="K818" s="48" t="str">
        <f>VLOOKUP(I818,'DATA BASE'!A:B,2,FALSE)</f>
        <v>DINO STRONAUT ABU</v>
      </c>
      <c r="L818" s="17" t="s">
        <v>8</v>
      </c>
      <c r="M818" s="92" t="s">
        <v>1683</v>
      </c>
      <c r="N818" s="93">
        <v>0</v>
      </c>
      <c r="O818" s="104">
        <v>17536</v>
      </c>
      <c r="P818" s="94">
        <v>17536</v>
      </c>
      <c r="Q818" s="122" t="s">
        <v>1528</v>
      </c>
      <c r="R818" s="113"/>
      <c r="S818" s="23"/>
      <c r="T818" s="94"/>
      <c r="U818" s="17"/>
      <c r="W818"/>
      <c r="X818"/>
      <c r="Y818" s="143"/>
    </row>
    <row r="819" spans="2:25" ht="15" x14ac:dyDescent="0.25">
      <c r="B819" s="17" t="s">
        <v>1628</v>
      </c>
      <c r="C819" s="11">
        <v>20</v>
      </c>
      <c r="D819" s="119" t="s">
        <v>2209</v>
      </c>
      <c r="E819" s="17" t="s">
        <v>926</v>
      </c>
      <c r="F819" s="17" t="s">
        <v>1378</v>
      </c>
      <c r="G819" s="17" t="s">
        <v>2442</v>
      </c>
      <c r="H819" s="91">
        <v>87724791536</v>
      </c>
      <c r="I819" s="50" t="s">
        <v>1311</v>
      </c>
      <c r="J819" s="16">
        <v>1</v>
      </c>
      <c r="K819" s="48" t="str">
        <f>VLOOKUP(I819,'DATA BASE'!A:B,2,FALSE)</f>
        <v>DINO SMILE CREAM</v>
      </c>
      <c r="L819" s="17" t="s">
        <v>4</v>
      </c>
      <c r="M819" s="92" t="s">
        <v>1683</v>
      </c>
      <c r="N819" s="93">
        <v>0</v>
      </c>
      <c r="O819" s="104">
        <v>17536</v>
      </c>
      <c r="P819" s="94">
        <v>17536</v>
      </c>
      <c r="Q819" s="122" t="s">
        <v>1528</v>
      </c>
      <c r="R819" s="113"/>
      <c r="S819" s="23"/>
      <c r="T819" s="94"/>
      <c r="U819" s="17"/>
      <c r="W819"/>
      <c r="X819"/>
      <c r="Y819" s="143"/>
    </row>
    <row r="820" spans="2:25" ht="15" x14ac:dyDescent="0.25">
      <c r="B820" s="17" t="s">
        <v>1628</v>
      </c>
      <c r="C820" s="11">
        <v>21</v>
      </c>
      <c r="D820" s="119" t="s">
        <v>1651</v>
      </c>
      <c r="E820" s="17" t="s">
        <v>926</v>
      </c>
      <c r="F820" s="17" t="s">
        <v>1378</v>
      </c>
      <c r="G820" s="17" t="s">
        <v>2443</v>
      </c>
      <c r="H820" s="91">
        <v>82254884488</v>
      </c>
      <c r="I820" s="50" t="s">
        <v>1326</v>
      </c>
      <c r="J820" s="16">
        <v>1</v>
      </c>
      <c r="K820" s="48" t="str">
        <f>VLOOKUP(I820,'DATA BASE'!A:B,2,FALSE)</f>
        <v>DAUN PISANG KECIL</v>
      </c>
      <c r="L820" s="17" t="s">
        <v>202</v>
      </c>
      <c r="M820" s="92" t="s">
        <v>1652</v>
      </c>
      <c r="N820" s="93">
        <v>0</v>
      </c>
      <c r="O820" s="104">
        <v>17478</v>
      </c>
      <c r="P820" s="94">
        <v>17478</v>
      </c>
      <c r="Q820" s="122" t="s">
        <v>1528</v>
      </c>
      <c r="R820" s="113"/>
      <c r="S820" s="23"/>
      <c r="T820" s="94"/>
      <c r="U820" s="17"/>
      <c r="W820"/>
      <c r="X820"/>
      <c r="Y820" s="143"/>
    </row>
    <row r="821" spans="2:25" ht="15" x14ac:dyDescent="0.25">
      <c r="B821" s="17" t="s">
        <v>1628</v>
      </c>
      <c r="C821" s="11">
        <v>21</v>
      </c>
      <c r="D821" s="119" t="s">
        <v>1651</v>
      </c>
      <c r="E821" s="17" t="s">
        <v>926</v>
      </c>
      <c r="F821" s="17" t="s">
        <v>1378</v>
      </c>
      <c r="G821" s="17" t="s">
        <v>2443</v>
      </c>
      <c r="H821" s="91">
        <v>82254884488</v>
      </c>
      <c r="I821" s="50" t="s">
        <v>1295</v>
      </c>
      <c r="J821" s="16">
        <v>1</v>
      </c>
      <c r="K821" s="48" t="str">
        <f>VLOOKUP(I821,'DATA BASE'!A:B,2,FALSE)</f>
        <v>BABY PANDA YELLOW</v>
      </c>
      <c r="L821" s="17" t="s">
        <v>15</v>
      </c>
      <c r="M821" s="92" t="s">
        <v>1652</v>
      </c>
      <c r="N821" s="93">
        <v>0</v>
      </c>
      <c r="O821" s="104">
        <v>17478</v>
      </c>
      <c r="P821" s="94">
        <v>17478</v>
      </c>
      <c r="Q821" s="122" t="s">
        <v>1528</v>
      </c>
      <c r="R821" s="113"/>
      <c r="S821" s="23"/>
      <c r="T821" s="94"/>
      <c r="U821" s="17"/>
      <c r="W821"/>
      <c r="X821"/>
      <c r="Y821" s="143"/>
    </row>
    <row r="822" spans="2:25" ht="15" x14ac:dyDescent="0.25">
      <c r="B822" s="17" t="s">
        <v>1628</v>
      </c>
      <c r="C822" s="11">
        <v>21</v>
      </c>
      <c r="D822" s="119" t="s">
        <v>1651</v>
      </c>
      <c r="E822" s="17" t="s">
        <v>926</v>
      </c>
      <c r="F822" s="17" t="s">
        <v>1378</v>
      </c>
      <c r="G822" s="17" t="s">
        <v>2443</v>
      </c>
      <c r="H822" s="91">
        <v>82254884488</v>
      </c>
      <c r="I822" s="50" t="s">
        <v>632</v>
      </c>
      <c r="J822" s="16">
        <v>1</v>
      </c>
      <c r="K822" s="48" t="str">
        <f>VLOOKUP(I822,'DATA BASE'!A:B,2,FALSE)</f>
        <v>STRIPE LITTLE  BLACK</v>
      </c>
      <c r="L822" s="17" t="s">
        <v>17</v>
      </c>
      <c r="M822" s="92" t="s">
        <v>1652</v>
      </c>
      <c r="N822" s="93">
        <v>0</v>
      </c>
      <c r="O822" s="104">
        <v>17478</v>
      </c>
      <c r="P822" s="94">
        <v>17478</v>
      </c>
      <c r="Q822" s="122" t="s">
        <v>1528</v>
      </c>
      <c r="R822" s="113"/>
      <c r="S822" s="23"/>
      <c r="T822" s="94"/>
      <c r="U822" s="17"/>
      <c r="W822"/>
      <c r="X822"/>
      <c r="Y822" s="143"/>
    </row>
    <row r="823" spans="2:25" ht="15" x14ac:dyDescent="0.25">
      <c r="B823" s="17" t="s">
        <v>1628</v>
      </c>
      <c r="C823" s="11">
        <v>21</v>
      </c>
      <c r="D823" s="119" t="s">
        <v>1651</v>
      </c>
      <c r="E823" s="17" t="s">
        <v>926</v>
      </c>
      <c r="F823" s="17" t="s">
        <v>1378</v>
      </c>
      <c r="G823" s="17" t="s">
        <v>2443</v>
      </c>
      <c r="H823" s="91">
        <v>82254884488</v>
      </c>
      <c r="I823" s="50" t="s">
        <v>999</v>
      </c>
      <c r="J823" s="16">
        <v>1</v>
      </c>
      <c r="K823" s="48" t="str">
        <f>VLOOKUP(I823,'DATA BASE'!A:B,2,FALSE)</f>
        <v>BEAR FACE CREAM</v>
      </c>
      <c r="L823" s="17" t="s">
        <v>4</v>
      </c>
      <c r="M823" s="92" t="s">
        <v>1652</v>
      </c>
      <c r="N823" s="93">
        <v>0</v>
      </c>
      <c r="O823" s="104">
        <v>17478</v>
      </c>
      <c r="P823" s="94">
        <v>17478</v>
      </c>
      <c r="Q823" s="122" t="s">
        <v>1528</v>
      </c>
      <c r="R823" s="113"/>
      <c r="S823" s="23"/>
      <c r="T823" s="94"/>
      <c r="U823" s="17"/>
      <c r="W823"/>
      <c r="X823"/>
      <c r="Y823" s="143"/>
    </row>
    <row r="824" spans="2:25" ht="15" x14ac:dyDescent="0.25">
      <c r="B824" s="17" t="s">
        <v>1628</v>
      </c>
      <c r="C824" s="11">
        <v>21</v>
      </c>
      <c r="D824" s="119" t="s">
        <v>1651</v>
      </c>
      <c r="E824" s="17" t="s">
        <v>926</v>
      </c>
      <c r="F824" s="17" t="s">
        <v>1378</v>
      </c>
      <c r="G824" s="17" t="s">
        <v>2443</v>
      </c>
      <c r="H824" s="91">
        <v>82254884488</v>
      </c>
      <c r="I824" s="50" t="s">
        <v>1317</v>
      </c>
      <c r="J824" s="16">
        <v>1</v>
      </c>
      <c r="K824" s="48" t="str">
        <f>VLOOKUP(I824,'DATA BASE'!A:B,2,FALSE)</f>
        <v>DINO STRONAUT ABU</v>
      </c>
      <c r="L824" s="17" t="s">
        <v>8</v>
      </c>
      <c r="M824" s="92" t="s">
        <v>1652</v>
      </c>
      <c r="N824" s="93">
        <v>0</v>
      </c>
      <c r="O824" s="104">
        <v>17478</v>
      </c>
      <c r="P824" s="94">
        <v>17478</v>
      </c>
      <c r="Q824" s="122" t="s">
        <v>1528</v>
      </c>
      <c r="R824" s="113"/>
      <c r="S824" s="23"/>
      <c r="T824" s="94"/>
      <c r="U824" s="17"/>
      <c r="W824"/>
      <c r="X824"/>
      <c r="Y824" s="143"/>
    </row>
    <row r="825" spans="2:25" ht="15" x14ac:dyDescent="0.25">
      <c r="B825" s="17" t="s">
        <v>1628</v>
      </c>
      <c r="C825" s="11">
        <v>21</v>
      </c>
      <c r="D825" s="119" t="s">
        <v>1651</v>
      </c>
      <c r="E825" s="17" t="s">
        <v>926</v>
      </c>
      <c r="F825" s="17" t="s">
        <v>1378</v>
      </c>
      <c r="G825" s="17" t="s">
        <v>2443</v>
      </c>
      <c r="H825" s="91">
        <v>82254884488</v>
      </c>
      <c r="I825" s="50" t="s">
        <v>1021</v>
      </c>
      <c r="J825" s="16">
        <v>1</v>
      </c>
      <c r="K825" s="48" t="str">
        <f>VLOOKUP(I825,'DATA BASE'!A:B,2,FALSE)</f>
        <v>LIFTOFF SPACE</v>
      </c>
      <c r="L825" s="17" t="s">
        <v>6</v>
      </c>
      <c r="M825" s="92" t="s">
        <v>1652</v>
      </c>
      <c r="N825" s="93">
        <v>0</v>
      </c>
      <c r="O825" s="104">
        <v>17478</v>
      </c>
      <c r="P825" s="94">
        <v>17478</v>
      </c>
      <c r="Q825" s="122" t="s">
        <v>1528</v>
      </c>
      <c r="R825" s="113"/>
      <c r="S825" s="23"/>
      <c r="T825" s="94"/>
      <c r="U825" s="17"/>
      <c r="W825"/>
      <c r="X825"/>
      <c r="Y825" s="143"/>
    </row>
    <row r="826" spans="2:25" ht="15" x14ac:dyDescent="0.25">
      <c r="B826" s="17" t="s">
        <v>1628</v>
      </c>
      <c r="C826" s="11">
        <v>22</v>
      </c>
      <c r="D826" s="119" t="s">
        <v>2210</v>
      </c>
      <c r="E826" s="17" t="s">
        <v>926</v>
      </c>
      <c r="F826" s="17" t="s">
        <v>1378</v>
      </c>
      <c r="G826" s="17" t="s">
        <v>2444</v>
      </c>
      <c r="H826" s="91">
        <v>8875709536</v>
      </c>
      <c r="I826" s="50" t="s">
        <v>957</v>
      </c>
      <c r="J826" s="16">
        <v>1</v>
      </c>
      <c r="K826" s="48" t="str">
        <f>VLOOKUP(I826,'DATA BASE'!A:B,2,FALSE)</f>
        <v>MINION BLUE</v>
      </c>
      <c r="L826" s="17" t="s">
        <v>14</v>
      </c>
      <c r="M826" s="92" t="s">
        <v>1653</v>
      </c>
      <c r="N826" s="93">
        <v>0</v>
      </c>
      <c r="O826" s="104">
        <v>15681.666666666666</v>
      </c>
      <c r="P826" s="94">
        <v>15681.666666666666</v>
      </c>
      <c r="Q826" s="122" t="s">
        <v>1528</v>
      </c>
      <c r="R826" s="113"/>
      <c r="S826" s="23"/>
      <c r="T826" s="94"/>
      <c r="U826" s="17"/>
      <c r="W826"/>
      <c r="X826"/>
      <c r="Y826" s="143"/>
    </row>
    <row r="827" spans="2:25" ht="15" x14ac:dyDescent="0.25">
      <c r="B827" s="17" t="s">
        <v>1628</v>
      </c>
      <c r="C827" s="11">
        <v>22</v>
      </c>
      <c r="D827" s="119" t="s">
        <v>2210</v>
      </c>
      <c r="E827" s="17" t="s">
        <v>926</v>
      </c>
      <c r="F827" s="17" t="s">
        <v>1378</v>
      </c>
      <c r="G827" s="17" t="s">
        <v>2444</v>
      </c>
      <c r="H827" s="91">
        <v>8875709536</v>
      </c>
      <c r="I827" s="50" t="s">
        <v>809</v>
      </c>
      <c r="J827" s="16">
        <v>1</v>
      </c>
      <c r="K827" s="48" t="str">
        <f>VLOOKUP(I827,'DATA BASE'!A:B,2,FALSE)</f>
        <v>DORAEMON WHITE</v>
      </c>
      <c r="L827" s="17" t="s">
        <v>6</v>
      </c>
      <c r="M827" s="92" t="s">
        <v>1653</v>
      </c>
      <c r="N827" s="93">
        <v>0</v>
      </c>
      <c r="O827" s="104">
        <v>15681.666666666666</v>
      </c>
      <c r="P827" s="94">
        <v>15681.666666666666</v>
      </c>
      <c r="Q827" s="122" t="s">
        <v>1528</v>
      </c>
      <c r="R827" s="113"/>
      <c r="S827" s="23"/>
      <c r="T827" s="94"/>
      <c r="U827" s="17"/>
      <c r="W827"/>
      <c r="X827"/>
      <c r="Y827" s="143"/>
    </row>
    <row r="828" spans="2:25" ht="15" x14ac:dyDescent="0.25">
      <c r="B828" s="17" t="s">
        <v>1628</v>
      </c>
      <c r="C828" s="11">
        <v>22</v>
      </c>
      <c r="D828" s="119" t="s">
        <v>2210</v>
      </c>
      <c r="E828" s="17" t="s">
        <v>926</v>
      </c>
      <c r="F828" s="17" t="s">
        <v>1378</v>
      </c>
      <c r="G828" s="17" t="s">
        <v>2444</v>
      </c>
      <c r="H828" s="91">
        <v>8875709536</v>
      </c>
      <c r="I828" s="50" t="s">
        <v>611</v>
      </c>
      <c r="J828" s="16">
        <v>1</v>
      </c>
      <c r="K828" s="48" t="str">
        <f>VLOOKUP(I828,'DATA BASE'!A:B,2,FALSE)</f>
        <v>STITCH NAVY</v>
      </c>
      <c r="L828" s="17" t="s">
        <v>6</v>
      </c>
      <c r="M828" s="92" t="s">
        <v>1653</v>
      </c>
      <c r="N828" s="93">
        <v>0</v>
      </c>
      <c r="O828" s="104">
        <v>15681.666666666666</v>
      </c>
      <c r="P828" s="94">
        <v>15681.666666666666</v>
      </c>
      <c r="Q828" s="122" t="s">
        <v>1528</v>
      </c>
      <c r="R828" s="113"/>
      <c r="S828" s="23"/>
      <c r="T828" s="94"/>
      <c r="U828" s="17"/>
      <c r="W828"/>
      <c r="X828"/>
      <c r="Y828" s="143"/>
    </row>
    <row r="829" spans="2:25" ht="15" x14ac:dyDescent="0.25">
      <c r="B829" s="17" t="s">
        <v>1628</v>
      </c>
      <c r="C829" s="11">
        <v>26</v>
      </c>
      <c r="D829" s="119" t="s">
        <v>2211</v>
      </c>
      <c r="E829" s="17" t="s">
        <v>926</v>
      </c>
      <c r="F829" s="17" t="s">
        <v>1378</v>
      </c>
      <c r="G829" s="17" t="s">
        <v>2445</v>
      </c>
      <c r="H829" s="91">
        <v>85810887866</v>
      </c>
      <c r="I829" s="50" t="s">
        <v>958</v>
      </c>
      <c r="J829" s="16">
        <v>18</v>
      </c>
      <c r="K829" s="48" t="str">
        <f>VLOOKUP(I829,'DATA BASE'!A:B,2,FALSE)</f>
        <v>ROSE STRIPE</v>
      </c>
      <c r="L829" s="17" t="s">
        <v>9</v>
      </c>
      <c r="M829" s="92">
        <v>112852053446265</v>
      </c>
      <c r="N829" s="93">
        <v>0</v>
      </c>
      <c r="O829" s="104">
        <v>16340.333333333334</v>
      </c>
      <c r="P829" s="94">
        <v>294126</v>
      </c>
      <c r="Q829" s="122" t="s">
        <v>1528</v>
      </c>
      <c r="R829" s="113"/>
      <c r="S829" s="23"/>
      <c r="T829" s="94"/>
      <c r="U829" s="17"/>
      <c r="W829"/>
      <c r="X829"/>
      <c r="Y829" s="143"/>
    </row>
    <row r="830" spans="2:25" ht="15" x14ac:dyDescent="0.25">
      <c r="B830" s="17" t="s">
        <v>1628</v>
      </c>
      <c r="C830" s="11">
        <v>26</v>
      </c>
      <c r="D830" s="119" t="s">
        <v>2211</v>
      </c>
      <c r="E830" s="17" t="s">
        <v>926</v>
      </c>
      <c r="F830" s="17" t="s">
        <v>1378</v>
      </c>
      <c r="G830" s="17" t="s">
        <v>2445</v>
      </c>
      <c r="H830" s="91">
        <v>85810887866</v>
      </c>
      <c r="I830" s="50" t="s">
        <v>433</v>
      </c>
      <c r="J830" s="16">
        <v>18</v>
      </c>
      <c r="K830" s="48" t="str">
        <f>VLOOKUP(I830,'DATA BASE'!A:B,2,FALSE)</f>
        <v>STRIPE LITTLE  NAVY</v>
      </c>
      <c r="L830" s="17" t="s">
        <v>6</v>
      </c>
      <c r="M830" s="92">
        <v>112852053446265</v>
      </c>
      <c r="N830" s="93">
        <v>0</v>
      </c>
      <c r="O830" s="104">
        <v>16340.333333333334</v>
      </c>
      <c r="P830" s="94">
        <v>294126</v>
      </c>
      <c r="Q830" s="122" t="s">
        <v>1528</v>
      </c>
      <c r="R830" s="113"/>
      <c r="S830" s="23"/>
      <c r="T830" s="94"/>
      <c r="U830" s="17"/>
      <c r="W830"/>
      <c r="X830"/>
      <c r="Y830" s="143"/>
    </row>
    <row r="831" spans="2:25" ht="15" x14ac:dyDescent="0.25">
      <c r="B831" s="17" t="s">
        <v>1628</v>
      </c>
      <c r="C831" s="11">
        <v>28</v>
      </c>
      <c r="D831" s="119" t="s">
        <v>2212</v>
      </c>
      <c r="E831" s="17" t="s">
        <v>926</v>
      </c>
      <c r="F831" s="17" t="s">
        <v>1378</v>
      </c>
      <c r="G831" s="17" t="s">
        <v>2446</v>
      </c>
      <c r="H831" s="91">
        <v>81573185377</v>
      </c>
      <c r="I831" s="50" t="s">
        <v>958</v>
      </c>
      <c r="J831" s="16">
        <v>1</v>
      </c>
      <c r="K831" s="48" t="str">
        <f>VLOOKUP(I831,'DATA BASE'!A:B,2,FALSE)</f>
        <v>ROSE STRIPE</v>
      </c>
      <c r="L831" s="17" t="s">
        <v>9</v>
      </c>
      <c r="M831" s="92" t="s">
        <v>1661</v>
      </c>
      <c r="N831" s="93">
        <v>0</v>
      </c>
      <c r="O831" s="104">
        <v>17478</v>
      </c>
      <c r="P831" s="94">
        <v>17478</v>
      </c>
      <c r="Q831" s="122" t="s">
        <v>1528</v>
      </c>
      <c r="R831" s="113"/>
      <c r="S831" s="23"/>
      <c r="T831" s="94"/>
      <c r="U831" s="17"/>
      <c r="W831"/>
      <c r="X831"/>
      <c r="Y831" s="143"/>
    </row>
    <row r="832" spans="2:25" ht="15" x14ac:dyDescent="0.25">
      <c r="B832" s="17" t="s">
        <v>1628</v>
      </c>
      <c r="C832" s="11">
        <v>28</v>
      </c>
      <c r="D832" s="119" t="s">
        <v>2212</v>
      </c>
      <c r="E832" s="17" t="s">
        <v>926</v>
      </c>
      <c r="F832" s="17" t="s">
        <v>1378</v>
      </c>
      <c r="G832" s="17" t="s">
        <v>2446</v>
      </c>
      <c r="H832" s="91">
        <v>81573185377</v>
      </c>
      <c r="I832" s="50" t="s">
        <v>1326</v>
      </c>
      <c r="J832" s="16">
        <v>1</v>
      </c>
      <c r="K832" s="48" t="str">
        <f>VLOOKUP(I832,'DATA BASE'!A:B,2,FALSE)</f>
        <v>DAUN PISANG KECIL</v>
      </c>
      <c r="L832" s="17" t="s">
        <v>202</v>
      </c>
      <c r="M832" s="92" t="s">
        <v>1661</v>
      </c>
      <c r="N832" s="93">
        <v>0</v>
      </c>
      <c r="O832" s="104">
        <v>17478</v>
      </c>
      <c r="P832" s="94">
        <v>17478</v>
      </c>
      <c r="Q832" s="122" t="s">
        <v>1528</v>
      </c>
      <c r="R832" s="113"/>
      <c r="S832" s="23"/>
      <c r="T832" s="94"/>
      <c r="U832" s="17"/>
      <c r="W832"/>
      <c r="X832"/>
      <c r="Y832" s="143"/>
    </row>
    <row r="833" spans="2:25" ht="15" x14ac:dyDescent="0.25">
      <c r="B833" s="17" t="s">
        <v>1628</v>
      </c>
      <c r="C833" s="11">
        <v>29</v>
      </c>
      <c r="D833" s="119" t="s">
        <v>2213</v>
      </c>
      <c r="E833" s="17" t="s">
        <v>926</v>
      </c>
      <c r="F833" s="17" t="s">
        <v>1378</v>
      </c>
      <c r="G833" s="17" t="s">
        <v>2447</v>
      </c>
      <c r="H833" s="91">
        <v>82238165538</v>
      </c>
      <c r="I833" s="50" t="s">
        <v>1328</v>
      </c>
      <c r="J833" s="16">
        <v>1</v>
      </c>
      <c r="K833" s="48" t="str">
        <f>VLOOKUP(I833,'DATA BASE'!A:B,2,FALSE)</f>
        <v>LEAF MAROON</v>
      </c>
      <c r="L833" s="17" t="s">
        <v>27</v>
      </c>
      <c r="M833" s="92" t="s">
        <v>1695</v>
      </c>
      <c r="N833" s="93">
        <v>0</v>
      </c>
      <c r="O833" s="104">
        <v>17497.333333333332</v>
      </c>
      <c r="P833" s="94">
        <v>17497.333333333332</v>
      </c>
      <c r="Q833" s="122" t="s">
        <v>1528</v>
      </c>
      <c r="R833" s="113"/>
      <c r="S833" s="23"/>
      <c r="T833" s="94"/>
      <c r="U833" s="17"/>
      <c r="W833"/>
      <c r="X833"/>
      <c r="Y833" s="143"/>
    </row>
    <row r="834" spans="2:25" ht="15" x14ac:dyDescent="0.25">
      <c r="B834" s="17" t="s">
        <v>1628</v>
      </c>
      <c r="C834" s="11">
        <v>29</v>
      </c>
      <c r="D834" s="119" t="s">
        <v>2213</v>
      </c>
      <c r="E834" s="17" t="s">
        <v>926</v>
      </c>
      <c r="F834" s="17" t="s">
        <v>1378</v>
      </c>
      <c r="G834" s="17" t="s">
        <v>2447</v>
      </c>
      <c r="H834" s="91">
        <v>82238165538</v>
      </c>
      <c r="I834" s="50" t="s">
        <v>1287</v>
      </c>
      <c r="J834" s="16">
        <v>1</v>
      </c>
      <c r="K834" s="48" t="str">
        <f>VLOOKUP(I834,'DATA BASE'!A:B,2,FALSE)</f>
        <v>FLOWER</v>
      </c>
      <c r="L834" s="17" t="s">
        <v>17</v>
      </c>
      <c r="M834" s="92" t="s">
        <v>1695</v>
      </c>
      <c r="N834" s="93">
        <v>0</v>
      </c>
      <c r="O834" s="104">
        <v>17497.333333333332</v>
      </c>
      <c r="P834" s="94">
        <v>17497.333333333332</v>
      </c>
      <c r="Q834" s="122" t="s">
        <v>1528</v>
      </c>
      <c r="R834" s="113"/>
      <c r="S834" s="23"/>
      <c r="T834" s="94"/>
      <c r="U834" s="17"/>
      <c r="W834"/>
      <c r="X834"/>
      <c r="Y834" s="143"/>
    </row>
    <row r="835" spans="2:25" ht="15" x14ac:dyDescent="0.25">
      <c r="B835" s="17" t="s">
        <v>1628</v>
      </c>
      <c r="C835" s="11">
        <v>29</v>
      </c>
      <c r="D835" s="119" t="s">
        <v>2213</v>
      </c>
      <c r="E835" s="17" t="s">
        <v>926</v>
      </c>
      <c r="F835" s="17" t="s">
        <v>1378</v>
      </c>
      <c r="G835" s="17" t="s">
        <v>2447</v>
      </c>
      <c r="H835" s="91">
        <v>82238165538</v>
      </c>
      <c r="I835" s="50" t="s">
        <v>1325</v>
      </c>
      <c r="J835" s="16">
        <v>1</v>
      </c>
      <c r="K835" s="48" t="str">
        <f>VLOOKUP(I835,'DATA BASE'!A:B,2,FALSE)</f>
        <v>BUNGA SEPATU</v>
      </c>
      <c r="L835" s="17" t="s">
        <v>8</v>
      </c>
      <c r="M835" s="92" t="s">
        <v>1695</v>
      </c>
      <c r="N835" s="93">
        <v>0</v>
      </c>
      <c r="O835" s="104">
        <v>17497.333333333332</v>
      </c>
      <c r="P835" s="94">
        <v>17497.333333333332</v>
      </c>
      <c r="Q835" s="122" t="s">
        <v>1528</v>
      </c>
      <c r="R835" s="113"/>
      <c r="S835" s="23"/>
      <c r="T835" s="94"/>
      <c r="U835" s="17"/>
      <c r="W835"/>
      <c r="X835"/>
      <c r="Y835" s="143"/>
    </row>
    <row r="836" spans="2:25" ht="15" x14ac:dyDescent="0.25">
      <c r="B836" s="17" t="s">
        <v>1628</v>
      </c>
      <c r="C836" s="11">
        <v>29</v>
      </c>
      <c r="D836" s="119" t="s">
        <v>2213</v>
      </c>
      <c r="E836" s="17" t="s">
        <v>926</v>
      </c>
      <c r="F836" s="17" t="s">
        <v>1378</v>
      </c>
      <c r="G836" s="17" t="s">
        <v>2447</v>
      </c>
      <c r="H836" s="91">
        <v>82238165538</v>
      </c>
      <c r="I836" s="50" t="s">
        <v>931</v>
      </c>
      <c r="J836" s="16">
        <v>1</v>
      </c>
      <c r="K836" s="48" t="str">
        <f>VLOOKUP(I836,'DATA BASE'!A:B,2,FALSE)</f>
        <v>STRIPE LITTLE BLUE</v>
      </c>
      <c r="L836" s="17" t="s">
        <v>14</v>
      </c>
      <c r="M836" s="92" t="s">
        <v>1695</v>
      </c>
      <c r="N836" s="93">
        <v>0</v>
      </c>
      <c r="O836" s="104">
        <v>17497.333333333332</v>
      </c>
      <c r="P836" s="94">
        <v>17497.333333333332</v>
      </c>
      <c r="Q836" s="122" t="s">
        <v>1528</v>
      </c>
      <c r="R836" s="113"/>
      <c r="S836" s="23"/>
      <c r="T836" s="94"/>
      <c r="U836" s="17"/>
      <c r="W836"/>
      <c r="X836"/>
      <c r="Y836" s="143"/>
    </row>
    <row r="837" spans="2:25" ht="15" x14ac:dyDescent="0.25">
      <c r="B837" s="17" t="s">
        <v>1628</v>
      </c>
      <c r="C837" s="11">
        <v>29</v>
      </c>
      <c r="D837" s="119" t="s">
        <v>2213</v>
      </c>
      <c r="E837" s="17" t="s">
        <v>926</v>
      </c>
      <c r="F837" s="17" t="s">
        <v>1378</v>
      </c>
      <c r="G837" s="17" t="s">
        <v>2447</v>
      </c>
      <c r="H837" s="91">
        <v>82238165538</v>
      </c>
      <c r="I837" s="50" t="s">
        <v>433</v>
      </c>
      <c r="J837" s="16">
        <v>1</v>
      </c>
      <c r="K837" s="48" t="str">
        <f>VLOOKUP(I837,'DATA BASE'!A:B,2,FALSE)</f>
        <v>STRIPE LITTLE  NAVY</v>
      </c>
      <c r="L837" s="17" t="s">
        <v>6</v>
      </c>
      <c r="M837" s="92" t="s">
        <v>1695</v>
      </c>
      <c r="N837" s="93">
        <v>0</v>
      </c>
      <c r="O837" s="104">
        <v>17497.333333333332</v>
      </c>
      <c r="P837" s="94">
        <v>17497.333333333332</v>
      </c>
      <c r="Q837" s="122" t="s">
        <v>1528</v>
      </c>
      <c r="R837" s="113"/>
      <c r="S837" s="23"/>
      <c r="T837" s="94"/>
      <c r="U837" s="17"/>
      <c r="W837"/>
      <c r="X837"/>
      <c r="Y837" s="143"/>
    </row>
    <row r="838" spans="2:25" ht="15" x14ac:dyDescent="0.25">
      <c r="B838" s="17" t="s">
        <v>1628</v>
      </c>
      <c r="C838" s="11">
        <v>29</v>
      </c>
      <c r="D838" s="119" t="s">
        <v>2213</v>
      </c>
      <c r="E838" s="17" t="s">
        <v>926</v>
      </c>
      <c r="F838" s="17" t="s">
        <v>1378</v>
      </c>
      <c r="G838" s="17" t="s">
        <v>2447</v>
      </c>
      <c r="H838" s="91">
        <v>82238165538</v>
      </c>
      <c r="I838" s="50" t="s">
        <v>958</v>
      </c>
      <c r="J838" s="16">
        <v>1</v>
      </c>
      <c r="K838" s="48" t="str">
        <f>VLOOKUP(I838,'DATA BASE'!A:B,2,FALSE)</f>
        <v>ROSE STRIPE</v>
      </c>
      <c r="L838" s="17" t="s">
        <v>9</v>
      </c>
      <c r="M838" s="92" t="s">
        <v>1695</v>
      </c>
      <c r="N838" s="93">
        <v>0</v>
      </c>
      <c r="O838" s="104">
        <v>17497.333333333332</v>
      </c>
      <c r="P838" s="94">
        <v>17497.333333333332</v>
      </c>
      <c r="Q838" s="122" t="s">
        <v>1528</v>
      </c>
      <c r="R838" s="113"/>
      <c r="S838" s="23"/>
      <c r="T838" s="94"/>
      <c r="U838" s="17"/>
      <c r="W838"/>
      <c r="X838"/>
      <c r="Y838" s="143"/>
    </row>
    <row r="839" spans="2:25" ht="15" x14ac:dyDescent="0.25">
      <c r="B839" s="17" t="s">
        <v>1707</v>
      </c>
      <c r="C839" s="11">
        <v>10</v>
      </c>
      <c r="D839" s="119" t="s">
        <v>2073</v>
      </c>
      <c r="E839" s="17" t="s">
        <v>926</v>
      </c>
      <c r="F839" s="17" t="s">
        <v>2801</v>
      </c>
      <c r="G839" s="17" t="s">
        <v>2448</v>
      </c>
      <c r="H839" s="91">
        <v>81295393500</v>
      </c>
      <c r="I839" s="50" t="s">
        <v>977</v>
      </c>
      <c r="J839" s="16">
        <v>1</v>
      </c>
      <c r="K839" s="48" t="str">
        <f>VLOOKUP(I839,'DATA BASE'!A:B,2,FALSE)</f>
        <v>MICKEY FLASH WHITE</v>
      </c>
      <c r="L839" s="17" t="s">
        <v>9</v>
      </c>
      <c r="M839" s="92" t="s">
        <v>1353</v>
      </c>
      <c r="N839" s="93">
        <v>13000</v>
      </c>
      <c r="O839" s="104">
        <v>18000</v>
      </c>
      <c r="P839" s="94">
        <v>18000</v>
      </c>
      <c r="Q839" s="122" t="s">
        <v>1543</v>
      </c>
      <c r="R839" s="113">
        <v>67000</v>
      </c>
      <c r="S839" s="23" t="s">
        <v>1702</v>
      </c>
      <c r="T839" s="94"/>
      <c r="U839" s="17"/>
      <c r="W839"/>
      <c r="X839"/>
      <c r="Y839" s="143"/>
    </row>
    <row r="840" spans="2:25" ht="15" x14ac:dyDescent="0.25">
      <c r="B840" s="17" t="s">
        <v>1707</v>
      </c>
      <c r="C840" s="11">
        <v>10</v>
      </c>
      <c r="D840" s="119" t="s">
        <v>2073</v>
      </c>
      <c r="E840" s="17" t="s">
        <v>926</v>
      </c>
      <c r="F840" s="17" t="s">
        <v>2801</v>
      </c>
      <c r="G840" s="17" t="s">
        <v>2448</v>
      </c>
      <c r="H840" s="91">
        <v>81295393500</v>
      </c>
      <c r="I840" s="50" t="s">
        <v>805</v>
      </c>
      <c r="J840" s="16">
        <v>1</v>
      </c>
      <c r="K840" s="48" t="str">
        <f>VLOOKUP(I840,'DATA BASE'!A:B,2,FALSE)</f>
        <v>BULAN SABIT YELLOW</v>
      </c>
      <c r="L840" s="17" t="s">
        <v>15</v>
      </c>
      <c r="M840" s="92" t="s">
        <v>1353</v>
      </c>
      <c r="N840" s="93">
        <v>13000</v>
      </c>
      <c r="O840" s="104">
        <v>18000</v>
      </c>
      <c r="P840" s="94">
        <v>18000</v>
      </c>
      <c r="Q840" s="122" t="s">
        <v>1543</v>
      </c>
      <c r="R840" s="113">
        <v>67000</v>
      </c>
      <c r="S840" s="23" t="s">
        <v>1702</v>
      </c>
      <c r="T840" s="94"/>
      <c r="U840" s="17"/>
      <c r="W840"/>
      <c r="X840"/>
      <c r="Y840" s="143"/>
    </row>
    <row r="841" spans="2:25" ht="15" x14ac:dyDescent="0.25">
      <c r="B841" s="17" t="s">
        <v>1707</v>
      </c>
      <c r="C841" s="11">
        <v>10</v>
      </c>
      <c r="D841" s="119" t="s">
        <v>2073</v>
      </c>
      <c r="E841" s="17" t="s">
        <v>926</v>
      </c>
      <c r="F841" s="17" t="s">
        <v>2801</v>
      </c>
      <c r="G841" s="17" t="s">
        <v>2448</v>
      </c>
      <c r="H841" s="91">
        <v>81295393500</v>
      </c>
      <c r="I841" s="50" t="s">
        <v>1021</v>
      </c>
      <c r="J841" s="16">
        <v>1</v>
      </c>
      <c r="K841" s="48" t="str">
        <f>VLOOKUP(I841,'DATA BASE'!A:B,2,FALSE)</f>
        <v>LIFTOFF SPACE</v>
      </c>
      <c r="L841" s="17" t="s">
        <v>6</v>
      </c>
      <c r="M841" s="92" t="s">
        <v>1353</v>
      </c>
      <c r="N841" s="93">
        <v>13000</v>
      </c>
      <c r="O841" s="104">
        <v>18000</v>
      </c>
      <c r="P841" s="94">
        <v>18000</v>
      </c>
      <c r="Q841" s="122" t="s">
        <v>1543</v>
      </c>
      <c r="R841" s="113">
        <v>67000</v>
      </c>
      <c r="S841" s="23" t="s">
        <v>1702</v>
      </c>
      <c r="T841" s="94"/>
      <c r="U841" s="17"/>
      <c r="W841"/>
      <c r="X841"/>
      <c r="Y841" s="143"/>
    </row>
    <row r="842" spans="2:25" ht="15" x14ac:dyDescent="0.25">
      <c r="B842" s="17" t="s">
        <v>1707</v>
      </c>
      <c r="C842" s="11">
        <v>9</v>
      </c>
      <c r="D842" s="119" t="s">
        <v>2214</v>
      </c>
      <c r="E842" s="17" t="s">
        <v>926</v>
      </c>
      <c r="F842" s="17" t="s">
        <v>1378</v>
      </c>
      <c r="G842" s="17" t="s">
        <v>2449</v>
      </c>
      <c r="H842" s="91">
        <v>8815087927</v>
      </c>
      <c r="I842" s="50" t="s">
        <v>1245</v>
      </c>
      <c r="J842" s="16">
        <v>1</v>
      </c>
      <c r="K842" s="48" t="str">
        <f>VLOOKUP(I842,'DATA BASE'!A:B,2,FALSE)</f>
        <v>MOO WHITE</v>
      </c>
      <c r="L842" s="17" t="s">
        <v>9</v>
      </c>
      <c r="M842" s="92" t="s">
        <v>1713</v>
      </c>
      <c r="N842" s="93">
        <v>0</v>
      </c>
      <c r="O842" s="104">
        <v>17478</v>
      </c>
      <c r="P842" s="94">
        <v>17478</v>
      </c>
      <c r="Q842" s="122" t="s">
        <v>1528</v>
      </c>
      <c r="R842" s="113"/>
      <c r="S842" s="23"/>
      <c r="T842" s="94"/>
      <c r="U842" s="17"/>
      <c r="W842"/>
      <c r="X842"/>
      <c r="Y842" s="143"/>
    </row>
    <row r="843" spans="2:25" ht="15" x14ac:dyDescent="0.25">
      <c r="B843" s="17" t="s">
        <v>1707</v>
      </c>
      <c r="C843" s="11">
        <v>9</v>
      </c>
      <c r="D843" s="119" t="s">
        <v>2214</v>
      </c>
      <c r="E843" s="17" t="s">
        <v>926</v>
      </c>
      <c r="F843" s="17" t="s">
        <v>1378</v>
      </c>
      <c r="G843" s="17" t="s">
        <v>2449</v>
      </c>
      <c r="H843" s="91">
        <v>8815087927</v>
      </c>
      <c r="I843" s="50" t="s">
        <v>957</v>
      </c>
      <c r="J843" s="16">
        <v>1</v>
      </c>
      <c r="K843" s="48" t="str">
        <f>VLOOKUP(I843,'DATA BASE'!A:B,2,FALSE)</f>
        <v>MINION BLUE</v>
      </c>
      <c r="L843" s="17" t="s">
        <v>14</v>
      </c>
      <c r="M843" s="92" t="s">
        <v>1713</v>
      </c>
      <c r="N843" s="93">
        <v>0</v>
      </c>
      <c r="O843" s="104">
        <v>17478</v>
      </c>
      <c r="P843" s="94">
        <v>17478</v>
      </c>
      <c r="Q843" s="122" t="s">
        <v>1528</v>
      </c>
      <c r="R843" s="113"/>
      <c r="S843" s="23"/>
      <c r="T843" s="94"/>
      <c r="U843" s="17"/>
      <c r="W843"/>
      <c r="X843"/>
      <c r="Y843" s="143"/>
    </row>
    <row r="844" spans="2:25" ht="15" x14ac:dyDescent="0.25">
      <c r="B844" s="17" t="s">
        <v>1707</v>
      </c>
      <c r="C844" s="11">
        <v>9</v>
      </c>
      <c r="D844" s="119" t="s">
        <v>2214</v>
      </c>
      <c r="E844" s="17" t="s">
        <v>926</v>
      </c>
      <c r="F844" s="17" t="s">
        <v>1378</v>
      </c>
      <c r="G844" s="17" t="s">
        <v>2449</v>
      </c>
      <c r="H844" s="91">
        <v>8815087927</v>
      </c>
      <c r="I844" s="50" t="s">
        <v>978</v>
      </c>
      <c r="J844" s="16">
        <v>1</v>
      </c>
      <c r="K844" s="48" t="str">
        <f>VLOOKUP(I844,'DATA BASE'!A:B,2,FALSE)</f>
        <v>MICKEY FLASH NAVY</v>
      </c>
      <c r="L844" s="17" t="s">
        <v>6</v>
      </c>
      <c r="M844" s="92" t="s">
        <v>1713</v>
      </c>
      <c r="N844" s="93">
        <v>0</v>
      </c>
      <c r="O844" s="104">
        <v>17478</v>
      </c>
      <c r="P844" s="94">
        <v>17478</v>
      </c>
      <c r="Q844" s="122" t="s">
        <v>1528</v>
      </c>
      <c r="R844" s="113"/>
      <c r="S844" s="23"/>
      <c r="T844" s="94"/>
      <c r="U844" s="17"/>
      <c r="W844"/>
      <c r="X844"/>
      <c r="Y844" s="143"/>
    </row>
    <row r="845" spans="2:25" ht="15" x14ac:dyDescent="0.25">
      <c r="B845" s="17" t="s">
        <v>1707</v>
      </c>
      <c r="C845" s="11">
        <v>1</v>
      </c>
      <c r="D845" s="119" t="s">
        <v>1708</v>
      </c>
      <c r="E845" s="17" t="s">
        <v>1709</v>
      </c>
      <c r="F845" s="17" t="s">
        <v>1333</v>
      </c>
      <c r="G845" s="17" t="s">
        <v>1350</v>
      </c>
      <c r="H845" s="91" t="s">
        <v>1351</v>
      </c>
      <c r="I845" s="50" t="s">
        <v>805</v>
      </c>
      <c r="J845" s="16">
        <v>1</v>
      </c>
      <c r="K845" s="48" t="str">
        <f>VLOOKUP(I845,'DATA BASE'!A:B,2,FALSE)</f>
        <v>BULAN SABIT YELLOW</v>
      </c>
      <c r="L845" s="17" t="s">
        <v>15</v>
      </c>
      <c r="M845" s="92" t="s">
        <v>1476</v>
      </c>
      <c r="N845" s="93">
        <v>0</v>
      </c>
      <c r="O845" s="104">
        <v>18000</v>
      </c>
      <c r="P845" s="94">
        <v>18000</v>
      </c>
      <c r="Q845" s="122" t="s">
        <v>1527</v>
      </c>
      <c r="R845" s="113"/>
      <c r="S845" s="23"/>
      <c r="T845" s="94"/>
      <c r="U845" s="17"/>
      <c r="W845"/>
      <c r="X845"/>
      <c r="Y845" s="143"/>
    </row>
    <row r="846" spans="2:25" ht="15" x14ac:dyDescent="0.25">
      <c r="B846" s="17" t="s">
        <v>1707</v>
      </c>
      <c r="C846" s="11">
        <v>1</v>
      </c>
      <c r="D846" s="119" t="s">
        <v>1708</v>
      </c>
      <c r="E846" s="17" t="s">
        <v>1709</v>
      </c>
      <c r="F846" s="17" t="s">
        <v>1333</v>
      </c>
      <c r="G846" s="17" t="s">
        <v>1350</v>
      </c>
      <c r="H846" s="91" t="s">
        <v>1351</v>
      </c>
      <c r="I846" s="50" t="s">
        <v>958</v>
      </c>
      <c r="J846" s="16">
        <v>1</v>
      </c>
      <c r="K846" s="48" t="str">
        <f>VLOOKUP(I846,'DATA BASE'!A:B,2,FALSE)</f>
        <v>ROSE STRIPE</v>
      </c>
      <c r="L846" s="17" t="s">
        <v>9</v>
      </c>
      <c r="M846" s="92" t="s">
        <v>1476</v>
      </c>
      <c r="N846" s="93">
        <v>0</v>
      </c>
      <c r="O846" s="104">
        <v>18000</v>
      </c>
      <c r="P846" s="94">
        <v>18000</v>
      </c>
      <c r="Q846" s="122" t="s">
        <v>1527</v>
      </c>
      <c r="R846" s="113"/>
      <c r="S846" s="23"/>
      <c r="T846" s="94"/>
      <c r="U846" s="17"/>
      <c r="W846"/>
      <c r="X846"/>
      <c r="Y846" s="143"/>
    </row>
    <row r="847" spans="2:25" ht="15" x14ac:dyDescent="0.25">
      <c r="B847" s="17" t="s">
        <v>1707</v>
      </c>
      <c r="C847" s="11">
        <v>1</v>
      </c>
      <c r="D847" s="119" t="s">
        <v>1708</v>
      </c>
      <c r="E847" s="17" t="s">
        <v>1709</v>
      </c>
      <c r="F847" s="17" t="s">
        <v>1333</v>
      </c>
      <c r="G847" s="17" t="s">
        <v>1350</v>
      </c>
      <c r="H847" s="91" t="s">
        <v>1351</v>
      </c>
      <c r="I847" s="50" t="s">
        <v>683</v>
      </c>
      <c r="J847" s="16">
        <v>1</v>
      </c>
      <c r="K847" s="48" t="str">
        <f>VLOOKUP(I847,'DATA BASE'!A:B,2,FALSE)</f>
        <v>BEAR FACE</v>
      </c>
      <c r="L847" s="17" t="s">
        <v>6</v>
      </c>
      <c r="M847" s="92" t="s">
        <v>1476</v>
      </c>
      <c r="N847" s="93">
        <v>0</v>
      </c>
      <c r="O847" s="104">
        <v>18000</v>
      </c>
      <c r="P847" s="94">
        <v>18000</v>
      </c>
      <c r="Q847" s="122" t="s">
        <v>1527</v>
      </c>
      <c r="R847" s="113"/>
      <c r="S847" s="23"/>
      <c r="T847" s="94"/>
      <c r="U847" s="17"/>
      <c r="W847"/>
      <c r="X847"/>
      <c r="Y847" s="143"/>
    </row>
    <row r="848" spans="2:25" ht="15" x14ac:dyDescent="0.25">
      <c r="B848" s="17" t="s">
        <v>1707</v>
      </c>
      <c r="C848" s="11">
        <v>1</v>
      </c>
      <c r="D848" s="119" t="s">
        <v>1708</v>
      </c>
      <c r="E848" s="17" t="s">
        <v>1709</v>
      </c>
      <c r="F848" s="17" t="s">
        <v>1333</v>
      </c>
      <c r="G848" s="17" t="s">
        <v>1350</v>
      </c>
      <c r="H848" s="91" t="s">
        <v>1351</v>
      </c>
      <c r="I848" s="17" t="s">
        <v>1736</v>
      </c>
      <c r="J848" s="16">
        <v>1</v>
      </c>
      <c r="K848" s="48" t="str">
        <f>VLOOKUP(I848,'DATA BASE'!A:B,2,FALSE)</f>
        <v>PANDA</v>
      </c>
      <c r="L848" s="17" t="s">
        <v>1710</v>
      </c>
      <c r="M848" s="92" t="s">
        <v>1476</v>
      </c>
      <c r="N848" s="93">
        <v>0</v>
      </c>
      <c r="O848" s="104">
        <v>18000</v>
      </c>
      <c r="P848" s="94">
        <v>18000</v>
      </c>
      <c r="Q848" s="122" t="s">
        <v>1527</v>
      </c>
      <c r="R848" s="113"/>
      <c r="S848" s="23"/>
      <c r="T848" s="94"/>
      <c r="U848" s="17"/>
      <c r="W848"/>
      <c r="X848"/>
      <c r="Y848" s="143"/>
    </row>
    <row r="849" spans="2:25" ht="15" x14ac:dyDescent="0.25">
      <c r="B849" s="17" t="s">
        <v>1707</v>
      </c>
      <c r="C849" s="11">
        <v>1</v>
      </c>
      <c r="D849" s="119" t="s">
        <v>1708</v>
      </c>
      <c r="E849" s="17" t="s">
        <v>1709</v>
      </c>
      <c r="F849" s="17" t="s">
        <v>1333</v>
      </c>
      <c r="G849" s="17" t="s">
        <v>1350</v>
      </c>
      <c r="H849" s="91" t="s">
        <v>1351</v>
      </c>
      <c r="I849" s="50" t="s">
        <v>611</v>
      </c>
      <c r="J849" s="16">
        <v>1</v>
      </c>
      <c r="K849" s="48" t="str">
        <f>VLOOKUP(I849,'DATA BASE'!A:B,2,FALSE)</f>
        <v>STITCH NAVY</v>
      </c>
      <c r="L849" s="17" t="s">
        <v>6</v>
      </c>
      <c r="M849" s="92" t="s">
        <v>1476</v>
      </c>
      <c r="N849" s="93">
        <v>0</v>
      </c>
      <c r="O849" s="104">
        <v>18000</v>
      </c>
      <c r="P849" s="94">
        <v>18000</v>
      </c>
      <c r="Q849" s="122" t="s">
        <v>1527</v>
      </c>
      <c r="R849" s="113"/>
      <c r="S849" s="23"/>
      <c r="T849" s="94"/>
      <c r="U849" s="17"/>
      <c r="W849"/>
      <c r="X849"/>
      <c r="Y849" s="143"/>
    </row>
    <row r="850" spans="2:25" ht="15" x14ac:dyDescent="0.25">
      <c r="B850" s="17" t="s">
        <v>1707</v>
      </c>
      <c r="C850" s="11">
        <v>2</v>
      </c>
      <c r="D850" s="119" t="s">
        <v>2215</v>
      </c>
      <c r="E850" s="17" t="s">
        <v>925</v>
      </c>
      <c r="F850" s="17" t="s">
        <v>1333</v>
      </c>
      <c r="G850" s="17" t="s">
        <v>2450</v>
      </c>
      <c r="H850" s="91">
        <v>81216122497</v>
      </c>
      <c r="I850" s="50" t="s">
        <v>632</v>
      </c>
      <c r="J850" s="16">
        <v>1</v>
      </c>
      <c r="K850" s="48" t="str">
        <f>VLOOKUP(I850,'DATA BASE'!A:B,2,FALSE)</f>
        <v>STRIPE LITTLE  BLACK</v>
      </c>
      <c r="L850" s="17" t="s">
        <v>17</v>
      </c>
      <c r="M850" s="92" t="s">
        <v>1354</v>
      </c>
      <c r="N850" s="93">
        <v>7000</v>
      </c>
      <c r="O850" s="104">
        <v>18000</v>
      </c>
      <c r="P850" s="94">
        <v>18000</v>
      </c>
      <c r="Q850" s="122" t="s">
        <v>1543</v>
      </c>
      <c r="R850" s="113">
        <v>223000</v>
      </c>
      <c r="S850" s="23" t="s">
        <v>1704</v>
      </c>
      <c r="T850" s="94"/>
      <c r="U850" s="17"/>
      <c r="W850"/>
      <c r="X850"/>
      <c r="Y850" s="143"/>
    </row>
    <row r="851" spans="2:25" ht="15" x14ac:dyDescent="0.25">
      <c r="B851" s="17" t="s">
        <v>1707</v>
      </c>
      <c r="C851" s="11">
        <v>2</v>
      </c>
      <c r="D851" s="119" t="s">
        <v>2215</v>
      </c>
      <c r="E851" s="17" t="s">
        <v>925</v>
      </c>
      <c r="F851" s="17" t="s">
        <v>1333</v>
      </c>
      <c r="G851" s="17" t="s">
        <v>2450</v>
      </c>
      <c r="H851" s="91">
        <v>81216122497</v>
      </c>
      <c r="I851" s="50" t="s">
        <v>1013</v>
      </c>
      <c r="J851" s="16">
        <v>1</v>
      </c>
      <c r="K851" s="48" t="str">
        <f>VLOOKUP(I851,'DATA BASE'!A:B,2,FALSE)</f>
        <v>STAR BLUE</v>
      </c>
      <c r="L851" s="17" t="s">
        <v>14</v>
      </c>
      <c r="M851" s="92" t="s">
        <v>1354</v>
      </c>
      <c r="N851" s="93">
        <v>7000</v>
      </c>
      <c r="O851" s="104">
        <v>18000</v>
      </c>
      <c r="P851" s="94">
        <v>18000</v>
      </c>
      <c r="Q851" s="122" t="s">
        <v>1543</v>
      </c>
      <c r="R851" s="113">
        <v>223000</v>
      </c>
      <c r="S851" s="23" t="s">
        <v>1704</v>
      </c>
      <c r="T851" s="94"/>
      <c r="U851" s="17"/>
      <c r="W851"/>
      <c r="X851"/>
      <c r="Y851" s="143"/>
    </row>
    <row r="852" spans="2:25" ht="15" x14ac:dyDescent="0.25">
      <c r="B852" s="17" t="s">
        <v>1707</v>
      </c>
      <c r="C852" s="11">
        <v>2</v>
      </c>
      <c r="D852" s="119" t="s">
        <v>2215</v>
      </c>
      <c r="E852" s="17" t="s">
        <v>925</v>
      </c>
      <c r="F852" s="17" t="s">
        <v>1333</v>
      </c>
      <c r="G852" s="17" t="s">
        <v>2450</v>
      </c>
      <c r="H852" s="91">
        <v>81216122497</v>
      </c>
      <c r="I852" s="50" t="s">
        <v>173</v>
      </c>
      <c r="J852" s="16">
        <v>1</v>
      </c>
      <c r="K852" s="48" t="str">
        <f>VLOOKUP(I852,'DATA BASE'!A:B,2,FALSE)</f>
        <v>AMALFI</v>
      </c>
      <c r="L852" s="17" t="s">
        <v>174</v>
      </c>
      <c r="M852" s="92" t="s">
        <v>1354</v>
      </c>
      <c r="N852" s="93">
        <v>7000</v>
      </c>
      <c r="O852" s="104">
        <v>18000</v>
      </c>
      <c r="P852" s="94">
        <v>18000</v>
      </c>
      <c r="Q852" s="122" t="s">
        <v>1543</v>
      </c>
      <c r="R852" s="113">
        <v>223000</v>
      </c>
      <c r="S852" s="23" t="s">
        <v>1704</v>
      </c>
      <c r="T852" s="94"/>
      <c r="U852" s="17"/>
      <c r="W852"/>
      <c r="X852"/>
      <c r="Y852" s="143"/>
    </row>
    <row r="853" spans="2:25" ht="15" x14ac:dyDescent="0.25">
      <c r="B853" s="17" t="s">
        <v>1707</v>
      </c>
      <c r="C853" s="11">
        <v>2</v>
      </c>
      <c r="D853" s="119" t="s">
        <v>2215</v>
      </c>
      <c r="E853" s="17" t="s">
        <v>925</v>
      </c>
      <c r="F853" s="17" t="s">
        <v>1333</v>
      </c>
      <c r="G853" s="17" t="s">
        <v>2450</v>
      </c>
      <c r="H853" s="91">
        <v>81216122497</v>
      </c>
      <c r="I853" s="50" t="s">
        <v>1328</v>
      </c>
      <c r="J853" s="16">
        <v>1</v>
      </c>
      <c r="K853" s="48" t="str">
        <f>VLOOKUP(I853,'DATA BASE'!A:B,2,FALSE)</f>
        <v>LEAF MAROON</v>
      </c>
      <c r="L853" s="17" t="s">
        <v>27</v>
      </c>
      <c r="M853" s="92" t="s">
        <v>1354</v>
      </c>
      <c r="N853" s="93">
        <v>7000</v>
      </c>
      <c r="O853" s="104">
        <v>18000</v>
      </c>
      <c r="P853" s="94">
        <v>18000</v>
      </c>
      <c r="Q853" s="122" t="s">
        <v>1543</v>
      </c>
      <c r="R853" s="113">
        <v>223000</v>
      </c>
      <c r="S853" s="23" t="s">
        <v>1704</v>
      </c>
      <c r="T853" s="94"/>
      <c r="U853" s="17"/>
      <c r="W853"/>
      <c r="X853"/>
      <c r="Y853" s="143"/>
    </row>
    <row r="854" spans="2:25" ht="15" x14ac:dyDescent="0.25">
      <c r="B854" s="17" t="s">
        <v>1707</v>
      </c>
      <c r="C854" s="11">
        <v>2</v>
      </c>
      <c r="D854" s="119" t="s">
        <v>2215</v>
      </c>
      <c r="E854" s="17" t="s">
        <v>925</v>
      </c>
      <c r="F854" s="17" t="s">
        <v>1333</v>
      </c>
      <c r="G854" s="17" t="s">
        <v>2450</v>
      </c>
      <c r="H854" s="91">
        <v>81216122497</v>
      </c>
      <c r="I854" s="50" t="s">
        <v>977</v>
      </c>
      <c r="J854" s="16">
        <v>1</v>
      </c>
      <c r="K854" s="48" t="str">
        <f>VLOOKUP(I854,'DATA BASE'!A:B,2,FALSE)</f>
        <v>MICKEY FLASH WHITE</v>
      </c>
      <c r="L854" s="17" t="s">
        <v>9</v>
      </c>
      <c r="M854" s="92" t="s">
        <v>1354</v>
      </c>
      <c r="N854" s="93">
        <v>7000</v>
      </c>
      <c r="O854" s="104">
        <v>18000</v>
      </c>
      <c r="P854" s="94">
        <v>18000</v>
      </c>
      <c r="Q854" s="122" t="s">
        <v>1543</v>
      </c>
      <c r="R854" s="113">
        <v>223000</v>
      </c>
      <c r="S854" s="23" t="s">
        <v>1704</v>
      </c>
      <c r="T854" s="94"/>
      <c r="U854" s="17"/>
      <c r="W854"/>
      <c r="X854"/>
      <c r="Y854" s="143"/>
    </row>
    <row r="855" spans="2:25" ht="15" x14ac:dyDescent="0.25">
      <c r="B855" s="17" t="s">
        <v>1707</v>
      </c>
      <c r="C855" s="11">
        <v>2</v>
      </c>
      <c r="D855" s="119" t="s">
        <v>2215</v>
      </c>
      <c r="E855" s="17" t="s">
        <v>925</v>
      </c>
      <c r="F855" s="17" t="s">
        <v>1333</v>
      </c>
      <c r="G855" s="17" t="s">
        <v>2450</v>
      </c>
      <c r="H855" s="91">
        <v>81216122497</v>
      </c>
      <c r="I855" s="50" t="s">
        <v>957</v>
      </c>
      <c r="J855" s="16">
        <v>2</v>
      </c>
      <c r="K855" s="48" t="str">
        <f>VLOOKUP(I855,'DATA BASE'!A:B,2,FALSE)</f>
        <v>MINION BLUE</v>
      </c>
      <c r="L855" s="17" t="s">
        <v>14</v>
      </c>
      <c r="M855" s="92" t="s">
        <v>1354</v>
      </c>
      <c r="N855" s="93">
        <v>7000</v>
      </c>
      <c r="O855" s="104">
        <v>18000</v>
      </c>
      <c r="P855" s="94">
        <v>36000</v>
      </c>
      <c r="Q855" s="122" t="s">
        <v>1543</v>
      </c>
      <c r="R855" s="113">
        <v>223000</v>
      </c>
      <c r="S855" s="23" t="s">
        <v>1704</v>
      </c>
      <c r="T855" s="94"/>
      <c r="U855" s="17"/>
      <c r="W855"/>
      <c r="X855"/>
      <c r="Y855" s="143"/>
    </row>
    <row r="856" spans="2:25" ht="15" x14ac:dyDescent="0.25">
      <c r="B856" s="17" t="s">
        <v>1707</v>
      </c>
      <c r="C856" s="11">
        <v>2</v>
      </c>
      <c r="D856" s="119" t="s">
        <v>2215</v>
      </c>
      <c r="E856" s="17" t="s">
        <v>925</v>
      </c>
      <c r="F856" s="17" t="s">
        <v>1333</v>
      </c>
      <c r="G856" s="17" t="s">
        <v>2450</v>
      </c>
      <c r="H856" s="91">
        <v>81216122497</v>
      </c>
      <c r="I856" s="50" t="s">
        <v>433</v>
      </c>
      <c r="J856" s="16">
        <v>2</v>
      </c>
      <c r="K856" s="48" t="str">
        <f>VLOOKUP(I856,'DATA BASE'!A:B,2,FALSE)</f>
        <v>STRIPE LITTLE  NAVY</v>
      </c>
      <c r="L856" s="17" t="s">
        <v>6</v>
      </c>
      <c r="M856" s="92" t="s">
        <v>1354</v>
      </c>
      <c r="N856" s="93">
        <v>7000</v>
      </c>
      <c r="O856" s="104">
        <v>18000</v>
      </c>
      <c r="P856" s="94">
        <v>36000</v>
      </c>
      <c r="Q856" s="122" t="s">
        <v>1543</v>
      </c>
      <c r="R856" s="113">
        <v>223000</v>
      </c>
      <c r="S856" s="23" t="s">
        <v>1704</v>
      </c>
      <c r="T856" s="94"/>
      <c r="U856" s="17"/>
      <c r="W856"/>
      <c r="X856"/>
      <c r="Y856" s="143"/>
    </row>
    <row r="857" spans="2:25" ht="15" x14ac:dyDescent="0.25">
      <c r="B857" s="17" t="s">
        <v>1707</v>
      </c>
      <c r="C857" s="11">
        <v>2</v>
      </c>
      <c r="D857" s="119" t="s">
        <v>2215</v>
      </c>
      <c r="E857" s="17" t="s">
        <v>925</v>
      </c>
      <c r="F857" s="17" t="s">
        <v>1333</v>
      </c>
      <c r="G857" s="17" t="s">
        <v>2450</v>
      </c>
      <c r="H857" s="91">
        <v>81216122497</v>
      </c>
      <c r="I857" s="50" t="s">
        <v>805</v>
      </c>
      <c r="J857" s="16">
        <v>3</v>
      </c>
      <c r="K857" s="48" t="str">
        <f>VLOOKUP(I857,'DATA BASE'!A:B,2,FALSE)</f>
        <v>BULAN SABIT YELLOW</v>
      </c>
      <c r="L857" s="17" t="s">
        <v>15</v>
      </c>
      <c r="M857" s="92" t="s">
        <v>1354</v>
      </c>
      <c r="N857" s="93">
        <v>7000</v>
      </c>
      <c r="O857" s="104">
        <v>18000</v>
      </c>
      <c r="P857" s="94">
        <v>54000</v>
      </c>
      <c r="Q857" s="122" t="s">
        <v>1543</v>
      </c>
      <c r="R857" s="113">
        <v>223000</v>
      </c>
      <c r="S857" s="23" t="s">
        <v>1704</v>
      </c>
      <c r="T857" s="94"/>
      <c r="U857" s="17"/>
      <c r="W857"/>
      <c r="X857"/>
      <c r="Y857" s="143"/>
    </row>
    <row r="858" spans="2:25" ht="15" x14ac:dyDescent="0.25">
      <c r="B858" s="17" t="s">
        <v>1707</v>
      </c>
      <c r="C858" s="11">
        <v>5</v>
      </c>
      <c r="D858" s="119" t="s">
        <v>2216</v>
      </c>
      <c r="E858" s="17" t="s">
        <v>926</v>
      </c>
      <c r="F858" s="17" t="s">
        <v>1333</v>
      </c>
      <c r="G858" s="17" t="s">
        <v>2451</v>
      </c>
      <c r="H858" s="91">
        <v>895619910362</v>
      </c>
      <c r="I858" s="50" t="s">
        <v>805</v>
      </c>
      <c r="J858" s="16">
        <v>1</v>
      </c>
      <c r="K858" s="48" t="str">
        <f>VLOOKUP(I858,'DATA BASE'!A:B,2,FALSE)</f>
        <v>BULAN SABIT YELLOW</v>
      </c>
      <c r="L858" s="17" t="s">
        <v>15</v>
      </c>
      <c r="M858" s="92" t="s">
        <v>1376</v>
      </c>
      <c r="N858" s="93">
        <v>10000</v>
      </c>
      <c r="O858" s="104">
        <v>18000</v>
      </c>
      <c r="P858" s="94">
        <v>18000</v>
      </c>
      <c r="Q858" s="122" t="s">
        <v>1543</v>
      </c>
      <c r="R858" s="113">
        <v>46000</v>
      </c>
      <c r="S858" s="23" t="s">
        <v>1706</v>
      </c>
      <c r="T858" s="94"/>
      <c r="U858" s="17"/>
      <c r="W858"/>
      <c r="X858"/>
      <c r="Y858" s="143"/>
    </row>
    <row r="859" spans="2:25" ht="15" x14ac:dyDescent="0.25">
      <c r="B859" s="17" t="s">
        <v>1707</v>
      </c>
      <c r="C859" s="11">
        <v>5</v>
      </c>
      <c r="D859" s="119" t="s">
        <v>2216</v>
      </c>
      <c r="E859" s="17" t="s">
        <v>926</v>
      </c>
      <c r="F859" s="17" t="s">
        <v>1333</v>
      </c>
      <c r="G859" s="17" t="s">
        <v>2451</v>
      </c>
      <c r="H859" s="91">
        <v>895619910362</v>
      </c>
      <c r="I859" s="50" t="s">
        <v>1015</v>
      </c>
      <c r="J859" s="16">
        <v>1</v>
      </c>
      <c r="K859" s="48" t="str">
        <f>VLOOKUP(I859,'DATA BASE'!A:B,2,FALSE)</f>
        <v>ELMO FACE BLACK</v>
      </c>
      <c r="L859" s="17" t="s">
        <v>17</v>
      </c>
      <c r="M859" s="92" t="s">
        <v>1376</v>
      </c>
      <c r="N859" s="93">
        <v>10000</v>
      </c>
      <c r="O859" s="104">
        <v>18000</v>
      </c>
      <c r="P859" s="94">
        <v>18000</v>
      </c>
      <c r="Q859" s="122" t="s">
        <v>1543</v>
      </c>
      <c r="R859" s="113">
        <v>46000</v>
      </c>
      <c r="S859" s="23" t="s">
        <v>1706</v>
      </c>
      <c r="T859" s="94"/>
      <c r="U859" s="17"/>
      <c r="W859"/>
      <c r="X859"/>
      <c r="Y859" s="143"/>
    </row>
    <row r="860" spans="2:25" ht="15" x14ac:dyDescent="0.25">
      <c r="B860" s="17" t="s">
        <v>1707</v>
      </c>
      <c r="C860" s="11">
        <v>6</v>
      </c>
      <c r="D860" s="119" t="s">
        <v>2127</v>
      </c>
      <c r="E860" s="17" t="s">
        <v>926</v>
      </c>
      <c r="F860" s="17" t="s">
        <v>1333</v>
      </c>
      <c r="G860" s="17" t="s">
        <v>2452</v>
      </c>
      <c r="H860" s="91">
        <v>82225128847</v>
      </c>
      <c r="I860" s="50" t="s">
        <v>632</v>
      </c>
      <c r="J860" s="16">
        <v>1</v>
      </c>
      <c r="K860" s="48" t="str">
        <f>VLOOKUP(I860,'DATA BASE'!A:B,2,FALSE)</f>
        <v>STRIPE LITTLE  BLACK</v>
      </c>
      <c r="L860" s="17" t="s">
        <v>17</v>
      </c>
      <c r="M860" s="92" t="s">
        <v>1354</v>
      </c>
      <c r="N860" s="93">
        <v>6000</v>
      </c>
      <c r="O860" s="104">
        <v>18000</v>
      </c>
      <c r="P860" s="94">
        <v>18000</v>
      </c>
      <c r="Q860" s="122" t="s">
        <v>1543</v>
      </c>
      <c r="R860" s="113">
        <v>60000</v>
      </c>
      <c r="S860" s="23" t="s">
        <v>1703</v>
      </c>
      <c r="T860" s="94"/>
      <c r="U860" s="17"/>
      <c r="W860"/>
      <c r="X860"/>
      <c r="Y860" s="143"/>
    </row>
    <row r="861" spans="2:25" ht="15" x14ac:dyDescent="0.25">
      <c r="B861" s="17" t="s">
        <v>1707</v>
      </c>
      <c r="C861" s="11">
        <v>6</v>
      </c>
      <c r="D861" s="119" t="s">
        <v>2127</v>
      </c>
      <c r="E861" s="17" t="s">
        <v>926</v>
      </c>
      <c r="F861" s="17" t="s">
        <v>1333</v>
      </c>
      <c r="G861" s="17" t="s">
        <v>2452</v>
      </c>
      <c r="H861" s="91">
        <v>82225128847</v>
      </c>
      <c r="I861" s="50" t="s">
        <v>809</v>
      </c>
      <c r="J861" s="16">
        <v>1</v>
      </c>
      <c r="K861" s="48" t="str">
        <f>VLOOKUP(I861,'DATA BASE'!A:B,2,FALSE)</f>
        <v>DORAEMON WHITE</v>
      </c>
      <c r="L861" s="17" t="s">
        <v>6</v>
      </c>
      <c r="M861" s="92" t="s">
        <v>1354</v>
      </c>
      <c r="N861" s="93">
        <v>6000</v>
      </c>
      <c r="O861" s="104">
        <v>18000</v>
      </c>
      <c r="P861" s="94">
        <v>18000</v>
      </c>
      <c r="Q861" s="122" t="s">
        <v>1543</v>
      </c>
      <c r="R861" s="113">
        <v>60000</v>
      </c>
      <c r="S861" s="23" t="s">
        <v>1703</v>
      </c>
      <c r="T861" s="94"/>
      <c r="U861" s="17"/>
      <c r="W861"/>
      <c r="X861"/>
      <c r="Y861" s="143"/>
    </row>
    <row r="862" spans="2:25" ht="15" x14ac:dyDescent="0.25">
      <c r="B862" s="17" t="s">
        <v>1707</v>
      </c>
      <c r="C862" s="11">
        <v>6</v>
      </c>
      <c r="D862" s="119" t="s">
        <v>2127</v>
      </c>
      <c r="E862" s="17" t="s">
        <v>926</v>
      </c>
      <c r="F862" s="17" t="s">
        <v>1333</v>
      </c>
      <c r="G862" s="17" t="s">
        <v>2452</v>
      </c>
      <c r="H862" s="91">
        <v>82225128847</v>
      </c>
      <c r="I862" s="50" t="s">
        <v>683</v>
      </c>
      <c r="J862" s="16">
        <v>1</v>
      </c>
      <c r="K862" s="48" t="str">
        <f>VLOOKUP(I862,'DATA BASE'!A:B,2,FALSE)</f>
        <v>BEAR FACE</v>
      </c>
      <c r="L862" s="17" t="s">
        <v>6</v>
      </c>
      <c r="M862" s="92" t="s">
        <v>1354</v>
      </c>
      <c r="N862" s="93">
        <v>6000</v>
      </c>
      <c r="O862" s="104">
        <v>18000</v>
      </c>
      <c r="P862" s="94">
        <v>18000</v>
      </c>
      <c r="Q862" s="122" t="s">
        <v>1543</v>
      </c>
      <c r="R862" s="113">
        <v>60000</v>
      </c>
      <c r="S862" s="23" t="s">
        <v>1703</v>
      </c>
      <c r="T862" s="94"/>
      <c r="U862" s="17"/>
      <c r="W862"/>
      <c r="X862"/>
      <c r="Y862" s="143"/>
    </row>
    <row r="863" spans="2:25" ht="15" x14ac:dyDescent="0.25">
      <c r="B863" s="17" t="s">
        <v>1707</v>
      </c>
      <c r="C863" s="11">
        <v>7</v>
      </c>
      <c r="D863" s="119" t="s">
        <v>2217</v>
      </c>
      <c r="E863" s="17" t="s">
        <v>926</v>
      </c>
      <c r="F863" s="17" t="s">
        <v>1333</v>
      </c>
      <c r="G863" s="17" t="s">
        <v>2453</v>
      </c>
      <c r="H863" s="91">
        <v>81515338804</v>
      </c>
      <c r="I863" s="50" t="s">
        <v>173</v>
      </c>
      <c r="J863" s="16">
        <v>5</v>
      </c>
      <c r="K863" s="48" t="str">
        <f>VLOOKUP(I863,'DATA BASE'!A:B,2,FALSE)</f>
        <v>AMALFI</v>
      </c>
      <c r="L863" s="17" t="s">
        <v>174</v>
      </c>
      <c r="M863" s="92" t="s">
        <v>1354</v>
      </c>
      <c r="N863" s="93">
        <v>27000</v>
      </c>
      <c r="O863" s="104">
        <v>17000</v>
      </c>
      <c r="P863" s="94">
        <v>85000</v>
      </c>
      <c r="Q863" s="122" t="s">
        <v>1543</v>
      </c>
      <c r="R863" s="113">
        <v>537000</v>
      </c>
      <c r="S863" s="23" t="s">
        <v>1705</v>
      </c>
      <c r="T863" s="94"/>
      <c r="U863" s="17"/>
      <c r="W863"/>
      <c r="X863"/>
      <c r="Y863" s="143"/>
    </row>
    <row r="864" spans="2:25" ht="15" x14ac:dyDescent="0.25">
      <c r="B864" s="17" t="s">
        <v>1707</v>
      </c>
      <c r="C864" s="11">
        <v>7</v>
      </c>
      <c r="D864" s="119" t="s">
        <v>2217</v>
      </c>
      <c r="E864" s="17" t="s">
        <v>926</v>
      </c>
      <c r="F864" s="17" t="s">
        <v>1333</v>
      </c>
      <c r="G864" s="17" t="s">
        <v>2453</v>
      </c>
      <c r="H864" s="91">
        <v>81515338804</v>
      </c>
      <c r="I864" s="50" t="s">
        <v>433</v>
      </c>
      <c r="J864" s="16">
        <v>5</v>
      </c>
      <c r="K864" s="48" t="str">
        <f>VLOOKUP(I864,'DATA BASE'!A:B,2,FALSE)</f>
        <v>STRIPE LITTLE  NAVY</v>
      </c>
      <c r="L864" s="17" t="s">
        <v>6</v>
      </c>
      <c r="M864" s="92" t="s">
        <v>1354</v>
      </c>
      <c r="N864" s="93">
        <v>27000</v>
      </c>
      <c r="O864" s="104">
        <v>17000</v>
      </c>
      <c r="P864" s="94">
        <v>85000</v>
      </c>
      <c r="Q864" s="122" t="s">
        <v>1543</v>
      </c>
      <c r="R864" s="113">
        <v>537000</v>
      </c>
      <c r="S864" s="23" t="s">
        <v>1705</v>
      </c>
      <c r="T864" s="94"/>
      <c r="U864" s="17"/>
      <c r="W864"/>
      <c r="X864"/>
      <c r="Y864" s="143"/>
    </row>
    <row r="865" spans="2:25" ht="15" x14ac:dyDescent="0.25">
      <c r="B865" s="17" t="s">
        <v>1707</v>
      </c>
      <c r="C865" s="11">
        <v>7</v>
      </c>
      <c r="D865" s="119" t="s">
        <v>2217</v>
      </c>
      <c r="E865" s="17" t="s">
        <v>926</v>
      </c>
      <c r="F865" s="17" t="s">
        <v>1333</v>
      </c>
      <c r="G865" s="17" t="s">
        <v>2453</v>
      </c>
      <c r="H865" s="91">
        <v>81515338804</v>
      </c>
      <c r="I865" s="50" t="s">
        <v>632</v>
      </c>
      <c r="J865" s="16">
        <v>5</v>
      </c>
      <c r="K865" s="48" t="str">
        <f>VLOOKUP(I865,'DATA BASE'!A:B,2,FALSE)</f>
        <v>STRIPE LITTLE  BLACK</v>
      </c>
      <c r="L865" s="17" t="s">
        <v>17</v>
      </c>
      <c r="M865" s="92" t="s">
        <v>1354</v>
      </c>
      <c r="N865" s="93">
        <v>27000</v>
      </c>
      <c r="O865" s="104">
        <v>17000</v>
      </c>
      <c r="P865" s="94">
        <v>85000</v>
      </c>
      <c r="Q865" s="122" t="s">
        <v>1543</v>
      </c>
      <c r="R865" s="113">
        <v>537000</v>
      </c>
      <c r="S865" s="23" t="s">
        <v>1705</v>
      </c>
      <c r="T865" s="94"/>
      <c r="U865" s="17"/>
      <c r="W865"/>
      <c r="X865"/>
      <c r="Y865" s="143"/>
    </row>
    <row r="866" spans="2:25" ht="15" x14ac:dyDescent="0.25">
      <c r="B866" s="17" t="s">
        <v>1707</v>
      </c>
      <c r="C866" s="11">
        <v>7</v>
      </c>
      <c r="D866" s="119" t="s">
        <v>2217</v>
      </c>
      <c r="E866" s="17" t="s">
        <v>926</v>
      </c>
      <c r="F866" s="17" t="s">
        <v>1333</v>
      </c>
      <c r="G866" s="17" t="s">
        <v>2453</v>
      </c>
      <c r="H866" s="91">
        <v>81515338804</v>
      </c>
      <c r="I866" s="50" t="s">
        <v>1015</v>
      </c>
      <c r="J866" s="16">
        <v>2</v>
      </c>
      <c r="K866" s="48" t="str">
        <f>VLOOKUP(I866,'DATA BASE'!A:B,2,FALSE)</f>
        <v>ELMO FACE BLACK</v>
      </c>
      <c r="L866" s="17" t="s">
        <v>17</v>
      </c>
      <c r="M866" s="92" t="s">
        <v>1354</v>
      </c>
      <c r="N866" s="93">
        <v>27000</v>
      </c>
      <c r="O866" s="104">
        <v>17000</v>
      </c>
      <c r="P866" s="94">
        <v>34000</v>
      </c>
      <c r="Q866" s="122" t="s">
        <v>1543</v>
      </c>
      <c r="R866" s="113">
        <v>537000</v>
      </c>
      <c r="S866" s="23" t="s">
        <v>1705</v>
      </c>
      <c r="T866" s="94"/>
      <c r="U866" s="17"/>
      <c r="W866"/>
      <c r="X866"/>
      <c r="Y866" s="143"/>
    </row>
    <row r="867" spans="2:25" ht="15" x14ac:dyDescent="0.25">
      <c r="B867" s="17" t="s">
        <v>1707</v>
      </c>
      <c r="C867" s="11">
        <v>7</v>
      </c>
      <c r="D867" s="119" t="s">
        <v>2217</v>
      </c>
      <c r="E867" s="17" t="s">
        <v>926</v>
      </c>
      <c r="F867" s="17" t="s">
        <v>1333</v>
      </c>
      <c r="G867" s="17" t="s">
        <v>2453</v>
      </c>
      <c r="H867" s="91">
        <v>81515338804</v>
      </c>
      <c r="I867" s="50" t="s">
        <v>1019</v>
      </c>
      <c r="J867" s="16">
        <v>3</v>
      </c>
      <c r="K867" s="48" t="str">
        <f>VLOOKUP(I867,'DATA BASE'!A:B,2,FALSE)</f>
        <v>BEE HONEY</v>
      </c>
      <c r="L867" s="17" t="s">
        <v>15</v>
      </c>
      <c r="M867" s="92" t="s">
        <v>1354</v>
      </c>
      <c r="N867" s="93">
        <v>27000</v>
      </c>
      <c r="O867" s="104">
        <v>17000</v>
      </c>
      <c r="P867" s="94">
        <v>51000</v>
      </c>
      <c r="Q867" s="122" t="s">
        <v>1543</v>
      </c>
      <c r="R867" s="113">
        <v>537000</v>
      </c>
      <c r="S867" s="23" t="s">
        <v>1705</v>
      </c>
      <c r="T867" s="94"/>
      <c r="U867" s="17"/>
      <c r="W867"/>
      <c r="X867"/>
      <c r="Y867" s="143"/>
    </row>
    <row r="868" spans="2:25" ht="15" x14ac:dyDescent="0.25">
      <c r="B868" s="17" t="s">
        <v>1707</v>
      </c>
      <c r="C868" s="11">
        <v>7</v>
      </c>
      <c r="D868" s="119" t="s">
        <v>2217</v>
      </c>
      <c r="E868" s="17" t="s">
        <v>926</v>
      </c>
      <c r="F868" s="17" t="s">
        <v>1333</v>
      </c>
      <c r="G868" s="17" t="s">
        <v>2453</v>
      </c>
      <c r="H868" s="91">
        <v>81515338804</v>
      </c>
      <c r="I868" s="50" t="s">
        <v>1016</v>
      </c>
      <c r="J868" s="16">
        <v>5</v>
      </c>
      <c r="K868" s="48" t="str">
        <f>VLOOKUP(I868,'DATA BASE'!A:B,2,FALSE)</f>
        <v>ELMO FACE BLUE</v>
      </c>
      <c r="L868" s="17" t="s">
        <v>14</v>
      </c>
      <c r="M868" s="92" t="s">
        <v>1354</v>
      </c>
      <c r="N868" s="93">
        <v>27000</v>
      </c>
      <c r="O868" s="104">
        <v>17000</v>
      </c>
      <c r="P868" s="94">
        <v>85000</v>
      </c>
      <c r="Q868" s="122" t="s">
        <v>1543</v>
      </c>
      <c r="R868" s="113">
        <v>537000</v>
      </c>
      <c r="S868" s="23" t="s">
        <v>1705</v>
      </c>
      <c r="T868" s="94"/>
      <c r="U868" s="17"/>
      <c r="W868"/>
      <c r="X868"/>
      <c r="Y868" s="143"/>
    </row>
    <row r="869" spans="2:25" ht="15" x14ac:dyDescent="0.25">
      <c r="B869" s="17" t="s">
        <v>1707</v>
      </c>
      <c r="C869" s="11">
        <v>7</v>
      </c>
      <c r="D869" s="119" t="s">
        <v>2217</v>
      </c>
      <c r="E869" s="17" t="s">
        <v>926</v>
      </c>
      <c r="F869" s="17" t="s">
        <v>1333</v>
      </c>
      <c r="G869" s="17" t="s">
        <v>2453</v>
      </c>
      <c r="H869" s="91">
        <v>81515338804</v>
      </c>
      <c r="I869" s="50" t="s">
        <v>805</v>
      </c>
      <c r="J869" s="16">
        <v>5</v>
      </c>
      <c r="K869" s="48" t="str">
        <f>VLOOKUP(I869,'DATA BASE'!A:B,2,FALSE)</f>
        <v>BULAN SABIT YELLOW</v>
      </c>
      <c r="L869" s="17" t="s">
        <v>15</v>
      </c>
      <c r="M869" s="92" t="s">
        <v>1354</v>
      </c>
      <c r="N869" s="93">
        <v>27000</v>
      </c>
      <c r="O869" s="104">
        <v>17000</v>
      </c>
      <c r="P869" s="94">
        <v>85000</v>
      </c>
      <c r="Q869" s="122" t="s">
        <v>1543</v>
      </c>
      <c r="R869" s="113">
        <v>537000</v>
      </c>
      <c r="S869" s="23" t="s">
        <v>1705</v>
      </c>
      <c r="T869" s="94"/>
      <c r="U869" s="17"/>
      <c r="W869"/>
      <c r="X869"/>
      <c r="Y869" s="143"/>
    </row>
    <row r="870" spans="2:25" ht="15" x14ac:dyDescent="0.25">
      <c r="B870" s="17" t="s">
        <v>1707</v>
      </c>
      <c r="C870" s="11">
        <v>19</v>
      </c>
      <c r="D870" s="119" t="s">
        <v>2218</v>
      </c>
      <c r="E870" s="17" t="s">
        <v>926</v>
      </c>
      <c r="F870" s="17" t="s">
        <v>1333</v>
      </c>
      <c r="G870" s="17" t="s">
        <v>2454</v>
      </c>
      <c r="H870" s="91">
        <v>82241993881</v>
      </c>
      <c r="I870" s="50" t="s">
        <v>257</v>
      </c>
      <c r="J870" s="16">
        <v>1</v>
      </c>
      <c r="K870" s="48" t="str">
        <f>VLOOKUP(I870,'DATA BASE'!A:B,2,FALSE)</f>
        <v>SEGITIGA POLKADOT PINK</v>
      </c>
      <c r="L870" s="17" t="s">
        <v>11</v>
      </c>
      <c r="M870" s="92" t="s">
        <v>1354</v>
      </c>
      <c r="N870" s="93">
        <v>6000</v>
      </c>
      <c r="O870" s="104">
        <v>18000</v>
      </c>
      <c r="P870" s="94">
        <v>18000</v>
      </c>
      <c r="Q870" s="122" t="s">
        <v>1543</v>
      </c>
      <c r="R870" s="113">
        <v>168000</v>
      </c>
      <c r="S870" s="23" t="s">
        <v>1701</v>
      </c>
      <c r="T870" s="94"/>
      <c r="U870" s="17"/>
      <c r="W870"/>
      <c r="X870"/>
      <c r="Y870" s="143"/>
    </row>
    <row r="871" spans="2:25" ht="15" x14ac:dyDescent="0.25">
      <c r="B871" s="17" t="s">
        <v>1707</v>
      </c>
      <c r="C871" s="11">
        <v>19</v>
      </c>
      <c r="D871" s="119" t="s">
        <v>2218</v>
      </c>
      <c r="E871" s="17" t="s">
        <v>926</v>
      </c>
      <c r="F871" s="17" t="s">
        <v>1333</v>
      </c>
      <c r="G871" s="17" t="s">
        <v>2454</v>
      </c>
      <c r="H871" s="91">
        <v>82241993881</v>
      </c>
      <c r="I871" s="50" t="s">
        <v>957</v>
      </c>
      <c r="J871" s="16">
        <v>1</v>
      </c>
      <c r="K871" s="48" t="str">
        <f>VLOOKUP(I871,'DATA BASE'!A:B,2,FALSE)</f>
        <v>MINION BLUE</v>
      </c>
      <c r="L871" s="17" t="s">
        <v>14</v>
      </c>
      <c r="M871" s="92" t="s">
        <v>1354</v>
      </c>
      <c r="N871" s="93">
        <v>6000</v>
      </c>
      <c r="O871" s="104">
        <v>18000</v>
      </c>
      <c r="P871" s="94">
        <v>18000</v>
      </c>
      <c r="Q871" s="122" t="s">
        <v>1543</v>
      </c>
      <c r="R871" s="113">
        <v>168000</v>
      </c>
      <c r="S871" s="23" t="s">
        <v>1701</v>
      </c>
      <c r="T871" s="94"/>
      <c r="U871" s="17"/>
      <c r="W871"/>
      <c r="X871"/>
      <c r="Y871" s="143"/>
    </row>
    <row r="872" spans="2:25" ht="15" x14ac:dyDescent="0.25">
      <c r="B872" s="17" t="s">
        <v>1707</v>
      </c>
      <c r="C872" s="11">
        <v>19</v>
      </c>
      <c r="D872" s="119" t="s">
        <v>2218</v>
      </c>
      <c r="E872" s="17" t="s">
        <v>926</v>
      </c>
      <c r="F872" s="17" t="s">
        <v>1333</v>
      </c>
      <c r="G872" s="17" t="s">
        <v>2454</v>
      </c>
      <c r="H872" s="91">
        <v>82241993881</v>
      </c>
      <c r="I872" s="50" t="s">
        <v>611</v>
      </c>
      <c r="J872" s="16">
        <v>1</v>
      </c>
      <c r="K872" s="48" t="str">
        <f>VLOOKUP(I872,'DATA BASE'!A:B,2,FALSE)</f>
        <v>STITCH NAVY</v>
      </c>
      <c r="L872" s="17" t="s">
        <v>6</v>
      </c>
      <c r="M872" s="92" t="s">
        <v>1354</v>
      </c>
      <c r="N872" s="93">
        <v>6000</v>
      </c>
      <c r="O872" s="104">
        <v>18000</v>
      </c>
      <c r="P872" s="94">
        <v>18000</v>
      </c>
      <c r="Q872" s="122" t="s">
        <v>1543</v>
      </c>
      <c r="R872" s="113">
        <v>168000</v>
      </c>
      <c r="S872" s="23" t="s">
        <v>1701</v>
      </c>
      <c r="T872" s="94"/>
      <c r="U872" s="17"/>
      <c r="W872"/>
      <c r="X872"/>
      <c r="Y872" s="143"/>
    </row>
    <row r="873" spans="2:25" ht="15" x14ac:dyDescent="0.25">
      <c r="B873" s="17" t="s">
        <v>1707</v>
      </c>
      <c r="C873" s="11">
        <v>19</v>
      </c>
      <c r="D873" s="119" t="s">
        <v>2218</v>
      </c>
      <c r="E873" s="17" t="s">
        <v>926</v>
      </c>
      <c r="F873" s="17" t="s">
        <v>1333</v>
      </c>
      <c r="G873" s="17" t="s">
        <v>2454</v>
      </c>
      <c r="H873" s="91">
        <v>82241993881</v>
      </c>
      <c r="I873" s="50" t="s">
        <v>683</v>
      </c>
      <c r="J873" s="16">
        <v>1</v>
      </c>
      <c r="K873" s="48" t="str">
        <f>VLOOKUP(I873,'DATA BASE'!A:B,2,FALSE)</f>
        <v>BEAR FACE</v>
      </c>
      <c r="L873" s="17" t="s">
        <v>6</v>
      </c>
      <c r="M873" s="92" t="s">
        <v>1354</v>
      </c>
      <c r="N873" s="93">
        <v>6000</v>
      </c>
      <c r="O873" s="104">
        <v>18000</v>
      </c>
      <c r="P873" s="94">
        <v>18000</v>
      </c>
      <c r="Q873" s="122" t="s">
        <v>1543</v>
      </c>
      <c r="R873" s="113">
        <v>168000</v>
      </c>
      <c r="S873" s="23" t="s">
        <v>1701</v>
      </c>
      <c r="T873" s="94"/>
      <c r="U873" s="17"/>
      <c r="W873"/>
      <c r="X873"/>
      <c r="Y873" s="143"/>
    </row>
    <row r="874" spans="2:25" ht="15" x14ac:dyDescent="0.25">
      <c r="B874" s="17" t="s">
        <v>1707</v>
      </c>
      <c r="C874" s="11">
        <v>19</v>
      </c>
      <c r="D874" s="119" t="s">
        <v>2218</v>
      </c>
      <c r="E874" s="17" t="s">
        <v>926</v>
      </c>
      <c r="F874" s="17" t="s">
        <v>1333</v>
      </c>
      <c r="G874" s="17" t="s">
        <v>2454</v>
      </c>
      <c r="H874" s="91">
        <v>82241993881</v>
      </c>
      <c r="I874" s="50" t="s">
        <v>433</v>
      </c>
      <c r="J874" s="16">
        <v>1</v>
      </c>
      <c r="K874" s="48" t="str">
        <f>VLOOKUP(I874,'DATA BASE'!A:B,2,FALSE)</f>
        <v>STRIPE LITTLE  NAVY</v>
      </c>
      <c r="L874" s="17" t="s">
        <v>6</v>
      </c>
      <c r="M874" s="92" t="s">
        <v>1354</v>
      </c>
      <c r="N874" s="93">
        <v>6000</v>
      </c>
      <c r="O874" s="104">
        <v>18000</v>
      </c>
      <c r="P874" s="94">
        <v>18000</v>
      </c>
      <c r="Q874" s="122" t="s">
        <v>1543</v>
      </c>
      <c r="R874" s="113">
        <v>168000</v>
      </c>
      <c r="S874" s="23" t="s">
        <v>1701</v>
      </c>
      <c r="T874" s="94"/>
      <c r="U874" s="17"/>
      <c r="W874"/>
      <c r="X874"/>
      <c r="Y874" s="143"/>
    </row>
    <row r="875" spans="2:25" ht="15" x14ac:dyDescent="0.25">
      <c r="B875" s="17" t="s">
        <v>1707</v>
      </c>
      <c r="C875" s="11">
        <v>19</v>
      </c>
      <c r="D875" s="119" t="s">
        <v>2218</v>
      </c>
      <c r="E875" s="17" t="s">
        <v>926</v>
      </c>
      <c r="F875" s="17" t="s">
        <v>1333</v>
      </c>
      <c r="G875" s="17" t="s">
        <v>2454</v>
      </c>
      <c r="H875" s="91">
        <v>82241993881</v>
      </c>
      <c r="I875" s="50" t="s">
        <v>536</v>
      </c>
      <c r="J875" s="16">
        <v>1</v>
      </c>
      <c r="K875" s="48" t="str">
        <f>VLOOKUP(I875,'DATA BASE'!A:B,2,FALSE)</f>
        <v>KOTAK NAVY</v>
      </c>
      <c r="L875" s="17" t="s">
        <v>6</v>
      </c>
      <c r="M875" s="92" t="s">
        <v>1354</v>
      </c>
      <c r="N875" s="93">
        <v>6000</v>
      </c>
      <c r="O875" s="104">
        <v>18000</v>
      </c>
      <c r="P875" s="94">
        <v>18000</v>
      </c>
      <c r="Q875" s="122" t="s">
        <v>1543</v>
      </c>
      <c r="R875" s="113">
        <v>168000</v>
      </c>
      <c r="S875" s="23" t="s">
        <v>1701</v>
      </c>
      <c r="T875" s="94"/>
      <c r="U875" s="17"/>
      <c r="W875"/>
      <c r="X875"/>
      <c r="Y875" s="143"/>
    </row>
    <row r="876" spans="2:25" ht="15" x14ac:dyDescent="0.25">
      <c r="B876" s="17" t="s">
        <v>1707</v>
      </c>
      <c r="C876" s="11">
        <v>19</v>
      </c>
      <c r="D876" s="119" t="s">
        <v>2218</v>
      </c>
      <c r="E876" s="17" t="s">
        <v>926</v>
      </c>
      <c r="F876" s="17" t="s">
        <v>1333</v>
      </c>
      <c r="G876" s="17" t="s">
        <v>2454</v>
      </c>
      <c r="H876" s="91">
        <v>82241993881</v>
      </c>
      <c r="I876" s="50" t="s">
        <v>1267</v>
      </c>
      <c r="J876" s="16">
        <v>1</v>
      </c>
      <c r="K876" s="48" t="str">
        <f>VLOOKUP(I876,'DATA BASE'!A:B,2,FALSE)</f>
        <v>BATMAN BOOM NAVY</v>
      </c>
      <c r="L876" s="17" t="s">
        <v>6</v>
      </c>
      <c r="M876" s="92" t="s">
        <v>1354</v>
      </c>
      <c r="N876" s="93">
        <v>6000</v>
      </c>
      <c r="O876" s="104">
        <v>18000</v>
      </c>
      <c r="P876" s="94">
        <v>18000</v>
      </c>
      <c r="Q876" s="122" t="s">
        <v>1543</v>
      </c>
      <c r="R876" s="113">
        <v>168000</v>
      </c>
      <c r="S876" s="23" t="s">
        <v>1701</v>
      </c>
      <c r="T876" s="94"/>
      <c r="U876" s="17"/>
      <c r="W876"/>
      <c r="X876"/>
      <c r="Y876" s="143"/>
    </row>
    <row r="877" spans="2:25" ht="15" x14ac:dyDescent="0.25">
      <c r="B877" s="17" t="s">
        <v>1707</v>
      </c>
      <c r="C877" s="11">
        <v>19</v>
      </c>
      <c r="D877" s="119" t="s">
        <v>2218</v>
      </c>
      <c r="E877" s="17" t="s">
        <v>926</v>
      </c>
      <c r="F877" s="17" t="s">
        <v>1333</v>
      </c>
      <c r="G877" s="17" t="s">
        <v>2454</v>
      </c>
      <c r="H877" s="91">
        <v>82241993881</v>
      </c>
      <c r="I877" s="50" t="s">
        <v>1317</v>
      </c>
      <c r="J877" s="16">
        <v>2</v>
      </c>
      <c r="K877" s="48" t="str">
        <f>VLOOKUP(I877,'DATA BASE'!A:B,2,FALSE)</f>
        <v>DINO STRONAUT ABU</v>
      </c>
      <c r="L877" s="17" t="s">
        <v>8</v>
      </c>
      <c r="M877" s="92" t="s">
        <v>1354</v>
      </c>
      <c r="N877" s="93">
        <v>6000</v>
      </c>
      <c r="O877" s="104">
        <v>18000</v>
      </c>
      <c r="P877" s="94">
        <v>36000</v>
      </c>
      <c r="Q877" s="122" t="s">
        <v>1543</v>
      </c>
      <c r="R877" s="113">
        <v>168000</v>
      </c>
      <c r="S877" s="23" t="s">
        <v>1701</v>
      </c>
      <c r="T877" s="94"/>
      <c r="U877" s="17"/>
      <c r="W877"/>
      <c r="X877"/>
      <c r="Y877" s="143"/>
    </row>
    <row r="878" spans="2:25" ht="15" x14ac:dyDescent="0.25">
      <c r="B878" s="17" t="s">
        <v>1707</v>
      </c>
      <c r="C878" s="11">
        <v>20</v>
      </c>
      <c r="D878" s="119" t="s">
        <v>2219</v>
      </c>
      <c r="E878" s="17" t="s">
        <v>926</v>
      </c>
      <c r="F878" s="17" t="s">
        <v>2802</v>
      </c>
      <c r="G878" s="17" t="s">
        <v>2455</v>
      </c>
      <c r="H878" s="91">
        <v>81343226829</v>
      </c>
      <c r="I878" s="50" t="s">
        <v>809</v>
      </c>
      <c r="J878" s="16">
        <v>1</v>
      </c>
      <c r="K878" s="48" t="str">
        <f>VLOOKUP(I878,'DATA BASE'!A:B,2,FALSE)</f>
        <v>DORAEMON WHITE</v>
      </c>
      <c r="L878" s="17" t="s">
        <v>6</v>
      </c>
      <c r="M878" s="92" t="s">
        <v>1354</v>
      </c>
      <c r="N878" s="93">
        <v>7000</v>
      </c>
      <c r="O878" s="104">
        <v>18000</v>
      </c>
      <c r="P878" s="94">
        <v>18000</v>
      </c>
      <c r="Q878" s="122" t="s">
        <v>1543</v>
      </c>
      <c r="R878" s="113">
        <v>61000</v>
      </c>
      <c r="S878" s="23"/>
      <c r="T878" s="94"/>
      <c r="U878" s="17"/>
      <c r="W878"/>
      <c r="X878"/>
      <c r="Y878" s="143"/>
    </row>
    <row r="879" spans="2:25" ht="15" x14ac:dyDescent="0.25">
      <c r="B879" s="17" t="s">
        <v>1707</v>
      </c>
      <c r="C879" s="11">
        <v>20</v>
      </c>
      <c r="D879" s="119" t="s">
        <v>2219</v>
      </c>
      <c r="E879" s="17" t="s">
        <v>926</v>
      </c>
      <c r="F879" s="17" t="s">
        <v>2802</v>
      </c>
      <c r="G879" s="17" t="s">
        <v>2455</v>
      </c>
      <c r="H879" s="91">
        <v>81343226829</v>
      </c>
      <c r="I879" s="50" t="s">
        <v>1238</v>
      </c>
      <c r="J879" s="16">
        <v>1</v>
      </c>
      <c r="K879" s="48" t="str">
        <f>VLOOKUP(I879,'DATA BASE'!A:B,2,FALSE)</f>
        <v>MICKEY MOUSE NAVY</v>
      </c>
      <c r="L879" s="17" t="s">
        <v>6</v>
      </c>
      <c r="M879" s="92" t="s">
        <v>1354</v>
      </c>
      <c r="N879" s="93">
        <v>7000</v>
      </c>
      <c r="O879" s="104">
        <v>18000</v>
      </c>
      <c r="P879" s="94">
        <v>18000</v>
      </c>
      <c r="Q879" s="122" t="s">
        <v>1543</v>
      </c>
      <c r="R879" s="113">
        <v>61000</v>
      </c>
      <c r="S879" s="23"/>
      <c r="T879" s="94"/>
      <c r="U879" s="17"/>
      <c r="W879"/>
      <c r="X879"/>
      <c r="Y879" s="143"/>
    </row>
    <row r="880" spans="2:25" ht="15" x14ac:dyDescent="0.25">
      <c r="B880" s="17" t="s">
        <v>1707</v>
      </c>
      <c r="C880" s="11">
        <v>20</v>
      </c>
      <c r="D880" s="119" t="s">
        <v>2219</v>
      </c>
      <c r="E880" s="17" t="s">
        <v>926</v>
      </c>
      <c r="F880" s="17" t="s">
        <v>2802</v>
      </c>
      <c r="G880" s="17" t="s">
        <v>2455</v>
      </c>
      <c r="H880" s="91">
        <v>81343226829</v>
      </c>
      <c r="I880" s="50" t="s">
        <v>978</v>
      </c>
      <c r="J880" s="16">
        <v>1</v>
      </c>
      <c r="K880" s="48" t="str">
        <f>VLOOKUP(I880,'DATA BASE'!A:B,2,FALSE)</f>
        <v>MICKEY FLASH NAVY</v>
      </c>
      <c r="L880" s="17" t="s">
        <v>6</v>
      </c>
      <c r="M880" s="92" t="s">
        <v>1354</v>
      </c>
      <c r="N880" s="93">
        <v>7000</v>
      </c>
      <c r="O880" s="104">
        <v>18000</v>
      </c>
      <c r="P880" s="94">
        <v>18000</v>
      </c>
      <c r="Q880" s="122" t="s">
        <v>1543</v>
      </c>
      <c r="R880" s="113">
        <v>61000</v>
      </c>
      <c r="S880" s="23"/>
      <c r="T880" s="94"/>
      <c r="U880" s="17"/>
      <c r="W880"/>
      <c r="X880"/>
      <c r="Y880" s="143"/>
    </row>
    <row r="881" spans="2:25" ht="15" x14ac:dyDescent="0.25">
      <c r="B881" s="17" t="s">
        <v>1707</v>
      </c>
      <c r="C881" s="11">
        <v>15</v>
      </c>
      <c r="D881" s="119" t="s">
        <v>2220</v>
      </c>
      <c r="E881" s="17" t="s">
        <v>16</v>
      </c>
      <c r="F881" s="17" t="s">
        <v>1341</v>
      </c>
      <c r="G881" s="17" t="s">
        <v>2456</v>
      </c>
      <c r="H881" s="91">
        <v>81324745627</v>
      </c>
      <c r="I881" s="50" t="s">
        <v>536</v>
      </c>
      <c r="J881" s="16">
        <v>1</v>
      </c>
      <c r="K881" s="48" t="str">
        <f>VLOOKUP(I881,'DATA BASE'!A:B,2,FALSE)</f>
        <v>KOTAK NAVY</v>
      </c>
      <c r="L881" s="17" t="s">
        <v>6</v>
      </c>
      <c r="M881" s="92" t="s">
        <v>1716</v>
      </c>
      <c r="N881" s="93">
        <v>0</v>
      </c>
      <c r="O881" s="104">
        <v>15000</v>
      </c>
      <c r="P881" s="94">
        <v>15000</v>
      </c>
      <c r="Q881" s="122" t="s">
        <v>1543</v>
      </c>
      <c r="R881" s="113">
        <v>46000</v>
      </c>
      <c r="S881" s="23" t="s">
        <v>1717</v>
      </c>
      <c r="T881" s="94"/>
      <c r="U881" s="17"/>
      <c r="W881"/>
      <c r="X881"/>
      <c r="Y881" s="143"/>
    </row>
    <row r="882" spans="2:25" ht="15" x14ac:dyDescent="0.25">
      <c r="B882" s="17" t="s">
        <v>1707</v>
      </c>
      <c r="C882" s="11">
        <v>15</v>
      </c>
      <c r="D882" s="119" t="s">
        <v>2220</v>
      </c>
      <c r="E882" s="17" t="s">
        <v>16</v>
      </c>
      <c r="F882" s="17" t="s">
        <v>1341</v>
      </c>
      <c r="G882" s="17" t="s">
        <v>2456</v>
      </c>
      <c r="H882" s="91">
        <v>81324745627</v>
      </c>
      <c r="I882" s="50" t="s">
        <v>707</v>
      </c>
      <c r="J882" s="16">
        <v>1</v>
      </c>
      <c r="K882" s="48" t="str">
        <f>VLOOKUP(I882,'DATA BASE'!A:B,2,FALSE)</f>
        <v>KOTAK WHITE</v>
      </c>
      <c r="L882" s="17" t="s">
        <v>9</v>
      </c>
      <c r="M882" s="92" t="s">
        <v>1716</v>
      </c>
      <c r="N882" s="93">
        <v>0</v>
      </c>
      <c r="O882" s="104">
        <v>15000</v>
      </c>
      <c r="P882" s="94">
        <v>15000</v>
      </c>
      <c r="Q882" s="122" t="s">
        <v>1543</v>
      </c>
      <c r="R882" s="113">
        <v>46000</v>
      </c>
      <c r="S882" s="23" t="s">
        <v>1717</v>
      </c>
      <c r="T882" s="94"/>
      <c r="U882" s="17"/>
      <c r="W882"/>
      <c r="X882"/>
      <c r="Y882" s="143"/>
    </row>
    <row r="883" spans="2:25" ht="15" x14ac:dyDescent="0.25">
      <c r="B883" s="17" t="s">
        <v>1707</v>
      </c>
      <c r="C883" s="11">
        <v>15</v>
      </c>
      <c r="D883" s="119" t="s">
        <v>2220</v>
      </c>
      <c r="E883" s="17" t="s">
        <v>16</v>
      </c>
      <c r="F883" s="17" t="s">
        <v>1341</v>
      </c>
      <c r="G883" s="17" t="s">
        <v>2456</v>
      </c>
      <c r="H883" s="91">
        <v>81324745627</v>
      </c>
      <c r="I883" s="50" t="s">
        <v>424</v>
      </c>
      <c r="J883" s="16">
        <v>1</v>
      </c>
      <c r="K883" s="48" t="str">
        <f>VLOOKUP(I883,'DATA BASE'!A:B,2,FALSE)</f>
        <v>ZIGZAG BLACK</v>
      </c>
      <c r="L883" s="17" t="s">
        <v>17</v>
      </c>
      <c r="M883" s="92" t="s">
        <v>1716</v>
      </c>
      <c r="N883" s="93">
        <v>0</v>
      </c>
      <c r="O883" s="104">
        <v>16000</v>
      </c>
      <c r="P883" s="94">
        <v>16000</v>
      </c>
      <c r="Q883" s="122" t="s">
        <v>1543</v>
      </c>
      <c r="R883" s="113">
        <v>46000</v>
      </c>
      <c r="S883" s="23" t="s">
        <v>1717</v>
      </c>
      <c r="T883" s="94"/>
      <c r="U883" s="17"/>
      <c r="W883"/>
      <c r="X883"/>
      <c r="Y883" s="143"/>
    </row>
    <row r="884" spans="2:25" ht="15" x14ac:dyDescent="0.25">
      <c r="B884" s="17" t="s">
        <v>1707</v>
      </c>
      <c r="C884" s="11">
        <v>16</v>
      </c>
      <c r="D884" s="119" t="s">
        <v>2221</v>
      </c>
      <c r="E884" s="17" t="s">
        <v>16</v>
      </c>
      <c r="F884" s="17" t="s">
        <v>1341</v>
      </c>
      <c r="G884" s="17" t="s">
        <v>2457</v>
      </c>
      <c r="H884" s="91">
        <v>82232663967</v>
      </c>
      <c r="I884" s="50" t="s">
        <v>433</v>
      </c>
      <c r="J884" s="16">
        <v>1</v>
      </c>
      <c r="K884" s="48" t="str">
        <f>VLOOKUP(I884,'DATA BASE'!A:B,2,FALSE)</f>
        <v>STRIPE LITTLE  NAVY</v>
      </c>
      <c r="L884" s="17" t="s">
        <v>6</v>
      </c>
      <c r="M884" s="92" t="s">
        <v>1718</v>
      </c>
      <c r="N884" s="93">
        <v>0</v>
      </c>
      <c r="O884" s="104">
        <v>15000</v>
      </c>
      <c r="P884" s="94">
        <v>15000</v>
      </c>
      <c r="Q884" s="122" t="s">
        <v>1543</v>
      </c>
      <c r="R884" s="113">
        <v>167000</v>
      </c>
      <c r="S884" s="23" t="s">
        <v>1698</v>
      </c>
      <c r="T884" s="94"/>
      <c r="U884" s="17"/>
      <c r="W884"/>
      <c r="X884"/>
      <c r="Y884" s="143"/>
    </row>
    <row r="885" spans="2:25" ht="15" x14ac:dyDescent="0.25">
      <c r="B885" s="17" t="s">
        <v>1707</v>
      </c>
      <c r="C885" s="11">
        <v>16</v>
      </c>
      <c r="D885" s="119" t="s">
        <v>2221</v>
      </c>
      <c r="E885" s="17" t="s">
        <v>16</v>
      </c>
      <c r="F885" s="17" t="s">
        <v>1341</v>
      </c>
      <c r="G885" s="17" t="s">
        <v>2457</v>
      </c>
      <c r="H885" s="91">
        <v>82232663967</v>
      </c>
      <c r="I885" s="50" t="s">
        <v>1293</v>
      </c>
      <c r="J885" s="16">
        <v>1</v>
      </c>
      <c r="K885" s="48" t="str">
        <f>VLOOKUP(I885,'DATA BASE'!A:B,2,FALSE)</f>
        <v>LOVE AMORE TOSCA</v>
      </c>
      <c r="L885" s="17" t="s">
        <v>7</v>
      </c>
      <c r="M885" s="92" t="s">
        <v>1718</v>
      </c>
      <c r="N885" s="93">
        <v>0</v>
      </c>
      <c r="O885" s="104">
        <v>15000</v>
      </c>
      <c r="P885" s="94">
        <v>15000</v>
      </c>
      <c r="Q885" s="122" t="s">
        <v>1543</v>
      </c>
      <c r="R885" s="113">
        <v>167000</v>
      </c>
      <c r="S885" s="23" t="s">
        <v>1698</v>
      </c>
      <c r="T885" s="94"/>
      <c r="U885" s="17"/>
      <c r="W885"/>
      <c r="X885"/>
      <c r="Y885" s="143"/>
    </row>
    <row r="886" spans="2:25" ht="15" x14ac:dyDescent="0.25">
      <c r="B886" s="17" t="s">
        <v>1707</v>
      </c>
      <c r="C886" s="11">
        <v>16</v>
      </c>
      <c r="D886" s="119" t="s">
        <v>2221</v>
      </c>
      <c r="E886" s="17" t="s">
        <v>16</v>
      </c>
      <c r="F886" s="17" t="s">
        <v>1341</v>
      </c>
      <c r="G886" s="17" t="s">
        <v>2457</v>
      </c>
      <c r="H886" s="91">
        <v>82232663967</v>
      </c>
      <c r="I886" s="50" t="s">
        <v>798</v>
      </c>
      <c r="J886" s="16">
        <v>1</v>
      </c>
      <c r="K886" s="48" t="str">
        <f>VLOOKUP(I886,'DATA BASE'!A:B,2,FALSE)</f>
        <v>DAUN MONSTERA</v>
      </c>
      <c r="L886" s="17" t="s">
        <v>14</v>
      </c>
      <c r="M886" s="92" t="s">
        <v>1718</v>
      </c>
      <c r="N886" s="93">
        <v>0</v>
      </c>
      <c r="O886" s="104">
        <v>15000</v>
      </c>
      <c r="P886" s="94">
        <v>15000</v>
      </c>
      <c r="Q886" s="122" t="s">
        <v>1543</v>
      </c>
      <c r="R886" s="113">
        <v>167000</v>
      </c>
      <c r="S886" s="23" t="s">
        <v>1698</v>
      </c>
      <c r="T886" s="94"/>
      <c r="U886" s="17"/>
      <c r="W886"/>
      <c r="X886"/>
      <c r="Y886" s="143"/>
    </row>
    <row r="887" spans="2:25" ht="15" x14ac:dyDescent="0.25">
      <c r="B887" s="17" t="s">
        <v>1707</v>
      </c>
      <c r="C887" s="11">
        <v>16</v>
      </c>
      <c r="D887" s="119" t="s">
        <v>2221</v>
      </c>
      <c r="E887" s="17" t="s">
        <v>16</v>
      </c>
      <c r="F887" s="17" t="s">
        <v>1341</v>
      </c>
      <c r="G887" s="17" t="s">
        <v>2457</v>
      </c>
      <c r="H887" s="91">
        <v>82232663967</v>
      </c>
      <c r="I887" s="50" t="s">
        <v>999</v>
      </c>
      <c r="J887" s="16">
        <v>1</v>
      </c>
      <c r="K887" s="48" t="str">
        <f>VLOOKUP(I887,'DATA BASE'!A:B,2,FALSE)</f>
        <v>BEAR FACE CREAM</v>
      </c>
      <c r="L887" s="17" t="s">
        <v>4</v>
      </c>
      <c r="M887" s="92" t="s">
        <v>1718</v>
      </c>
      <c r="N887" s="93">
        <v>0</v>
      </c>
      <c r="O887" s="104">
        <v>15000</v>
      </c>
      <c r="P887" s="94">
        <v>15000</v>
      </c>
      <c r="Q887" s="122" t="s">
        <v>1543</v>
      </c>
      <c r="R887" s="113">
        <v>167000</v>
      </c>
      <c r="S887" s="23" t="s">
        <v>1698</v>
      </c>
      <c r="T887" s="94"/>
      <c r="U887" s="17"/>
      <c r="W887"/>
      <c r="X887"/>
      <c r="Y887" s="143"/>
    </row>
    <row r="888" spans="2:25" ht="15" x14ac:dyDescent="0.25">
      <c r="B888" s="17" t="s">
        <v>1707</v>
      </c>
      <c r="C888" s="11">
        <v>16</v>
      </c>
      <c r="D888" s="119" t="s">
        <v>2221</v>
      </c>
      <c r="E888" s="17" t="s">
        <v>16</v>
      </c>
      <c r="F888" s="17" t="s">
        <v>1341</v>
      </c>
      <c r="G888" s="17" t="s">
        <v>2457</v>
      </c>
      <c r="H888" s="91">
        <v>82232663967</v>
      </c>
      <c r="I888" s="50" t="s">
        <v>1292</v>
      </c>
      <c r="J888" s="16">
        <v>1</v>
      </c>
      <c r="K888" s="48" t="str">
        <f>VLOOKUP(I888,'DATA BASE'!A:B,2,FALSE)</f>
        <v>LOVE AMORE YELLOW</v>
      </c>
      <c r="L888" s="17" t="s">
        <v>15</v>
      </c>
      <c r="M888" s="92" t="s">
        <v>1718</v>
      </c>
      <c r="N888" s="93">
        <v>0</v>
      </c>
      <c r="O888" s="104">
        <v>15000</v>
      </c>
      <c r="P888" s="94">
        <v>15000</v>
      </c>
      <c r="Q888" s="122" t="s">
        <v>1543</v>
      </c>
      <c r="R888" s="113">
        <v>167000</v>
      </c>
      <c r="S888" s="23" t="s">
        <v>1698</v>
      </c>
      <c r="T888" s="94"/>
      <c r="U888" s="17"/>
      <c r="W888"/>
      <c r="X888"/>
      <c r="Y888" s="143"/>
    </row>
    <row r="889" spans="2:25" ht="15" x14ac:dyDescent="0.25">
      <c r="B889" s="17" t="s">
        <v>1707</v>
      </c>
      <c r="C889" s="11">
        <v>16</v>
      </c>
      <c r="D889" s="119" t="s">
        <v>2221</v>
      </c>
      <c r="E889" s="17" t="s">
        <v>16</v>
      </c>
      <c r="F889" s="17" t="s">
        <v>1341</v>
      </c>
      <c r="G889" s="17" t="s">
        <v>2457</v>
      </c>
      <c r="H889" s="91">
        <v>82232663967</v>
      </c>
      <c r="I889" s="50" t="s">
        <v>1291</v>
      </c>
      <c r="J889" s="16">
        <v>1</v>
      </c>
      <c r="K889" s="48" t="str">
        <f>VLOOKUP(I889,'DATA BASE'!A:B,2,FALSE)</f>
        <v>BIG STAR YELLOW</v>
      </c>
      <c r="L889" s="17" t="s">
        <v>15</v>
      </c>
      <c r="M889" s="92" t="s">
        <v>1718</v>
      </c>
      <c r="N889" s="93">
        <v>0</v>
      </c>
      <c r="O889" s="104">
        <v>15000</v>
      </c>
      <c r="P889" s="94">
        <v>15000</v>
      </c>
      <c r="Q889" s="122" t="s">
        <v>1543</v>
      </c>
      <c r="R889" s="113">
        <v>167000</v>
      </c>
      <c r="S889" s="23" t="s">
        <v>1698</v>
      </c>
      <c r="T889" s="94"/>
      <c r="U889" s="17"/>
      <c r="W889"/>
      <c r="X889"/>
      <c r="Y889" s="143"/>
    </row>
    <row r="890" spans="2:25" ht="15" x14ac:dyDescent="0.25">
      <c r="B890" s="17" t="s">
        <v>1707</v>
      </c>
      <c r="C890" s="11">
        <v>16</v>
      </c>
      <c r="D890" s="119" t="s">
        <v>2221</v>
      </c>
      <c r="E890" s="17" t="s">
        <v>16</v>
      </c>
      <c r="F890" s="17" t="s">
        <v>1341</v>
      </c>
      <c r="G890" s="17" t="s">
        <v>2457</v>
      </c>
      <c r="H890" s="91">
        <v>82232663967</v>
      </c>
      <c r="I890" s="50" t="s">
        <v>958</v>
      </c>
      <c r="J890" s="16">
        <v>1</v>
      </c>
      <c r="K890" s="48" t="str">
        <f>VLOOKUP(I890,'DATA BASE'!A:B,2,FALSE)</f>
        <v>ROSE STRIPE</v>
      </c>
      <c r="L890" s="17" t="s">
        <v>9</v>
      </c>
      <c r="M890" s="92" t="s">
        <v>1718</v>
      </c>
      <c r="N890" s="93">
        <v>0</v>
      </c>
      <c r="O890" s="104">
        <v>15000</v>
      </c>
      <c r="P890" s="94">
        <v>15000</v>
      </c>
      <c r="Q890" s="122" t="s">
        <v>1543</v>
      </c>
      <c r="R890" s="113">
        <v>167000</v>
      </c>
      <c r="S890" s="23" t="s">
        <v>1698</v>
      </c>
      <c r="T890" s="94"/>
      <c r="U890" s="17"/>
      <c r="W890"/>
      <c r="X890"/>
      <c r="Y890" s="143"/>
    </row>
    <row r="891" spans="2:25" ht="15" x14ac:dyDescent="0.25">
      <c r="B891" s="17" t="s">
        <v>1707</v>
      </c>
      <c r="C891" s="11">
        <v>16</v>
      </c>
      <c r="D891" s="119" t="s">
        <v>2221</v>
      </c>
      <c r="E891" s="17" t="s">
        <v>16</v>
      </c>
      <c r="F891" s="17" t="s">
        <v>1341</v>
      </c>
      <c r="G891" s="17" t="s">
        <v>2457</v>
      </c>
      <c r="H891" s="91">
        <v>82232663967</v>
      </c>
      <c r="I891" s="50" t="s">
        <v>1239</v>
      </c>
      <c r="J891" s="16">
        <v>2</v>
      </c>
      <c r="K891" s="48" t="str">
        <f>VLOOKUP(I891,'DATA BASE'!A:B,2,FALSE)</f>
        <v>BULAN SABIT</v>
      </c>
      <c r="L891" s="17" t="s">
        <v>6</v>
      </c>
      <c r="M891" s="92" t="s">
        <v>1718</v>
      </c>
      <c r="N891" s="93">
        <v>0</v>
      </c>
      <c r="O891" s="104">
        <v>15000</v>
      </c>
      <c r="P891" s="94">
        <v>30000</v>
      </c>
      <c r="Q891" s="122" t="s">
        <v>1543</v>
      </c>
      <c r="R891" s="113">
        <v>167000</v>
      </c>
      <c r="S891" s="23" t="s">
        <v>1698</v>
      </c>
      <c r="T891" s="94"/>
      <c r="U891" s="17"/>
      <c r="W891"/>
      <c r="X891"/>
      <c r="Y891" s="143"/>
    </row>
    <row r="892" spans="2:25" ht="15" x14ac:dyDescent="0.25">
      <c r="B892" s="17" t="s">
        <v>1707</v>
      </c>
      <c r="C892" s="11">
        <v>16</v>
      </c>
      <c r="D892" s="119" t="s">
        <v>2221</v>
      </c>
      <c r="E892" s="17" t="s">
        <v>16</v>
      </c>
      <c r="F892" s="17" t="s">
        <v>1341</v>
      </c>
      <c r="G892" s="17" t="s">
        <v>2457</v>
      </c>
      <c r="H892" s="91">
        <v>82232663967</v>
      </c>
      <c r="I892" s="50" t="s">
        <v>424</v>
      </c>
      <c r="J892" s="16">
        <v>1</v>
      </c>
      <c r="K892" s="48" t="str">
        <f>VLOOKUP(I892,'DATA BASE'!A:B,2,FALSE)</f>
        <v>ZIGZAG BLACK</v>
      </c>
      <c r="L892" s="17" t="s">
        <v>17</v>
      </c>
      <c r="M892" s="92" t="s">
        <v>1718</v>
      </c>
      <c r="N892" s="93">
        <v>0</v>
      </c>
      <c r="O892" s="104">
        <v>16000</v>
      </c>
      <c r="P892" s="94">
        <v>16000</v>
      </c>
      <c r="Q892" s="122" t="s">
        <v>1543</v>
      </c>
      <c r="R892" s="113">
        <v>167000</v>
      </c>
      <c r="S892" s="23" t="s">
        <v>1698</v>
      </c>
      <c r="T892" s="94"/>
      <c r="U892" s="17"/>
      <c r="W892"/>
      <c r="X892"/>
      <c r="Y892" s="143"/>
    </row>
    <row r="893" spans="2:25" x14ac:dyDescent="0.2">
      <c r="B893" s="17" t="s">
        <v>1707</v>
      </c>
      <c r="C893" s="11">
        <v>16</v>
      </c>
      <c r="D893" s="119" t="s">
        <v>2221</v>
      </c>
      <c r="E893" s="17" t="s">
        <v>16</v>
      </c>
      <c r="F893" s="17" t="s">
        <v>1341</v>
      </c>
      <c r="G893" s="17" t="s">
        <v>2457</v>
      </c>
      <c r="H893" s="91">
        <v>82232663967</v>
      </c>
      <c r="I893" s="50" t="s">
        <v>1328</v>
      </c>
      <c r="J893" s="16">
        <v>1</v>
      </c>
      <c r="K893" s="48" t="str">
        <f>VLOOKUP(I893,'DATA BASE'!A:B,2,FALSE)</f>
        <v>LEAF MAROON</v>
      </c>
      <c r="L893" s="17" t="s">
        <v>27</v>
      </c>
      <c r="M893" s="92" t="s">
        <v>1718</v>
      </c>
      <c r="N893" s="93">
        <v>0</v>
      </c>
      <c r="O893" s="104">
        <v>15000</v>
      </c>
      <c r="P893" s="94">
        <v>15000</v>
      </c>
      <c r="Q893" s="122" t="s">
        <v>1543</v>
      </c>
      <c r="R893" s="113">
        <v>167000</v>
      </c>
      <c r="S893" s="23" t="s">
        <v>1698</v>
      </c>
      <c r="T893" s="94"/>
      <c r="U893" s="17"/>
    </row>
    <row r="894" spans="2:25" x14ac:dyDescent="0.2">
      <c r="B894" s="17" t="s">
        <v>1707</v>
      </c>
      <c r="C894" s="11">
        <v>17</v>
      </c>
      <c r="D894" s="119" t="s">
        <v>2222</v>
      </c>
      <c r="E894" s="17" t="s">
        <v>16</v>
      </c>
      <c r="F894" s="17" t="s">
        <v>1341</v>
      </c>
      <c r="G894" s="17" t="s">
        <v>2458</v>
      </c>
      <c r="H894" s="91">
        <v>81344247374</v>
      </c>
      <c r="I894" s="50" t="s">
        <v>805</v>
      </c>
      <c r="J894" s="16">
        <v>1</v>
      </c>
      <c r="K894" s="48" t="str">
        <f>VLOOKUP(I894,'DATA BASE'!A:B,2,FALSE)</f>
        <v>BULAN SABIT YELLOW</v>
      </c>
      <c r="L894" s="17" t="s">
        <v>15</v>
      </c>
      <c r="M894" s="92" t="s">
        <v>1719</v>
      </c>
      <c r="N894" s="93">
        <v>0</v>
      </c>
      <c r="O894" s="104">
        <v>15000</v>
      </c>
      <c r="P894" s="94">
        <v>15000</v>
      </c>
      <c r="Q894" s="122" t="s">
        <v>1543</v>
      </c>
      <c r="R894" s="113">
        <v>31000</v>
      </c>
      <c r="S894" s="23" t="s">
        <v>1697</v>
      </c>
      <c r="T894" s="94"/>
      <c r="U894" s="17"/>
    </row>
    <row r="895" spans="2:25" x14ac:dyDescent="0.2">
      <c r="B895" s="17" t="s">
        <v>1707</v>
      </c>
      <c r="C895" s="11">
        <v>17</v>
      </c>
      <c r="D895" s="119" t="s">
        <v>2222</v>
      </c>
      <c r="E895" s="17" t="s">
        <v>16</v>
      </c>
      <c r="F895" s="17" t="s">
        <v>1341</v>
      </c>
      <c r="G895" s="17" t="s">
        <v>2458</v>
      </c>
      <c r="H895" s="91">
        <v>81344247374</v>
      </c>
      <c r="I895" s="50" t="s">
        <v>978</v>
      </c>
      <c r="J895" s="16">
        <v>1</v>
      </c>
      <c r="K895" s="48" t="str">
        <f>VLOOKUP(I895,'DATA BASE'!A:B,2,FALSE)</f>
        <v>MICKEY FLASH NAVY</v>
      </c>
      <c r="L895" s="17" t="s">
        <v>6</v>
      </c>
      <c r="M895" s="92" t="s">
        <v>1719</v>
      </c>
      <c r="N895" s="93">
        <v>0</v>
      </c>
      <c r="O895" s="104">
        <v>16000</v>
      </c>
      <c r="P895" s="94">
        <v>16000</v>
      </c>
      <c r="Q895" s="122" t="s">
        <v>1543</v>
      </c>
      <c r="R895" s="113">
        <v>31000</v>
      </c>
      <c r="S895" s="23" t="s">
        <v>1697</v>
      </c>
      <c r="T895" s="94"/>
      <c r="U895" s="17"/>
    </row>
    <row r="896" spans="2:25" x14ac:dyDescent="0.2">
      <c r="B896" s="17" t="s">
        <v>1707</v>
      </c>
      <c r="C896" s="11">
        <v>18</v>
      </c>
      <c r="D896" s="119" t="s">
        <v>2223</v>
      </c>
      <c r="E896" s="17" t="s">
        <v>16</v>
      </c>
      <c r="F896" s="17" t="s">
        <v>1341</v>
      </c>
      <c r="G896" s="17" t="s">
        <v>2459</v>
      </c>
      <c r="H896" s="91">
        <v>81386474657</v>
      </c>
      <c r="I896" s="50" t="s">
        <v>536</v>
      </c>
      <c r="J896" s="16">
        <v>1</v>
      </c>
      <c r="K896" s="48" t="str">
        <f>VLOOKUP(I896,'DATA BASE'!A:B,2,FALSE)</f>
        <v>KOTAK NAVY</v>
      </c>
      <c r="L896" s="17" t="s">
        <v>6</v>
      </c>
      <c r="M896" s="92" t="s">
        <v>1720</v>
      </c>
      <c r="N896" s="93">
        <v>0</v>
      </c>
      <c r="O896" s="104">
        <v>15000</v>
      </c>
      <c r="P896" s="94">
        <v>15000</v>
      </c>
      <c r="Q896" s="122" t="s">
        <v>1543</v>
      </c>
      <c r="R896" s="113">
        <v>30000</v>
      </c>
      <c r="S896" s="23" t="s">
        <v>1696</v>
      </c>
      <c r="T896" s="94"/>
      <c r="U896" s="17"/>
    </row>
    <row r="897" spans="2:21" x14ac:dyDescent="0.2">
      <c r="B897" s="17" t="s">
        <v>1707</v>
      </c>
      <c r="C897" s="11">
        <v>18</v>
      </c>
      <c r="D897" s="119" t="s">
        <v>2223</v>
      </c>
      <c r="E897" s="17" t="s">
        <v>16</v>
      </c>
      <c r="F897" s="17" t="s">
        <v>1341</v>
      </c>
      <c r="G897" s="17" t="s">
        <v>2459</v>
      </c>
      <c r="H897" s="91">
        <v>81386474657</v>
      </c>
      <c r="I897" s="50" t="s">
        <v>632</v>
      </c>
      <c r="J897" s="16">
        <v>1</v>
      </c>
      <c r="K897" s="48" t="str">
        <f>VLOOKUP(I897,'DATA BASE'!A:B,2,FALSE)</f>
        <v>STRIPE LITTLE  BLACK</v>
      </c>
      <c r="L897" s="17" t="s">
        <v>17</v>
      </c>
      <c r="M897" s="92" t="s">
        <v>1720</v>
      </c>
      <c r="N897" s="93">
        <v>0</v>
      </c>
      <c r="O897" s="104">
        <v>15000</v>
      </c>
      <c r="P897" s="94">
        <v>15000</v>
      </c>
      <c r="Q897" s="122" t="s">
        <v>1543</v>
      </c>
      <c r="R897" s="113">
        <v>30000</v>
      </c>
      <c r="S897" s="23" t="s">
        <v>1696</v>
      </c>
      <c r="T897" s="94"/>
      <c r="U897" s="17"/>
    </row>
    <row r="898" spans="2:21" x14ac:dyDescent="0.2">
      <c r="B898" s="17" t="s">
        <v>1707</v>
      </c>
      <c r="C898" s="11">
        <v>13</v>
      </c>
      <c r="D898" s="119" t="s">
        <v>2224</v>
      </c>
      <c r="E898" s="17" t="s">
        <v>20</v>
      </c>
      <c r="F898" s="17" t="s">
        <v>1347</v>
      </c>
      <c r="G898" s="17" t="s">
        <v>2460</v>
      </c>
      <c r="H898" s="91">
        <v>81554533484</v>
      </c>
      <c r="I898" s="50" t="s">
        <v>1015</v>
      </c>
      <c r="J898" s="16">
        <v>1</v>
      </c>
      <c r="K898" s="48" t="str">
        <f>VLOOKUP(I898,'DATA BASE'!A:B,2,FALSE)</f>
        <v>ELMO FACE BLACK</v>
      </c>
      <c r="L898" s="17" t="s">
        <v>17</v>
      </c>
      <c r="M898" s="92" t="s">
        <v>1714</v>
      </c>
      <c r="N898" s="93">
        <v>0</v>
      </c>
      <c r="O898" s="104">
        <v>16000</v>
      </c>
      <c r="P898" s="94">
        <v>16000</v>
      </c>
      <c r="Q898" s="122" t="s">
        <v>1543</v>
      </c>
      <c r="R898" s="113">
        <v>46000</v>
      </c>
      <c r="S898" s="23" t="s">
        <v>1699</v>
      </c>
      <c r="T898" s="94"/>
      <c r="U898" s="17"/>
    </row>
    <row r="899" spans="2:21" x14ac:dyDescent="0.2">
      <c r="B899" s="17" t="s">
        <v>1707</v>
      </c>
      <c r="C899" s="11">
        <v>13</v>
      </c>
      <c r="D899" s="119" t="s">
        <v>2224</v>
      </c>
      <c r="E899" s="17" t="s">
        <v>20</v>
      </c>
      <c r="F899" s="17" t="s">
        <v>1347</v>
      </c>
      <c r="G899" s="17" t="s">
        <v>2460</v>
      </c>
      <c r="H899" s="91">
        <v>81554533484</v>
      </c>
      <c r="I899" s="50" t="s">
        <v>611</v>
      </c>
      <c r="J899" s="16">
        <v>1</v>
      </c>
      <c r="K899" s="48" t="str">
        <f>VLOOKUP(I899,'DATA BASE'!A:B,2,FALSE)</f>
        <v>STITCH NAVY</v>
      </c>
      <c r="L899" s="17" t="s">
        <v>6</v>
      </c>
      <c r="M899" s="92" t="s">
        <v>1714</v>
      </c>
      <c r="N899" s="93">
        <v>0</v>
      </c>
      <c r="O899" s="104">
        <v>15000</v>
      </c>
      <c r="P899" s="94">
        <v>15000</v>
      </c>
      <c r="Q899" s="122" t="s">
        <v>1543</v>
      </c>
      <c r="R899" s="113">
        <v>46000</v>
      </c>
      <c r="S899" s="23" t="s">
        <v>1699</v>
      </c>
      <c r="T899" s="94"/>
      <c r="U899" s="17"/>
    </row>
    <row r="900" spans="2:21" x14ac:dyDescent="0.2">
      <c r="B900" s="17" t="s">
        <v>1707</v>
      </c>
      <c r="C900" s="11">
        <v>13</v>
      </c>
      <c r="D900" s="119" t="s">
        <v>2224</v>
      </c>
      <c r="E900" s="17" t="s">
        <v>20</v>
      </c>
      <c r="F900" s="17" t="s">
        <v>1347</v>
      </c>
      <c r="G900" s="17" t="s">
        <v>2460</v>
      </c>
      <c r="H900" s="91">
        <v>81554533484</v>
      </c>
      <c r="I900" s="50" t="s">
        <v>683</v>
      </c>
      <c r="J900" s="16">
        <v>1</v>
      </c>
      <c r="K900" s="48" t="str">
        <f>VLOOKUP(I900,'DATA BASE'!A:B,2,FALSE)</f>
        <v>BEAR FACE</v>
      </c>
      <c r="L900" s="17" t="s">
        <v>6</v>
      </c>
      <c r="M900" s="92" t="s">
        <v>1714</v>
      </c>
      <c r="N900" s="93">
        <v>0</v>
      </c>
      <c r="O900" s="104">
        <v>15000</v>
      </c>
      <c r="P900" s="94">
        <v>15000</v>
      </c>
      <c r="Q900" s="122" t="s">
        <v>1543</v>
      </c>
      <c r="R900" s="113">
        <v>46000</v>
      </c>
      <c r="S900" s="23" t="s">
        <v>1699</v>
      </c>
      <c r="T900" s="94"/>
      <c r="U900" s="17"/>
    </row>
    <row r="901" spans="2:21" x14ac:dyDescent="0.2">
      <c r="B901" s="17" t="s">
        <v>1707</v>
      </c>
      <c r="C901" s="11">
        <v>14</v>
      </c>
      <c r="D901" s="119" t="s">
        <v>2225</v>
      </c>
      <c r="E901" s="17" t="s">
        <v>20</v>
      </c>
      <c r="F901" s="17" t="s">
        <v>1347</v>
      </c>
      <c r="G901" s="17" t="s">
        <v>2461</v>
      </c>
      <c r="H901" s="91">
        <v>85692957587</v>
      </c>
      <c r="I901" s="50" t="s">
        <v>1320</v>
      </c>
      <c r="J901" s="16">
        <v>1</v>
      </c>
      <c r="K901" s="48" t="str">
        <f>VLOOKUP(I901,'DATA BASE'!A:B,2,FALSE)</f>
        <v>CARS CHAMPION NAVY</v>
      </c>
      <c r="L901" s="17" t="s">
        <v>6</v>
      </c>
      <c r="M901" s="92" t="s">
        <v>1715</v>
      </c>
      <c r="N901" s="93">
        <v>0</v>
      </c>
      <c r="O901" s="104">
        <v>16000</v>
      </c>
      <c r="P901" s="94">
        <v>16000</v>
      </c>
      <c r="Q901" s="122" t="s">
        <v>1543</v>
      </c>
      <c r="R901" s="113">
        <v>46000</v>
      </c>
      <c r="S901" s="23" t="s">
        <v>1700</v>
      </c>
      <c r="T901" s="94"/>
      <c r="U901" s="17"/>
    </row>
    <row r="902" spans="2:21" x14ac:dyDescent="0.2">
      <c r="B902" s="17" t="s">
        <v>1707</v>
      </c>
      <c r="C902" s="11">
        <v>14</v>
      </c>
      <c r="D902" s="119" t="s">
        <v>2225</v>
      </c>
      <c r="E902" s="17" t="s">
        <v>20</v>
      </c>
      <c r="F902" s="17" t="s">
        <v>1347</v>
      </c>
      <c r="G902" s="17" t="s">
        <v>2461</v>
      </c>
      <c r="H902" s="91">
        <v>85692957587</v>
      </c>
      <c r="I902" s="50" t="s">
        <v>545</v>
      </c>
      <c r="J902" s="16">
        <v>1</v>
      </c>
      <c r="K902" s="48" t="str">
        <f>VLOOKUP(I902,'DATA BASE'!A:B,2,FALSE)</f>
        <v>DORAEMON CATUR BLUE</v>
      </c>
      <c r="L902" s="17" t="s">
        <v>14</v>
      </c>
      <c r="M902" s="92" t="s">
        <v>1715</v>
      </c>
      <c r="N902" s="93">
        <v>0</v>
      </c>
      <c r="O902" s="104">
        <v>15000</v>
      </c>
      <c r="P902" s="94">
        <v>15000</v>
      </c>
      <c r="Q902" s="122" t="s">
        <v>1543</v>
      </c>
      <c r="R902" s="113">
        <v>46000</v>
      </c>
      <c r="S902" s="23" t="s">
        <v>1700</v>
      </c>
      <c r="T902" s="94"/>
      <c r="U902" s="17"/>
    </row>
    <row r="903" spans="2:21" x14ac:dyDescent="0.2">
      <c r="B903" s="17" t="s">
        <v>1707</v>
      </c>
      <c r="C903" s="11">
        <v>14</v>
      </c>
      <c r="D903" s="119" t="s">
        <v>2225</v>
      </c>
      <c r="E903" s="17" t="s">
        <v>20</v>
      </c>
      <c r="F903" s="17" t="s">
        <v>1347</v>
      </c>
      <c r="G903" s="17" t="s">
        <v>2461</v>
      </c>
      <c r="H903" s="91">
        <v>85692957587</v>
      </c>
      <c r="I903" s="50" t="s">
        <v>957</v>
      </c>
      <c r="J903" s="16">
        <v>1</v>
      </c>
      <c r="K903" s="48" t="str">
        <f>VLOOKUP(I903,'DATA BASE'!A:B,2,FALSE)</f>
        <v>MINION BLUE</v>
      </c>
      <c r="L903" s="17" t="s">
        <v>14</v>
      </c>
      <c r="M903" s="92" t="s">
        <v>1715</v>
      </c>
      <c r="N903" s="93">
        <v>0</v>
      </c>
      <c r="O903" s="104">
        <v>15000</v>
      </c>
      <c r="P903" s="94">
        <v>15000</v>
      </c>
      <c r="Q903" s="122" t="s">
        <v>1543</v>
      </c>
      <c r="R903" s="113">
        <v>46000</v>
      </c>
      <c r="S903" s="23" t="s">
        <v>1700</v>
      </c>
      <c r="T903" s="94"/>
      <c r="U903" s="17"/>
    </row>
    <row r="904" spans="2:21" x14ac:dyDescent="0.2">
      <c r="B904" s="17" t="s">
        <v>1707</v>
      </c>
      <c r="C904" s="11">
        <v>3</v>
      </c>
      <c r="D904" s="119" t="s">
        <v>2226</v>
      </c>
      <c r="E904" s="17" t="s">
        <v>926</v>
      </c>
      <c r="F904" s="17" t="s">
        <v>1378</v>
      </c>
      <c r="G904" s="17" t="s">
        <v>2462</v>
      </c>
      <c r="H904" s="91">
        <v>87775757139</v>
      </c>
      <c r="I904" s="50" t="s">
        <v>632</v>
      </c>
      <c r="J904" s="16">
        <v>1</v>
      </c>
      <c r="K904" s="48" t="str">
        <f>VLOOKUP(I904,'DATA BASE'!A:B,2,FALSE)</f>
        <v>STRIPE LITTLE  BLACK</v>
      </c>
      <c r="L904" s="17" t="s">
        <v>17</v>
      </c>
      <c r="M904" s="92" t="s">
        <v>1711</v>
      </c>
      <c r="N904" s="93">
        <v>0</v>
      </c>
      <c r="O904" s="104">
        <v>17536</v>
      </c>
      <c r="P904" s="94">
        <v>17536</v>
      </c>
      <c r="Q904" s="122" t="s">
        <v>1528</v>
      </c>
      <c r="R904" s="113"/>
      <c r="S904" s="23"/>
      <c r="T904" s="94"/>
      <c r="U904" s="17"/>
    </row>
    <row r="905" spans="2:21" x14ac:dyDescent="0.2">
      <c r="B905" s="17" t="s">
        <v>1707</v>
      </c>
      <c r="C905" s="11">
        <v>3</v>
      </c>
      <c r="D905" s="119" t="s">
        <v>2226</v>
      </c>
      <c r="E905" s="17" t="s">
        <v>926</v>
      </c>
      <c r="F905" s="17" t="s">
        <v>1378</v>
      </c>
      <c r="G905" s="17" t="s">
        <v>2462</v>
      </c>
      <c r="H905" s="91">
        <v>87775757139</v>
      </c>
      <c r="I905" s="50" t="s">
        <v>1152</v>
      </c>
      <c r="J905" s="16">
        <v>1</v>
      </c>
      <c r="K905" s="48" t="str">
        <f>VLOOKUP(I905,'DATA BASE'!A:B,2,FALSE)</f>
        <v>DAUN SOLACE RED</v>
      </c>
      <c r="L905" s="17" t="s">
        <v>23</v>
      </c>
      <c r="M905" s="92" t="s">
        <v>1711</v>
      </c>
      <c r="N905" s="93">
        <v>0</v>
      </c>
      <c r="O905" s="104">
        <v>17536</v>
      </c>
      <c r="P905" s="94">
        <v>17536</v>
      </c>
      <c r="Q905" s="122" t="s">
        <v>1528</v>
      </c>
      <c r="R905" s="113"/>
      <c r="S905" s="23"/>
      <c r="T905" s="94"/>
      <c r="U905" s="17"/>
    </row>
    <row r="906" spans="2:21" x14ac:dyDescent="0.2">
      <c r="B906" s="17" t="s">
        <v>1707</v>
      </c>
      <c r="C906" s="11">
        <v>4</v>
      </c>
      <c r="D906" s="119" t="s">
        <v>2227</v>
      </c>
      <c r="E906" s="17" t="s">
        <v>926</v>
      </c>
      <c r="F906" s="17" t="s">
        <v>1378</v>
      </c>
      <c r="G906" s="17" t="s">
        <v>2463</v>
      </c>
      <c r="H906" s="91">
        <v>87772474633</v>
      </c>
      <c r="I906" s="50" t="s">
        <v>958</v>
      </c>
      <c r="J906" s="16">
        <v>1</v>
      </c>
      <c r="K906" s="48" t="str">
        <f>VLOOKUP(I906,'DATA BASE'!A:B,2,FALSE)</f>
        <v>ROSE STRIPE</v>
      </c>
      <c r="L906" s="17" t="s">
        <v>9</v>
      </c>
      <c r="M906" s="92" t="s">
        <v>1725</v>
      </c>
      <c r="N906" s="93">
        <v>0</v>
      </c>
      <c r="O906" s="104">
        <v>17536.2</v>
      </c>
      <c r="P906" s="94">
        <v>17536.2</v>
      </c>
      <c r="Q906" s="122" t="s">
        <v>1528</v>
      </c>
      <c r="R906" s="113"/>
      <c r="S906" s="23"/>
      <c r="T906" s="94"/>
      <c r="U906" s="17"/>
    </row>
    <row r="907" spans="2:21" x14ac:dyDescent="0.2">
      <c r="B907" s="17" t="s">
        <v>1707</v>
      </c>
      <c r="C907" s="11">
        <v>4</v>
      </c>
      <c r="D907" s="119" t="s">
        <v>2227</v>
      </c>
      <c r="E907" s="17" t="s">
        <v>926</v>
      </c>
      <c r="F907" s="17" t="s">
        <v>1378</v>
      </c>
      <c r="G907" s="17" t="s">
        <v>2463</v>
      </c>
      <c r="H907" s="91">
        <v>87772474633</v>
      </c>
      <c r="I907" s="50" t="s">
        <v>1021</v>
      </c>
      <c r="J907" s="16">
        <v>1</v>
      </c>
      <c r="K907" s="48" t="str">
        <f>VLOOKUP(I907,'DATA BASE'!A:B,2,FALSE)</f>
        <v>LIFTOFF SPACE</v>
      </c>
      <c r="L907" s="17" t="s">
        <v>6</v>
      </c>
      <c r="M907" s="92" t="s">
        <v>1725</v>
      </c>
      <c r="N907" s="93">
        <v>0</v>
      </c>
      <c r="O907" s="104">
        <v>17536.2</v>
      </c>
      <c r="P907" s="94">
        <v>17536.2</v>
      </c>
      <c r="Q907" s="122" t="s">
        <v>1528</v>
      </c>
      <c r="R907" s="113"/>
      <c r="S907" s="23"/>
      <c r="T907" s="94"/>
      <c r="U907" s="17"/>
    </row>
    <row r="908" spans="2:21" x14ac:dyDescent="0.2">
      <c r="B908" s="17" t="s">
        <v>1707</v>
      </c>
      <c r="C908" s="11">
        <v>4</v>
      </c>
      <c r="D908" s="119" t="s">
        <v>2227</v>
      </c>
      <c r="E908" s="17" t="s">
        <v>926</v>
      </c>
      <c r="F908" s="17" t="s">
        <v>1378</v>
      </c>
      <c r="G908" s="17" t="s">
        <v>2463</v>
      </c>
      <c r="H908" s="91">
        <v>87772474633</v>
      </c>
      <c r="I908" s="50" t="s">
        <v>173</v>
      </c>
      <c r="J908" s="16">
        <v>1</v>
      </c>
      <c r="K908" s="48" t="str">
        <f>VLOOKUP(I908,'DATA BASE'!A:B,2,FALSE)</f>
        <v>AMALFI</v>
      </c>
      <c r="L908" s="17" t="s">
        <v>174</v>
      </c>
      <c r="M908" s="92" t="s">
        <v>1725</v>
      </c>
      <c r="N908" s="93">
        <v>0</v>
      </c>
      <c r="O908" s="104">
        <v>17536.2</v>
      </c>
      <c r="P908" s="94">
        <v>17536.2</v>
      </c>
      <c r="Q908" s="122" t="s">
        <v>1528</v>
      </c>
      <c r="R908" s="113"/>
      <c r="S908" s="23"/>
      <c r="T908" s="94"/>
      <c r="U908" s="17"/>
    </row>
    <row r="909" spans="2:21" x14ac:dyDescent="0.2">
      <c r="B909" s="17" t="s">
        <v>1707</v>
      </c>
      <c r="C909" s="11">
        <v>4</v>
      </c>
      <c r="D909" s="119" t="s">
        <v>2227</v>
      </c>
      <c r="E909" s="17" t="s">
        <v>926</v>
      </c>
      <c r="F909" s="17" t="s">
        <v>1378</v>
      </c>
      <c r="G909" s="17" t="s">
        <v>2463</v>
      </c>
      <c r="H909" s="91">
        <v>87772474633</v>
      </c>
      <c r="I909" s="50" t="s">
        <v>1326</v>
      </c>
      <c r="J909" s="16">
        <v>1</v>
      </c>
      <c r="K909" s="48" t="str">
        <f>VLOOKUP(I909,'DATA BASE'!A:B,2,FALSE)</f>
        <v>DAUN PISANG KECIL</v>
      </c>
      <c r="L909" s="17" t="s">
        <v>202</v>
      </c>
      <c r="M909" s="92" t="s">
        <v>1725</v>
      </c>
      <c r="N909" s="93">
        <v>0</v>
      </c>
      <c r="O909" s="104">
        <v>17536.2</v>
      </c>
      <c r="P909" s="94">
        <v>17536.2</v>
      </c>
      <c r="Q909" s="122" t="s">
        <v>1528</v>
      </c>
      <c r="R909" s="113"/>
      <c r="S909" s="23"/>
      <c r="T909" s="94"/>
      <c r="U909" s="17"/>
    </row>
    <row r="910" spans="2:21" x14ac:dyDescent="0.2">
      <c r="B910" s="17" t="s">
        <v>1707</v>
      </c>
      <c r="C910" s="11">
        <v>4</v>
      </c>
      <c r="D910" s="119" t="s">
        <v>2227</v>
      </c>
      <c r="E910" s="17" t="s">
        <v>926</v>
      </c>
      <c r="F910" s="17" t="s">
        <v>1378</v>
      </c>
      <c r="G910" s="17" t="s">
        <v>2463</v>
      </c>
      <c r="H910" s="91">
        <v>87772474633</v>
      </c>
      <c r="I910" s="50" t="s">
        <v>424</v>
      </c>
      <c r="J910" s="16">
        <v>1</v>
      </c>
      <c r="K910" s="48" t="str">
        <f>VLOOKUP(I910,'DATA BASE'!A:B,2,FALSE)</f>
        <v>ZIGZAG BLACK</v>
      </c>
      <c r="L910" s="17" t="s">
        <v>17</v>
      </c>
      <c r="M910" s="92" t="s">
        <v>1725</v>
      </c>
      <c r="N910" s="93">
        <v>0</v>
      </c>
      <c r="O910" s="104">
        <v>17536.2</v>
      </c>
      <c r="P910" s="94">
        <v>17536.2</v>
      </c>
      <c r="Q910" s="122" t="s">
        <v>1528</v>
      </c>
      <c r="R910" s="113"/>
      <c r="S910" s="23"/>
      <c r="T910" s="94"/>
      <c r="U910" s="17"/>
    </row>
    <row r="911" spans="2:21" x14ac:dyDescent="0.2">
      <c r="B911" s="17" t="s">
        <v>1707</v>
      </c>
      <c r="C911" s="11">
        <v>8</v>
      </c>
      <c r="D911" s="119" t="s">
        <v>2119</v>
      </c>
      <c r="E911" s="17" t="s">
        <v>926</v>
      </c>
      <c r="F911" s="17" t="s">
        <v>1378</v>
      </c>
      <c r="G911" s="17" t="s">
        <v>2464</v>
      </c>
      <c r="H911" s="91">
        <v>85752927464</v>
      </c>
      <c r="I911" s="50" t="s">
        <v>957</v>
      </c>
      <c r="J911" s="16">
        <v>1</v>
      </c>
      <c r="K911" s="48" t="str">
        <f>VLOOKUP(I911,'DATA BASE'!A:B,2,FALSE)</f>
        <v>MINION BLUE</v>
      </c>
      <c r="L911" s="17" t="s">
        <v>14</v>
      </c>
      <c r="M911" s="92" t="s">
        <v>1712</v>
      </c>
      <c r="N911" s="93">
        <v>0</v>
      </c>
      <c r="O911" s="104">
        <v>17536.3</v>
      </c>
      <c r="P911" s="94">
        <v>17536.3</v>
      </c>
      <c r="Q911" s="122" t="s">
        <v>1528</v>
      </c>
      <c r="R911" s="113"/>
      <c r="S911" s="23"/>
      <c r="T911" s="94"/>
      <c r="U911" s="17"/>
    </row>
    <row r="912" spans="2:21" x14ac:dyDescent="0.2">
      <c r="B912" s="17" t="s">
        <v>1707</v>
      </c>
      <c r="C912" s="11">
        <v>8</v>
      </c>
      <c r="D912" s="119" t="s">
        <v>2119</v>
      </c>
      <c r="E912" s="17" t="s">
        <v>926</v>
      </c>
      <c r="F912" s="17" t="s">
        <v>1378</v>
      </c>
      <c r="G912" s="17" t="s">
        <v>2464</v>
      </c>
      <c r="H912" s="91">
        <v>85752927464</v>
      </c>
      <c r="I912" s="50" t="s">
        <v>433</v>
      </c>
      <c r="J912" s="16">
        <v>1</v>
      </c>
      <c r="K912" s="48" t="str">
        <f>VLOOKUP(I912,'DATA BASE'!A:B,2,FALSE)</f>
        <v>STRIPE LITTLE  NAVY</v>
      </c>
      <c r="L912" s="17" t="s">
        <v>6</v>
      </c>
      <c r="M912" s="92" t="s">
        <v>1712</v>
      </c>
      <c r="N912" s="93">
        <v>0</v>
      </c>
      <c r="O912" s="104">
        <v>17536.3</v>
      </c>
      <c r="P912" s="94">
        <v>17536.3</v>
      </c>
      <c r="Q912" s="122" t="s">
        <v>1528</v>
      </c>
      <c r="R912" s="113"/>
      <c r="S912" s="23"/>
      <c r="T912" s="94"/>
      <c r="U912" s="17"/>
    </row>
    <row r="913" spans="2:21" x14ac:dyDescent="0.2">
      <c r="B913" s="17" t="s">
        <v>1707</v>
      </c>
      <c r="C913" s="11">
        <v>8</v>
      </c>
      <c r="D913" s="119" t="s">
        <v>2119</v>
      </c>
      <c r="E913" s="17" t="s">
        <v>926</v>
      </c>
      <c r="F913" s="17" t="s">
        <v>1378</v>
      </c>
      <c r="G913" s="17" t="s">
        <v>2464</v>
      </c>
      <c r="H913" s="91">
        <v>85752927464</v>
      </c>
      <c r="I913" s="50" t="s">
        <v>1248</v>
      </c>
      <c r="J913" s="16">
        <v>1</v>
      </c>
      <c r="K913" s="48" t="str">
        <f>VLOOKUP(I913,'DATA BASE'!A:B,2,FALSE)</f>
        <v>FLAMINGGO SUMMER PINK</v>
      </c>
      <c r="L913" s="17" t="s">
        <v>11</v>
      </c>
      <c r="M913" s="92" t="s">
        <v>1712</v>
      </c>
      <c r="N913" s="93">
        <v>0</v>
      </c>
      <c r="O913" s="104">
        <v>17536.3</v>
      </c>
      <c r="P913" s="94">
        <v>17536.3</v>
      </c>
      <c r="Q913" s="122" t="s">
        <v>1528</v>
      </c>
      <c r="R913" s="113"/>
      <c r="S913" s="23"/>
      <c r="T913" s="94"/>
      <c r="U913" s="17"/>
    </row>
    <row r="914" spans="2:21" x14ac:dyDescent="0.2">
      <c r="B914" s="17" t="s">
        <v>1707</v>
      </c>
      <c r="C914" s="11">
        <v>8</v>
      </c>
      <c r="D914" s="119" t="s">
        <v>2119</v>
      </c>
      <c r="E914" s="17" t="s">
        <v>926</v>
      </c>
      <c r="F914" s="17" t="s">
        <v>1378</v>
      </c>
      <c r="G914" s="17" t="s">
        <v>2464</v>
      </c>
      <c r="H914" s="91">
        <v>85752927464</v>
      </c>
      <c r="I914" s="50" t="s">
        <v>1013</v>
      </c>
      <c r="J914" s="16">
        <v>2</v>
      </c>
      <c r="K914" s="48" t="str">
        <f>VLOOKUP(I914,'DATA BASE'!A:B,2,FALSE)</f>
        <v>STAR BLUE</v>
      </c>
      <c r="L914" s="17" t="s">
        <v>14</v>
      </c>
      <c r="M914" s="92" t="s">
        <v>1712</v>
      </c>
      <c r="N914" s="93">
        <v>0</v>
      </c>
      <c r="O914" s="104">
        <v>17536.3</v>
      </c>
      <c r="P914" s="94">
        <v>35072.6</v>
      </c>
      <c r="Q914" s="122" t="s">
        <v>1528</v>
      </c>
      <c r="R914" s="113"/>
      <c r="S914" s="23"/>
      <c r="T914" s="94"/>
      <c r="U914" s="17"/>
    </row>
    <row r="915" spans="2:21" x14ac:dyDescent="0.2">
      <c r="B915" s="17" t="s">
        <v>1707</v>
      </c>
      <c r="C915" s="11">
        <v>8</v>
      </c>
      <c r="D915" s="119" t="s">
        <v>2119</v>
      </c>
      <c r="E915" s="17" t="s">
        <v>926</v>
      </c>
      <c r="F915" s="17" t="s">
        <v>1378</v>
      </c>
      <c r="G915" s="17" t="s">
        <v>2464</v>
      </c>
      <c r="H915" s="91">
        <v>85752927464</v>
      </c>
      <c r="I915" s="50" t="s">
        <v>1328</v>
      </c>
      <c r="J915" s="16">
        <v>2</v>
      </c>
      <c r="K915" s="48" t="str">
        <f>VLOOKUP(I915,'DATA BASE'!A:B,2,FALSE)</f>
        <v>LEAF MAROON</v>
      </c>
      <c r="L915" s="17" t="s">
        <v>27</v>
      </c>
      <c r="M915" s="92" t="s">
        <v>1712</v>
      </c>
      <c r="N915" s="93">
        <v>0</v>
      </c>
      <c r="O915" s="104">
        <v>17536.3</v>
      </c>
      <c r="P915" s="94">
        <v>35072.6</v>
      </c>
      <c r="Q915" s="122" t="s">
        <v>1528</v>
      </c>
      <c r="R915" s="113"/>
      <c r="S915" s="23"/>
      <c r="T915" s="94"/>
      <c r="U915" s="17"/>
    </row>
    <row r="916" spans="2:21" x14ac:dyDescent="0.2">
      <c r="B916" s="17" t="s">
        <v>1707</v>
      </c>
      <c r="C916" s="11">
        <v>8</v>
      </c>
      <c r="D916" s="119" t="s">
        <v>2119</v>
      </c>
      <c r="E916" s="17" t="s">
        <v>926</v>
      </c>
      <c r="F916" s="17" t="s">
        <v>1378</v>
      </c>
      <c r="G916" s="17" t="s">
        <v>2464</v>
      </c>
      <c r="H916" s="91">
        <v>85752927464</v>
      </c>
      <c r="I916" s="50" t="s">
        <v>536</v>
      </c>
      <c r="J916" s="16">
        <v>1</v>
      </c>
      <c r="K916" s="48" t="str">
        <f>VLOOKUP(I916,'DATA BASE'!A:B,2,FALSE)</f>
        <v>KOTAK NAVY</v>
      </c>
      <c r="L916" s="17" t="s">
        <v>6</v>
      </c>
      <c r="M916" s="92" t="s">
        <v>1712</v>
      </c>
      <c r="N916" s="93">
        <v>0</v>
      </c>
      <c r="O916" s="104">
        <v>17536.3</v>
      </c>
      <c r="P916" s="94">
        <v>17536.3</v>
      </c>
      <c r="Q916" s="122" t="s">
        <v>1528</v>
      </c>
      <c r="R916" s="113"/>
      <c r="S916" s="23"/>
      <c r="T916" s="94"/>
      <c r="U916" s="17"/>
    </row>
    <row r="917" spans="2:21" x14ac:dyDescent="0.2">
      <c r="B917" s="17" t="s">
        <v>1707</v>
      </c>
      <c r="C917" s="11">
        <v>8</v>
      </c>
      <c r="D917" s="119" t="s">
        <v>2119</v>
      </c>
      <c r="E917" s="17" t="s">
        <v>926</v>
      </c>
      <c r="F917" s="17" t="s">
        <v>1378</v>
      </c>
      <c r="G917" s="17" t="s">
        <v>2464</v>
      </c>
      <c r="H917" s="91">
        <v>85752927464</v>
      </c>
      <c r="I917" s="50" t="s">
        <v>1021</v>
      </c>
      <c r="J917" s="16">
        <v>1</v>
      </c>
      <c r="K917" s="48" t="str">
        <f>VLOOKUP(I917,'DATA BASE'!A:B,2,FALSE)</f>
        <v>LIFTOFF SPACE</v>
      </c>
      <c r="L917" s="17" t="s">
        <v>6</v>
      </c>
      <c r="M917" s="92" t="s">
        <v>1712</v>
      </c>
      <c r="N917" s="93">
        <v>0</v>
      </c>
      <c r="O917" s="104">
        <v>17536.3</v>
      </c>
      <c r="P917" s="94">
        <v>17536.3</v>
      </c>
      <c r="Q917" s="122" t="s">
        <v>1528</v>
      </c>
      <c r="R917" s="113"/>
      <c r="S917" s="23"/>
      <c r="T917" s="94"/>
      <c r="U917" s="17"/>
    </row>
    <row r="918" spans="2:21" x14ac:dyDescent="0.2">
      <c r="B918" s="17" t="s">
        <v>1707</v>
      </c>
      <c r="C918" s="11">
        <v>8</v>
      </c>
      <c r="D918" s="119" t="s">
        <v>2119</v>
      </c>
      <c r="E918" s="17" t="s">
        <v>926</v>
      </c>
      <c r="F918" s="17" t="s">
        <v>1378</v>
      </c>
      <c r="G918" s="17" t="s">
        <v>2464</v>
      </c>
      <c r="H918" s="91">
        <v>85752927464</v>
      </c>
      <c r="I918" s="50" t="s">
        <v>1319</v>
      </c>
      <c r="J918" s="16">
        <v>1</v>
      </c>
      <c r="K918" s="48" t="str">
        <f>VLOOKUP(I918,'DATA BASE'!A:B,2,FALSE)</f>
        <v>CARS CHAMPION ABU</v>
      </c>
      <c r="L918" s="17" t="s">
        <v>8</v>
      </c>
      <c r="M918" s="92" t="s">
        <v>1712</v>
      </c>
      <c r="N918" s="93">
        <v>0</v>
      </c>
      <c r="O918" s="104">
        <v>17536.3</v>
      </c>
      <c r="P918" s="94">
        <v>17536.3</v>
      </c>
      <c r="Q918" s="122" t="s">
        <v>1528</v>
      </c>
      <c r="R918" s="113"/>
      <c r="S918" s="23"/>
      <c r="T918" s="94"/>
      <c r="U918" s="17"/>
    </row>
    <row r="919" spans="2:21" x14ac:dyDescent="0.2">
      <c r="B919" s="17" t="s">
        <v>1707</v>
      </c>
      <c r="C919" s="11">
        <v>11</v>
      </c>
      <c r="D919" s="119" t="s">
        <v>2228</v>
      </c>
      <c r="E919" s="17" t="s">
        <v>926</v>
      </c>
      <c r="F919" s="17" t="s">
        <v>1378</v>
      </c>
      <c r="G919" s="17" t="s">
        <v>2465</v>
      </c>
      <c r="H919" s="91">
        <v>89601101035</v>
      </c>
      <c r="I919" s="50" t="s">
        <v>805</v>
      </c>
      <c r="J919" s="16">
        <v>1</v>
      </c>
      <c r="K919" s="48" t="str">
        <f>VLOOKUP(I919,'DATA BASE'!A:B,2,FALSE)</f>
        <v>BULAN SABIT YELLOW</v>
      </c>
      <c r="L919" s="17" t="s">
        <v>15</v>
      </c>
      <c r="M919" s="92">
        <v>8825112067816950</v>
      </c>
      <c r="N919" s="93">
        <v>0</v>
      </c>
      <c r="O919" s="104">
        <v>17536.25</v>
      </c>
      <c r="P919" s="94">
        <v>17536.25</v>
      </c>
      <c r="Q919" s="122" t="s">
        <v>1528</v>
      </c>
      <c r="R919" s="113"/>
      <c r="S919" s="23"/>
      <c r="T919" s="94"/>
      <c r="U919" s="17"/>
    </row>
    <row r="920" spans="2:21" x14ac:dyDescent="0.2">
      <c r="B920" s="17" t="s">
        <v>1707</v>
      </c>
      <c r="C920" s="11">
        <v>11</v>
      </c>
      <c r="D920" s="119" t="s">
        <v>2228</v>
      </c>
      <c r="E920" s="17" t="s">
        <v>926</v>
      </c>
      <c r="F920" s="17" t="s">
        <v>1378</v>
      </c>
      <c r="G920" s="17" t="s">
        <v>2465</v>
      </c>
      <c r="H920" s="91">
        <v>89601101035</v>
      </c>
      <c r="I920" s="50" t="s">
        <v>433</v>
      </c>
      <c r="J920" s="16">
        <v>1</v>
      </c>
      <c r="K920" s="48" t="str">
        <f>VLOOKUP(I920,'DATA BASE'!A:B,2,FALSE)</f>
        <v>STRIPE LITTLE  NAVY</v>
      </c>
      <c r="L920" s="17" t="s">
        <v>6</v>
      </c>
      <c r="M920" s="92">
        <v>8825112067816950</v>
      </c>
      <c r="N920" s="93">
        <v>0</v>
      </c>
      <c r="O920" s="104">
        <v>17536.25</v>
      </c>
      <c r="P920" s="94">
        <v>17536.25</v>
      </c>
      <c r="Q920" s="122" t="s">
        <v>1528</v>
      </c>
      <c r="R920" s="113"/>
      <c r="S920" s="23"/>
      <c r="T920" s="94"/>
      <c r="U920" s="17"/>
    </row>
    <row r="921" spans="2:21" x14ac:dyDescent="0.2">
      <c r="B921" s="17" t="s">
        <v>1707</v>
      </c>
      <c r="C921" s="11">
        <v>11</v>
      </c>
      <c r="D921" s="119" t="s">
        <v>2228</v>
      </c>
      <c r="E921" s="17" t="s">
        <v>926</v>
      </c>
      <c r="F921" s="17" t="s">
        <v>1378</v>
      </c>
      <c r="G921" s="17" t="s">
        <v>2465</v>
      </c>
      <c r="H921" s="91">
        <v>89601101035</v>
      </c>
      <c r="I921" s="50" t="s">
        <v>173</v>
      </c>
      <c r="J921" s="16">
        <v>1</v>
      </c>
      <c r="K921" s="48" t="str">
        <f>VLOOKUP(I921,'DATA BASE'!A:B,2,FALSE)</f>
        <v>AMALFI</v>
      </c>
      <c r="L921" s="17" t="s">
        <v>174</v>
      </c>
      <c r="M921" s="92">
        <v>8825112067816950</v>
      </c>
      <c r="N921" s="93">
        <v>0</v>
      </c>
      <c r="O921" s="104">
        <v>17536.25</v>
      </c>
      <c r="P921" s="94">
        <v>17536.25</v>
      </c>
      <c r="Q921" s="122" t="s">
        <v>1528</v>
      </c>
      <c r="R921" s="113"/>
      <c r="S921" s="23"/>
      <c r="T921" s="94"/>
      <c r="U921" s="17"/>
    </row>
    <row r="922" spans="2:21" x14ac:dyDescent="0.2">
      <c r="B922" s="17" t="s">
        <v>1707</v>
      </c>
      <c r="C922" s="11">
        <v>11</v>
      </c>
      <c r="D922" s="119" t="s">
        <v>2228</v>
      </c>
      <c r="E922" s="17" t="s">
        <v>926</v>
      </c>
      <c r="F922" s="17" t="s">
        <v>1378</v>
      </c>
      <c r="G922" s="17" t="s">
        <v>2465</v>
      </c>
      <c r="H922" s="91">
        <v>89601101035</v>
      </c>
      <c r="I922" s="50" t="s">
        <v>957</v>
      </c>
      <c r="J922" s="16">
        <v>1</v>
      </c>
      <c r="K922" s="48" t="str">
        <f>VLOOKUP(I922,'DATA BASE'!A:B,2,FALSE)</f>
        <v>MINION BLUE</v>
      </c>
      <c r="L922" s="17" t="s">
        <v>14</v>
      </c>
      <c r="M922" s="92">
        <v>8825112067816950</v>
      </c>
      <c r="N922" s="93">
        <v>0</v>
      </c>
      <c r="O922" s="104">
        <v>17536.25</v>
      </c>
      <c r="P922" s="94">
        <v>17536.25</v>
      </c>
      <c r="Q922" s="122" t="s">
        <v>1528</v>
      </c>
      <c r="R922" s="113"/>
      <c r="S922" s="23"/>
      <c r="T922" s="94"/>
      <c r="U922" s="17"/>
    </row>
    <row r="923" spans="2:21" x14ac:dyDescent="0.2">
      <c r="B923" s="17" t="s">
        <v>1707</v>
      </c>
      <c r="C923" s="11">
        <v>12</v>
      </c>
      <c r="D923" s="119" t="s">
        <v>2229</v>
      </c>
      <c r="E923" s="17" t="s">
        <v>926</v>
      </c>
      <c r="F923" s="17" t="s">
        <v>1378</v>
      </c>
      <c r="G923" s="17" t="s">
        <v>2466</v>
      </c>
      <c r="H923" s="91">
        <v>82254744120</v>
      </c>
      <c r="I923" s="50" t="s">
        <v>957</v>
      </c>
      <c r="J923" s="16">
        <v>1</v>
      </c>
      <c r="K923" s="48" t="str">
        <f>VLOOKUP(I923,'DATA BASE'!A:B,2,FALSE)</f>
        <v>MINION BLUE</v>
      </c>
      <c r="L923" s="17" t="s">
        <v>14</v>
      </c>
      <c r="M923" s="92" t="s">
        <v>1733</v>
      </c>
      <c r="N923" s="93">
        <v>0</v>
      </c>
      <c r="O923" s="104">
        <v>17536.222222222223</v>
      </c>
      <c r="P923" s="94">
        <v>17536.222222222223</v>
      </c>
      <c r="Q923" s="122" t="s">
        <v>1528</v>
      </c>
      <c r="R923" s="113"/>
      <c r="S923" s="23"/>
      <c r="T923" s="94"/>
      <c r="U923" s="17"/>
    </row>
    <row r="924" spans="2:21" x14ac:dyDescent="0.2">
      <c r="B924" s="17" t="s">
        <v>1707</v>
      </c>
      <c r="C924" s="11">
        <v>12</v>
      </c>
      <c r="D924" s="119" t="s">
        <v>2229</v>
      </c>
      <c r="E924" s="17" t="s">
        <v>926</v>
      </c>
      <c r="F924" s="17" t="s">
        <v>1378</v>
      </c>
      <c r="G924" s="17" t="s">
        <v>2466</v>
      </c>
      <c r="H924" s="91">
        <v>82254744120</v>
      </c>
      <c r="I924" s="50" t="s">
        <v>1295</v>
      </c>
      <c r="J924" s="16">
        <v>1</v>
      </c>
      <c r="K924" s="48" t="str">
        <f>VLOOKUP(I924,'DATA BASE'!A:B,2,FALSE)</f>
        <v>BABY PANDA YELLOW</v>
      </c>
      <c r="L924" s="17" t="s">
        <v>15</v>
      </c>
      <c r="M924" s="92" t="s">
        <v>1733</v>
      </c>
      <c r="N924" s="93">
        <v>0</v>
      </c>
      <c r="O924" s="104">
        <v>17536.222222222223</v>
      </c>
      <c r="P924" s="94">
        <v>17536.222222222223</v>
      </c>
      <c r="Q924" s="122" t="s">
        <v>1528</v>
      </c>
      <c r="R924" s="113"/>
      <c r="S924" s="23"/>
      <c r="T924" s="94"/>
      <c r="U924" s="17"/>
    </row>
    <row r="925" spans="2:21" x14ac:dyDescent="0.2">
      <c r="B925" s="17" t="s">
        <v>1707</v>
      </c>
      <c r="C925" s="11">
        <v>12</v>
      </c>
      <c r="D925" s="119" t="s">
        <v>2229</v>
      </c>
      <c r="E925" s="17" t="s">
        <v>926</v>
      </c>
      <c r="F925" s="17" t="s">
        <v>1378</v>
      </c>
      <c r="G925" s="17" t="s">
        <v>2466</v>
      </c>
      <c r="H925" s="91">
        <v>82254744120</v>
      </c>
      <c r="I925" s="50" t="s">
        <v>386</v>
      </c>
      <c r="J925" s="16">
        <v>1</v>
      </c>
      <c r="K925" s="48" t="str">
        <f>VLOOKUP(I925,'DATA BASE'!A:B,2,FALSE)</f>
        <v>ROCKET EARTH NAVY</v>
      </c>
      <c r="L925" s="17" t="s">
        <v>6</v>
      </c>
      <c r="M925" s="92" t="s">
        <v>1733</v>
      </c>
      <c r="N925" s="93">
        <v>0</v>
      </c>
      <c r="O925" s="104">
        <v>17536.222222222223</v>
      </c>
      <c r="P925" s="94">
        <v>17536.222222222223</v>
      </c>
      <c r="Q925" s="122" t="s">
        <v>1528</v>
      </c>
      <c r="R925" s="113"/>
      <c r="S925" s="23"/>
      <c r="T925" s="94"/>
      <c r="U925" s="17"/>
    </row>
    <row r="926" spans="2:21" x14ac:dyDescent="0.2">
      <c r="B926" s="17" t="s">
        <v>1707</v>
      </c>
      <c r="C926" s="11">
        <v>12</v>
      </c>
      <c r="D926" s="119" t="s">
        <v>2229</v>
      </c>
      <c r="E926" s="17" t="s">
        <v>926</v>
      </c>
      <c r="F926" s="17" t="s">
        <v>1378</v>
      </c>
      <c r="G926" s="17" t="s">
        <v>2466</v>
      </c>
      <c r="H926" s="91">
        <v>82254744120</v>
      </c>
      <c r="I926" s="50" t="s">
        <v>1326</v>
      </c>
      <c r="J926" s="16">
        <v>1</v>
      </c>
      <c r="K926" s="48" t="str">
        <f>VLOOKUP(I926,'DATA BASE'!A:B,2,FALSE)</f>
        <v>DAUN PISANG KECIL</v>
      </c>
      <c r="L926" s="17" t="s">
        <v>202</v>
      </c>
      <c r="M926" s="92" t="s">
        <v>1733</v>
      </c>
      <c r="N926" s="93">
        <v>0</v>
      </c>
      <c r="O926" s="104">
        <v>17536.222222222223</v>
      </c>
      <c r="P926" s="94">
        <v>17536.222222222223</v>
      </c>
      <c r="Q926" s="122" t="s">
        <v>1528</v>
      </c>
      <c r="R926" s="113"/>
      <c r="S926" s="23"/>
      <c r="T926" s="94"/>
      <c r="U926" s="17"/>
    </row>
    <row r="927" spans="2:21" x14ac:dyDescent="0.2">
      <c r="B927" s="17" t="s">
        <v>1707</v>
      </c>
      <c r="C927" s="11">
        <v>12</v>
      </c>
      <c r="D927" s="119" t="s">
        <v>2229</v>
      </c>
      <c r="E927" s="17" t="s">
        <v>926</v>
      </c>
      <c r="F927" s="17" t="s">
        <v>1378</v>
      </c>
      <c r="G927" s="17" t="s">
        <v>2466</v>
      </c>
      <c r="H927" s="91">
        <v>82254744120</v>
      </c>
      <c r="I927" s="50" t="s">
        <v>770</v>
      </c>
      <c r="J927" s="16">
        <v>1</v>
      </c>
      <c r="K927" s="48" t="str">
        <f>VLOOKUP(I927,'DATA BASE'!A:B,2,FALSE)</f>
        <v>OWL NAVY</v>
      </c>
      <c r="L927" s="17" t="s">
        <v>6</v>
      </c>
      <c r="M927" s="92" t="s">
        <v>1733</v>
      </c>
      <c r="N927" s="93">
        <v>0</v>
      </c>
      <c r="O927" s="104">
        <v>17536.222222222223</v>
      </c>
      <c r="P927" s="94">
        <v>17536.222222222223</v>
      </c>
      <c r="Q927" s="122" t="s">
        <v>1528</v>
      </c>
      <c r="R927" s="113"/>
      <c r="S927" s="23"/>
      <c r="T927" s="94"/>
      <c r="U927" s="17"/>
    </row>
    <row r="928" spans="2:21" x14ac:dyDescent="0.2">
      <c r="B928" s="17" t="s">
        <v>1707</v>
      </c>
      <c r="C928" s="11">
        <v>12</v>
      </c>
      <c r="D928" s="119" t="s">
        <v>2229</v>
      </c>
      <c r="E928" s="17" t="s">
        <v>926</v>
      </c>
      <c r="F928" s="17" t="s">
        <v>1378</v>
      </c>
      <c r="G928" s="17" t="s">
        <v>2466</v>
      </c>
      <c r="H928" s="91">
        <v>82254744120</v>
      </c>
      <c r="I928" s="50" t="s">
        <v>1317</v>
      </c>
      <c r="J928" s="16">
        <v>1</v>
      </c>
      <c r="K928" s="48" t="str">
        <f>VLOOKUP(I928,'DATA BASE'!A:B,2,FALSE)</f>
        <v>DINO STRONAUT ABU</v>
      </c>
      <c r="L928" s="17" t="s">
        <v>8</v>
      </c>
      <c r="M928" s="92" t="s">
        <v>1733</v>
      </c>
      <c r="N928" s="93">
        <v>0</v>
      </c>
      <c r="O928" s="104">
        <v>17536.222222222223</v>
      </c>
      <c r="P928" s="94">
        <v>17536.222222222223</v>
      </c>
      <c r="Q928" s="122" t="s">
        <v>1528</v>
      </c>
      <c r="R928" s="113"/>
      <c r="S928" s="23"/>
      <c r="T928" s="94"/>
      <c r="U928" s="17"/>
    </row>
    <row r="929" spans="2:21" x14ac:dyDescent="0.2">
      <c r="B929" s="17" t="s">
        <v>1707</v>
      </c>
      <c r="C929" s="11">
        <v>12</v>
      </c>
      <c r="D929" s="119" t="s">
        <v>2229</v>
      </c>
      <c r="E929" s="17" t="s">
        <v>926</v>
      </c>
      <c r="F929" s="17" t="s">
        <v>1378</v>
      </c>
      <c r="G929" s="17" t="s">
        <v>2466</v>
      </c>
      <c r="H929" s="91">
        <v>82254744120</v>
      </c>
      <c r="I929" s="50" t="s">
        <v>950</v>
      </c>
      <c r="J929" s="16">
        <v>1</v>
      </c>
      <c r="K929" s="48" t="str">
        <f>VLOOKUP(I929,'DATA BASE'!A:B,2,FALSE)</f>
        <v>POWER PUFF GIRL</v>
      </c>
      <c r="L929" s="17" t="s">
        <v>7</v>
      </c>
      <c r="M929" s="92" t="s">
        <v>1733</v>
      </c>
      <c r="N929" s="93">
        <v>0</v>
      </c>
      <c r="O929" s="104">
        <v>17536.222222222223</v>
      </c>
      <c r="P929" s="94">
        <v>17536.222222222223</v>
      </c>
      <c r="Q929" s="122" t="s">
        <v>1528</v>
      </c>
      <c r="R929" s="113"/>
      <c r="S929" s="23"/>
      <c r="T929" s="94"/>
      <c r="U929" s="17"/>
    </row>
    <row r="930" spans="2:21" x14ac:dyDescent="0.2">
      <c r="B930" s="17" t="s">
        <v>1707</v>
      </c>
      <c r="C930" s="11">
        <v>12</v>
      </c>
      <c r="D930" s="119" t="s">
        <v>2229</v>
      </c>
      <c r="E930" s="17" t="s">
        <v>926</v>
      </c>
      <c r="F930" s="17" t="s">
        <v>1378</v>
      </c>
      <c r="G930" s="17" t="s">
        <v>2466</v>
      </c>
      <c r="H930" s="91">
        <v>82254744120</v>
      </c>
      <c r="I930" s="50" t="s">
        <v>1015</v>
      </c>
      <c r="J930" s="16">
        <v>1</v>
      </c>
      <c r="K930" s="48" t="str">
        <f>VLOOKUP(I930,'DATA BASE'!A:B,2,FALSE)</f>
        <v>ELMO FACE BLACK</v>
      </c>
      <c r="L930" s="17" t="s">
        <v>17</v>
      </c>
      <c r="M930" s="92" t="s">
        <v>1733</v>
      </c>
      <c r="N930" s="93">
        <v>0</v>
      </c>
      <c r="O930" s="104">
        <v>17536.222222222223</v>
      </c>
      <c r="P930" s="94">
        <v>17536.222222222223</v>
      </c>
      <c r="Q930" s="122" t="s">
        <v>1528</v>
      </c>
      <c r="R930" s="113"/>
      <c r="S930" s="23"/>
      <c r="T930" s="94"/>
      <c r="U930" s="17"/>
    </row>
    <row r="931" spans="2:21" x14ac:dyDescent="0.2">
      <c r="B931" s="17" t="s">
        <v>1707</v>
      </c>
      <c r="C931" s="11">
        <v>12</v>
      </c>
      <c r="D931" s="119" t="s">
        <v>2229</v>
      </c>
      <c r="E931" s="17" t="s">
        <v>926</v>
      </c>
      <c r="F931" s="17" t="s">
        <v>1378</v>
      </c>
      <c r="G931" s="17" t="s">
        <v>2466</v>
      </c>
      <c r="H931" s="91">
        <v>82254744120</v>
      </c>
      <c r="I931" s="50" t="s">
        <v>1319</v>
      </c>
      <c r="J931" s="16">
        <v>1</v>
      </c>
      <c r="K931" s="48" t="str">
        <f>VLOOKUP(I931,'DATA BASE'!A:B,2,FALSE)</f>
        <v>CARS CHAMPION ABU</v>
      </c>
      <c r="L931" s="17" t="s">
        <v>8</v>
      </c>
      <c r="M931" s="92" t="s">
        <v>1733</v>
      </c>
      <c r="N931" s="93">
        <v>0</v>
      </c>
      <c r="O931" s="104">
        <v>17536.222222222223</v>
      </c>
      <c r="P931" s="94">
        <v>17536.222222222223</v>
      </c>
      <c r="Q931" s="122" t="s">
        <v>1528</v>
      </c>
      <c r="R931" s="113"/>
      <c r="S931" s="23"/>
      <c r="T931" s="94"/>
      <c r="U931" s="17"/>
    </row>
    <row r="932" spans="2:21" x14ac:dyDescent="0.2">
      <c r="B932" s="17" t="s">
        <v>1790</v>
      </c>
      <c r="C932" s="11">
        <v>2</v>
      </c>
      <c r="D932" s="119" t="s">
        <v>1777</v>
      </c>
      <c r="E932" s="17" t="s">
        <v>926</v>
      </c>
      <c r="F932" s="17" t="s">
        <v>1333</v>
      </c>
      <c r="G932" s="17" t="s">
        <v>1350</v>
      </c>
      <c r="H932" s="91" t="s">
        <v>1351</v>
      </c>
      <c r="I932" s="50" t="s">
        <v>1738</v>
      </c>
      <c r="J932" s="16">
        <v>1</v>
      </c>
      <c r="K932" s="48" t="str">
        <f>VLOOKUP(I932,'DATA BASE'!A:B,2,FALSE)</f>
        <v>BOLA BASKET</v>
      </c>
      <c r="L932" s="17" t="s">
        <v>1710</v>
      </c>
      <c r="M932" s="92" t="s">
        <v>1476</v>
      </c>
      <c r="N932" s="93">
        <v>0</v>
      </c>
      <c r="O932" s="104">
        <v>18000</v>
      </c>
      <c r="P932" s="94">
        <v>18000</v>
      </c>
      <c r="Q932" s="122" t="s">
        <v>1527</v>
      </c>
      <c r="R932" s="113"/>
      <c r="S932" s="23"/>
      <c r="T932" s="94"/>
      <c r="U932" s="17"/>
    </row>
    <row r="933" spans="2:21" x14ac:dyDescent="0.2">
      <c r="B933" s="17" t="s">
        <v>1790</v>
      </c>
      <c r="C933" s="11">
        <v>2</v>
      </c>
      <c r="D933" s="119" t="s">
        <v>1777</v>
      </c>
      <c r="E933" s="17" t="s">
        <v>926</v>
      </c>
      <c r="F933" s="17" t="s">
        <v>1333</v>
      </c>
      <c r="G933" s="17" t="s">
        <v>1350</v>
      </c>
      <c r="H933" s="91" t="s">
        <v>1351</v>
      </c>
      <c r="I933" s="50" t="s">
        <v>1326</v>
      </c>
      <c r="J933" s="16">
        <v>1</v>
      </c>
      <c r="K933" s="48" t="str">
        <f>VLOOKUP(I933,'DATA BASE'!A:B,2,FALSE)</f>
        <v>DAUN PISANG KECIL</v>
      </c>
      <c r="L933" s="17" t="s">
        <v>202</v>
      </c>
      <c r="M933" s="92" t="s">
        <v>1476</v>
      </c>
      <c r="N933" s="93">
        <v>0</v>
      </c>
      <c r="O933" s="104">
        <v>18000</v>
      </c>
      <c r="P933" s="94">
        <v>18000</v>
      </c>
      <c r="Q933" s="122" t="s">
        <v>1527</v>
      </c>
      <c r="R933" s="113"/>
      <c r="S933" s="23"/>
      <c r="T933" s="94"/>
      <c r="U933" s="17"/>
    </row>
    <row r="934" spans="2:21" x14ac:dyDescent="0.2">
      <c r="B934" s="17" t="s">
        <v>1790</v>
      </c>
      <c r="C934" s="11">
        <v>2</v>
      </c>
      <c r="D934" s="119" t="s">
        <v>1777</v>
      </c>
      <c r="E934" s="17" t="s">
        <v>926</v>
      </c>
      <c r="F934" s="17" t="s">
        <v>1333</v>
      </c>
      <c r="G934" s="17" t="s">
        <v>1350</v>
      </c>
      <c r="H934" s="91" t="s">
        <v>1351</v>
      </c>
      <c r="I934" s="50" t="s">
        <v>433</v>
      </c>
      <c r="J934" s="16">
        <v>1</v>
      </c>
      <c r="K934" s="48" t="str">
        <f>VLOOKUP(I934,'DATA BASE'!A:B,2,FALSE)</f>
        <v>STRIPE LITTLE  NAVY</v>
      </c>
      <c r="L934" s="17" t="s">
        <v>6</v>
      </c>
      <c r="M934" s="92" t="s">
        <v>1476</v>
      </c>
      <c r="N934" s="93">
        <v>0</v>
      </c>
      <c r="O934" s="104">
        <v>18000</v>
      </c>
      <c r="P934" s="94">
        <v>18000</v>
      </c>
      <c r="Q934" s="122" t="s">
        <v>1527</v>
      </c>
      <c r="R934" s="113"/>
      <c r="S934" s="23"/>
      <c r="T934" s="94"/>
      <c r="U934" s="17"/>
    </row>
    <row r="935" spans="2:21" x14ac:dyDescent="0.2">
      <c r="B935" s="17" t="s">
        <v>1790</v>
      </c>
      <c r="C935" s="11">
        <v>3</v>
      </c>
      <c r="D935" s="119" t="s">
        <v>2230</v>
      </c>
      <c r="E935" s="17" t="s">
        <v>926</v>
      </c>
      <c r="F935" s="17" t="s">
        <v>1333</v>
      </c>
      <c r="G935" s="17" t="s">
        <v>2467</v>
      </c>
      <c r="H935" s="91">
        <v>82199882122</v>
      </c>
      <c r="I935" s="50" t="s">
        <v>999</v>
      </c>
      <c r="J935" s="16">
        <v>1</v>
      </c>
      <c r="K935" s="48" t="str">
        <f>VLOOKUP(I935,'DATA BASE'!A:B,2,FALSE)</f>
        <v>BEAR FACE CREAM</v>
      </c>
      <c r="L935" s="17" t="s">
        <v>4</v>
      </c>
      <c r="M935" s="92" t="s">
        <v>1382</v>
      </c>
      <c r="N935" s="93">
        <v>11000</v>
      </c>
      <c r="O935" s="104">
        <v>18000</v>
      </c>
      <c r="P935" s="94">
        <v>18000</v>
      </c>
      <c r="Q935" s="122" t="s">
        <v>1543</v>
      </c>
      <c r="R935" s="113">
        <v>119000</v>
      </c>
      <c r="S935" s="23" t="s">
        <v>1743</v>
      </c>
      <c r="T935" s="94"/>
      <c r="U935" s="17"/>
    </row>
    <row r="936" spans="2:21" x14ac:dyDescent="0.2">
      <c r="B936" s="17" t="s">
        <v>1790</v>
      </c>
      <c r="C936" s="11">
        <v>3</v>
      </c>
      <c r="D936" s="119" t="s">
        <v>2230</v>
      </c>
      <c r="E936" s="17" t="s">
        <v>926</v>
      </c>
      <c r="F936" s="17" t="s">
        <v>1333</v>
      </c>
      <c r="G936" s="17" t="s">
        <v>2467</v>
      </c>
      <c r="H936" s="91">
        <v>82199882122</v>
      </c>
      <c r="I936" s="50" t="s">
        <v>958</v>
      </c>
      <c r="J936" s="16">
        <v>1</v>
      </c>
      <c r="K936" s="48" t="str">
        <f>VLOOKUP(I936,'DATA BASE'!A:B,2,FALSE)</f>
        <v>ROSE STRIPE</v>
      </c>
      <c r="L936" s="17" t="s">
        <v>9</v>
      </c>
      <c r="M936" s="92" t="s">
        <v>1382</v>
      </c>
      <c r="N936" s="93">
        <v>11000</v>
      </c>
      <c r="O936" s="104">
        <v>18000</v>
      </c>
      <c r="P936" s="94">
        <v>18000</v>
      </c>
      <c r="Q936" s="122" t="s">
        <v>1543</v>
      </c>
      <c r="R936" s="113">
        <v>119000</v>
      </c>
      <c r="S936" s="23" t="s">
        <v>1743</v>
      </c>
      <c r="T936" s="94"/>
      <c r="U936" s="17"/>
    </row>
    <row r="937" spans="2:21" x14ac:dyDescent="0.2">
      <c r="B937" s="17" t="s">
        <v>1790</v>
      </c>
      <c r="C937" s="11">
        <v>3</v>
      </c>
      <c r="D937" s="119" t="s">
        <v>2230</v>
      </c>
      <c r="E937" s="17" t="s">
        <v>926</v>
      </c>
      <c r="F937" s="17" t="s">
        <v>1333</v>
      </c>
      <c r="G937" s="17" t="s">
        <v>2467</v>
      </c>
      <c r="H937" s="91">
        <v>82199882122</v>
      </c>
      <c r="I937" s="50" t="s">
        <v>632</v>
      </c>
      <c r="J937" s="16">
        <v>1</v>
      </c>
      <c r="K937" s="48" t="str">
        <f>VLOOKUP(I937,'DATA BASE'!A:B,2,FALSE)</f>
        <v>STRIPE LITTLE  BLACK</v>
      </c>
      <c r="L937" s="17" t="s">
        <v>17</v>
      </c>
      <c r="M937" s="92" t="s">
        <v>1382</v>
      </c>
      <c r="N937" s="93">
        <v>11000</v>
      </c>
      <c r="O937" s="104">
        <v>18000</v>
      </c>
      <c r="P937" s="94">
        <v>18000</v>
      </c>
      <c r="Q937" s="122" t="s">
        <v>1543</v>
      </c>
      <c r="R937" s="113">
        <v>119000</v>
      </c>
      <c r="S937" s="23" t="s">
        <v>1743</v>
      </c>
      <c r="T937" s="94"/>
      <c r="U937" s="17"/>
    </row>
    <row r="938" spans="2:21" x14ac:dyDescent="0.2">
      <c r="B938" s="17" t="s">
        <v>1790</v>
      </c>
      <c r="C938" s="11">
        <v>3</v>
      </c>
      <c r="D938" s="119" t="s">
        <v>2230</v>
      </c>
      <c r="E938" s="17" t="s">
        <v>926</v>
      </c>
      <c r="F938" s="17" t="s">
        <v>1333</v>
      </c>
      <c r="G938" s="17" t="s">
        <v>2467</v>
      </c>
      <c r="H938" s="91">
        <v>82199882122</v>
      </c>
      <c r="I938" s="50" t="s">
        <v>1318</v>
      </c>
      <c r="J938" s="16">
        <v>1</v>
      </c>
      <c r="K938" s="48" t="str">
        <f>VLOOKUP(I938,'DATA BASE'!A:B,2,FALSE)</f>
        <v>DINO STRONAUT NAVY</v>
      </c>
      <c r="L938" s="17" t="s">
        <v>6</v>
      </c>
      <c r="M938" s="92" t="s">
        <v>1382</v>
      </c>
      <c r="N938" s="93">
        <v>11000</v>
      </c>
      <c r="O938" s="104">
        <v>18000</v>
      </c>
      <c r="P938" s="94">
        <v>18000</v>
      </c>
      <c r="Q938" s="122" t="s">
        <v>1543</v>
      </c>
      <c r="R938" s="113">
        <v>119000</v>
      </c>
      <c r="S938" s="23" t="s">
        <v>1743</v>
      </c>
      <c r="T938" s="94"/>
      <c r="U938" s="17"/>
    </row>
    <row r="939" spans="2:21" x14ac:dyDescent="0.2">
      <c r="B939" s="17" t="s">
        <v>1790</v>
      </c>
      <c r="C939" s="11">
        <v>3</v>
      </c>
      <c r="D939" s="119" t="s">
        <v>2230</v>
      </c>
      <c r="E939" s="17" t="s">
        <v>926</v>
      </c>
      <c r="F939" s="17" t="s">
        <v>1333</v>
      </c>
      <c r="G939" s="17" t="s">
        <v>2467</v>
      </c>
      <c r="H939" s="91">
        <v>82199882122</v>
      </c>
      <c r="I939" s="50" t="s">
        <v>1021</v>
      </c>
      <c r="J939" s="16">
        <v>1</v>
      </c>
      <c r="K939" s="48" t="str">
        <f>VLOOKUP(I939,'DATA BASE'!A:B,2,FALSE)</f>
        <v>LIFTOFF SPACE</v>
      </c>
      <c r="L939" s="17" t="s">
        <v>6</v>
      </c>
      <c r="M939" s="92" t="s">
        <v>1382</v>
      </c>
      <c r="N939" s="93">
        <v>11000</v>
      </c>
      <c r="O939" s="104">
        <v>18000</v>
      </c>
      <c r="P939" s="94">
        <v>18000</v>
      </c>
      <c r="Q939" s="122" t="s">
        <v>1543</v>
      </c>
      <c r="R939" s="113">
        <v>119000</v>
      </c>
      <c r="S939" s="23" t="s">
        <v>1743</v>
      </c>
      <c r="T939" s="94"/>
      <c r="U939" s="17"/>
    </row>
    <row r="940" spans="2:21" x14ac:dyDescent="0.2">
      <c r="B940" s="17" t="s">
        <v>1790</v>
      </c>
      <c r="C940" s="11">
        <v>3</v>
      </c>
      <c r="D940" s="119" t="s">
        <v>2230</v>
      </c>
      <c r="E940" s="17" t="s">
        <v>926</v>
      </c>
      <c r="F940" s="17" t="s">
        <v>1333</v>
      </c>
      <c r="G940" s="17" t="s">
        <v>2467</v>
      </c>
      <c r="H940" s="91">
        <v>82199882122</v>
      </c>
      <c r="I940" s="50" t="s">
        <v>923</v>
      </c>
      <c r="J940" s="16">
        <v>1</v>
      </c>
      <c r="K940" s="48" t="str">
        <f>VLOOKUP(I940,'DATA BASE'!A:B,2,FALSE)</f>
        <v>KITTY RED</v>
      </c>
      <c r="L940" s="17" t="s">
        <v>23</v>
      </c>
      <c r="M940" s="92" t="s">
        <v>1382</v>
      </c>
      <c r="N940" s="93">
        <v>11000</v>
      </c>
      <c r="O940" s="104">
        <v>18000</v>
      </c>
      <c r="P940" s="94">
        <v>18000</v>
      </c>
      <c r="Q940" s="122" t="s">
        <v>1543</v>
      </c>
      <c r="R940" s="113">
        <v>119000</v>
      </c>
      <c r="S940" s="23" t="s">
        <v>1743</v>
      </c>
      <c r="T940" s="94"/>
      <c r="U940" s="17"/>
    </row>
    <row r="941" spans="2:21" x14ac:dyDescent="0.2">
      <c r="B941" s="17" t="s">
        <v>1790</v>
      </c>
      <c r="C941" s="11">
        <v>4</v>
      </c>
      <c r="D941" s="119" t="s">
        <v>1778</v>
      </c>
      <c r="E941" s="17" t="s">
        <v>926</v>
      </c>
      <c r="F941" s="17" t="s">
        <v>1333</v>
      </c>
      <c r="G941" s="17" t="s">
        <v>2468</v>
      </c>
      <c r="H941" s="91">
        <v>895326164293</v>
      </c>
      <c r="I941" s="50" t="s">
        <v>536</v>
      </c>
      <c r="J941" s="16">
        <v>1</v>
      </c>
      <c r="K941" s="48" t="str">
        <f>VLOOKUP(I941,'DATA BASE'!A:B,2,FALSE)</f>
        <v>KOTAK NAVY</v>
      </c>
      <c r="L941" s="17" t="s">
        <v>6</v>
      </c>
      <c r="M941" s="92" t="s">
        <v>1353</v>
      </c>
      <c r="N941" s="93">
        <v>13000</v>
      </c>
      <c r="O941" s="104">
        <v>18000</v>
      </c>
      <c r="P941" s="94">
        <v>18000</v>
      </c>
      <c r="Q941" s="122" t="s">
        <v>1543</v>
      </c>
      <c r="R941" s="113">
        <v>85000</v>
      </c>
      <c r="S941" s="23" t="s">
        <v>1745</v>
      </c>
      <c r="T941" s="94"/>
      <c r="U941" s="17"/>
    </row>
    <row r="942" spans="2:21" x14ac:dyDescent="0.2">
      <c r="B942" s="17" t="s">
        <v>1790</v>
      </c>
      <c r="C942" s="11">
        <v>4</v>
      </c>
      <c r="D942" s="119" t="s">
        <v>1778</v>
      </c>
      <c r="E942" s="17" t="s">
        <v>926</v>
      </c>
      <c r="F942" s="17" t="s">
        <v>1333</v>
      </c>
      <c r="G942" s="17" t="s">
        <v>2468</v>
      </c>
      <c r="H942" s="91">
        <v>895326164293</v>
      </c>
      <c r="I942" s="50" t="s">
        <v>1328</v>
      </c>
      <c r="J942" s="16">
        <v>1</v>
      </c>
      <c r="K942" s="48" t="str">
        <f>VLOOKUP(I942,'DATA BASE'!A:B,2,FALSE)</f>
        <v>LEAF MAROON</v>
      </c>
      <c r="L942" s="17" t="s">
        <v>27</v>
      </c>
      <c r="M942" s="92" t="s">
        <v>1353</v>
      </c>
      <c r="N942" s="93">
        <v>13000</v>
      </c>
      <c r="O942" s="104">
        <v>18000</v>
      </c>
      <c r="P942" s="94">
        <v>18000</v>
      </c>
      <c r="Q942" s="122" t="s">
        <v>1543</v>
      </c>
      <c r="R942" s="113">
        <v>85000</v>
      </c>
      <c r="S942" s="23" t="s">
        <v>1745</v>
      </c>
      <c r="T942" s="94"/>
      <c r="U942" s="17"/>
    </row>
    <row r="943" spans="2:21" x14ac:dyDescent="0.2">
      <c r="B943" s="17" t="s">
        <v>1790</v>
      </c>
      <c r="C943" s="11">
        <v>4</v>
      </c>
      <c r="D943" s="119" t="s">
        <v>1778</v>
      </c>
      <c r="E943" s="17" t="s">
        <v>926</v>
      </c>
      <c r="F943" s="17" t="s">
        <v>1333</v>
      </c>
      <c r="G943" s="17" t="s">
        <v>2468</v>
      </c>
      <c r="H943" s="91">
        <v>895326164293</v>
      </c>
      <c r="I943" s="50" t="s">
        <v>433</v>
      </c>
      <c r="J943" s="16">
        <v>1</v>
      </c>
      <c r="K943" s="48" t="str">
        <f>VLOOKUP(I943,'DATA BASE'!A:B,2,FALSE)</f>
        <v>STRIPE LITTLE  NAVY</v>
      </c>
      <c r="L943" s="17" t="s">
        <v>6</v>
      </c>
      <c r="M943" s="92" t="s">
        <v>1353</v>
      </c>
      <c r="N943" s="93">
        <v>13000</v>
      </c>
      <c r="O943" s="104">
        <v>18000</v>
      </c>
      <c r="P943" s="94">
        <v>18000</v>
      </c>
      <c r="Q943" s="122" t="s">
        <v>1543</v>
      </c>
      <c r="R943" s="113">
        <v>85000</v>
      </c>
      <c r="S943" s="23" t="s">
        <v>1745</v>
      </c>
      <c r="T943" s="94"/>
      <c r="U943" s="17"/>
    </row>
    <row r="944" spans="2:21" x14ac:dyDescent="0.2">
      <c r="B944" s="17" t="s">
        <v>1790</v>
      </c>
      <c r="C944" s="11">
        <v>4</v>
      </c>
      <c r="D944" s="119" t="s">
        <v>1778</v>
      </c>
      <c r="E944" s="17" t="s">
        <v>926</v>
      </c>
      <c r="F944" s="17" t="s">
        <v>1333</v>
      </c>
      <c r="G944" s="17" t="s">
        <v>2468</v>
      </c>
      <c r="H944" s="91">
        <v>895326164293</v>
      </c>
      <c r="I944" s="50" t="s">
        <v>632</v>
      </c>
      <c r="J944" s="16">
        <v>1</v>
      </c>
      <c r="K944" s="48" t="str">
        <f>VLOOKUP(I944,'DATA BASE'!A:B,2,FALSE)</f>
        <v>STRIPE LITTLE  BLACK</v>
      </c>
      <c r="L944" s="17" t="s">
        <v>17</v>
      </c>
      <c r="M944" s="92" t="s">
        <v>1353</v>
      </c>
      <c r="N944" s="93">
        <v>13000</v>
      </c>
      <c r="O944" s="104">
        <v>18000</v>
      </c>
      <c r="P944" s="94">
        <v>18000</v>
      </c>
      <c r="Q944" s="122" t="s">
        <v>1543</v>
      </c>
      <c r="R944" s="113">
        <v>85000</v>
      </c>
      <c r="S944" s="23" t="s">
        <v>1745</v>
      </c>
      <c r="T944" s="94"/>
      <c r="U944" s="17"/>
    </row>
    <row r="945" spans="2:21" x14ac:dyDescent="0.2">
      <c r="B945" s="17" t="s">
        <v>1790</v>
      </c>
      <c r="C945" s="11">
        <v>11</v>
      </c>
      <c r="D945" s="119" t="s">
        <v>1785</v>
      </c>
      <c r="E945" s="17" t="s">
        <v>926</v>
      </c>
      <c r="F945" s="17" t="s">
        <v>1333</v>
      </c>
      <c r="G945" s="17" t="s">
        <v>1350</v>
      </c>
      <c r="H945" s="91" t="s">
        <v>1351</v>
      </c>
      <c r="I945" s="50" t="s">
        <v>173</v>
      </c>
      <c r="J945" s="16">
        <v>1</v>
      </c>
      <c r="K945" s="48" t="str">
        <f>VLOOKUP(I945,'DATA BASE'!A:B,2,FALSE)</f>
        <v>AMALFI</v>
      </c>
      <c r="L945" s="17" t="s">
        <v>174</v>
      </c>
      <c r="M945" s="92" t="s">
        <v>1476</v>
      </c>
      <c r="N945" s="93">
        <v>0</v>
      </c>
      <c r="O945" s="104">
        <v>18000</v>
      </c>
      <c r="P945" s="94">
        <v>18000</v>
      </c>
      <c r="Q945" s="122" t="s">
        <v>1527</v>
      </c>
      <c r="R945" s="113"/>
      <c r="S945" s="23"/>
      <c r="T945" s="94"/>
      <c r="U945" s="17"/>
    </row>
    <row r="946" spans="2:21" x14ac:dyDescent="0.2">
      <c r="B946" s="17" t="s">
        <v>1790</v>
      </c>
      <c r="C946" s="11">
        <v>12</v>
      </c>
      <c r="D946" s="119" t="s">
        <v>1646</v>
      </c>
      <c r="E946" s="17" t="s">
        <v>926</v>
      </c>
      <c r="F946" s="17" t="s">
        <v>1333</v>
      </c>
      <c r="G946" s="17" t="s">
        <v>1395</v>
      </c>
      <c r="H946" s="91" t="s">
        <v>1351</v>
      </c>
      <c r="I946" s="50" t="s">
        <v>1737</v>
      </c>
      <c r="J946" s="16">
        <v>1</v>
      </c>
      <c r="K946" s="48" t="str">
        <f>VLOOKUP(I946,'DATA BASE'!A:B,2,FALSE)</f>
        <v>HELOKOPTER</v>
      </c>
      <c r="L946" s="17" t="s">
        <v>1710</v>
      </c>
      <c r="M946" s="92" t="s">
        <v>1786</v>
      </c>
      <c r="N946" s="93">
        <v>0</v>
      </c>
      <c r="O946" s="104">
        <v>18000</v>
      </c>
      <c r="P946" s="94">
        <v>18000</v>
      </c>
      <c r="Q946" s="122" t="s">
        <v>1543</v>
      </c>
      <c r="R946" s="113">
        <v>54000</v>
      </c>
      <c r="S946" s="123" t="s">
        <v>1741</v>
      </c>
      <c r="T946" s="94"/>
      <c r="U946" s="17"/>
    </row>
    <row r="947" spans="2:21" x14ac:dyDescent="0.2">
      <c r="B947" s="17" t="s">
        <v>1790</v>
      </c>
      <c r="C947" s="11">
        <v>12</v>
      </c>
      <c r="D947" s="119" t="s">
        <v>1646</v>
      </c>
      <c r="E947" s="17" t="s">
        <v>926</v>
      </c>
      <c r="F947" s="17" t="s">
        <v>1333</v>
      </c>
      <c r="G947" s="17" t="s">
        <v>1395</v>
      </c>
      <c r="H947" s="91" t="s">
        <v>1351</v>
      </c>
      <c r="I947" s="50" t="s">
        <v>954</v>
      </c>
      <c r="J947" s="16">
        <v>1</v>
      </c>
      <c r="K947" s="48" t="str">
        <f>VLOOKUP(I947,'DATA BASE'!A:B,2,FALSE)</f>
        <v xml:space="preserve">HELLO KITTY </v>
      </c>
      <c r="L947" s="17" t="s">
        <v>956</v>
      </c>
      <c r="M947" s="92" t="s">
        <v>1786</v>
      </c>
      <c r="N947" s="93">
        <v>0</v>
      </c>
      <c r="O947" s="104">
        <v>18000</v>
      </c>
      <c r="P947" s="94">
        <v>18000</v>
      </c>
      <c r="Q947" s="122" t="s">
        <v>1543</v>
      </c>
      <c r="R947" s="113">
        <v>54000</v>
      </c>
      <c r="S947" s="123" t="s">
        <v>1741</v>
      </c>
      <c r="T947" s="94"/>
      <c r="U947" s="17"/>
    </row>
    <row r="948" spans="2:21" x14ac:dyDescent="0.2">
      <c r="B948" s="17" t="s">
        <v>1790</v>
      </c>
      <c r="C948" s="11">
        <v>12</v>
      </c>
      <c r="D948" s="119" t="s">
        <v>1646</v>
      </c>
      <c r="E948" s="17" t="s">
        <v>926</v>
      </c>
      <c r="F948" s="17" t="s">
        <v>1333</v>
      </c>
      <c r="G948" s="17" t="s">
        <v>1395</v>
      </c>
      <c r="H948" s="91" t="s">
        <v>1351</v>
      </c>
      <c r="I948" s="50" t="s">
        <v>1015</v>
      </c>
      <c r="J948" s="16">
        <v>1</v>
      </c>
      <c r="K948" s="48" t="str">
        <f>VLOOKUP(I948,'DATA BASE'!A:B,2,FALSE)</f>
        <v>ELMO FACE BLACK</v>
      </c>
      <c r="L948" s="17" t="s">
        <v>17</v>
      </c>
      <c r="M948" s="92" t="s">
        <v>1786</v>
      </c>
      <c r="N948" s="93">
        <v>0</v>
      </c>
      <c r="O948" s="104">
        <v>18000</v>
      </c>
      <c r="P948" s="94">
        <v>18000</v>
      </c>
      <c r="Q948" s="122" t="s">
        <v>1543</v>
      </c>
      <c r="R948" s="113">
        <v>54000</v>
      </c>
      <c r="S948" s="123" t="s">
        <v>1741</v>
      </c>
      <c r="T948" s="94"/>
      <c r="U948" s="17"/>
    </row>
    <row r="949" spans="2:21" x14ac:dyDescent="0.2">
      <c r="B949" s="17" t="s">
        <v>1790</v>
      </c>
      <c r="C949" s="11">
        <v>13</v>
      </c>
      <c r="D949" s="119" t="s">
        <v>2231</v>
      </c>
      <c r="E949" s="17" t="s">
        <v>925</v>
      </c>
      <c r="F949" s="17" t="s">
        <v>1333</v>
      </c>
      <c r="G949" s="17" t="s">
        <v>2469</v>
      </c>
      <c r="H949" s="91">
        <v>81548560654</v>
      </c>
      <c r="I949" s="50" t="s">
        <v>805</v>
      </c>
      <c r="J949" s="16">
        <v>1</v>
      </c>
      <c r="K949" s="48" t="str">
        <f>VLOOKUP(I949,'DATA BASE'!A:B,2,FALSE)</f>
        <v>BULAN SABIT YELLOW</v>
      </c>
      <c r="L949" s="17" t="s">
        <v>15</v>
      </c>
      <c r="M949" s="92" t="s">
        <v>1354</v>
      </c>
      <c r="N949" s="93">
        <v>6000</v>
      </c>
      <c r="O949" s="104">
        <v>18000</v>
      </c>
      <c r="P949" s="94">
        <v>18000</v>
      </c>
      <c r="Q949" s="122" t="s">
        <v>1543</v>
      </c>
      <c r="R949" s="113">
        <v>168000</v>
      </c>
      <c r="S949" s="123" t="s">
        <v>1787</v>
      </c>
      <c r="T949" s="94"/>
      <c r="U949" s="17"/>
    </row>
    <row r="950" spans="2:21" x14ac:dyDescent="0.2">
      <c r="B950" s="17" t="s">
        <v>1790</v>
      </c>
      <c r="C950" s="11">
        <v>13</v>
      </c>
      <c r="D950" s="119" t="s">
        <v>2231</v>
      </c>
      <c r="E950" s="17" t="s">
        <v>925</v>
      </c>
      <c r="F950" s="17" t="s">
        <v>1333</v>
      </c>
      <c r="G950" s="17" t="s">
        <v>2469</v>
      </c>
      <c r="H950" s="91">
        <v>81548560654</v>
      </c>
      <c r="I950" s="50" t="s">
        <v>1734</v>
      </c>
      <c r="J950" s="16">
        <v>1</v>
      </c>
      <c r="K950" s="48" t="str">
        <f>VLOOKUP(I950,'DATA BASE'!A:B,2,FALSE)</f>
        <v>SPONGEBOB</v>
      </c>
      <c r="L950" s="17" t="s">
        <v>6</v>
      </c>
      <c r="M950" s="92" t="s">
        <v>1354</v>
      </c>
      <c r="N950" s="93">
        <v>6000</v>
      </c>
      <c r="O950" s="104">
        <v>18000</v>
      </c>
      <c r="P950" s="94">
        <v>18000</v>
      </c>
      <c r="Q950" s="122" t="s">
        <v>1543</v>
      </c>
      <c r="R950" s="113">
        <v>168000</v>
      </c>
      <c r="S950" s="123" t="s">
        <v>1787</v>
      </c>
      <c r="T950" s="94"/>
      <c r="U950" s="17"/>
    </row>
    <row r="951" spans="2:21" x14ac:dyDescent="0.2">
      <c r="B951" s="17" t="s">
        <v>1790</v>
      </c>
      <c r="C951" s="11">
        <v>13</v>
      </c>
      <c r="D951" s="119" t="s">
        <v>2231</v>
      </c>
      <c r="E951" s="17" t="s">
        <v>925</v>
      </c>
      <c r="F951" s="17" t="s">
        <v>1333</v>
      </c>
      <c r="G951" s="17" t="s">
        <v>2469</v>
      </c>
      <c r="H951" s="91">
        <v>81548560654</v>
      </c>
      <c r="I951" s="50" t="s">
        <v>1737</v>
      </c>
      <c r="J951" s="16">
        <v>1</v>
      </c>
      <c r="K951" s="48" t="str">
        <f>VLOOKUP(I951,'DATA BASE'!A:B,2,FALSE)</f>
        <v>HELOKOPTER</v>
      </c>
      <c r="L951" s="17" t="s">
        <v>1710</v>
      </c>
      <c r="M951" s="92" t="s">
        <v>1354</v>
      </c>
      <c r="N951" s="93">
        <v>6000</v>
      </c>
      <c r="O951" s="104">
        <v>18000</v>
      </c>
      <c r="P951" s="94">
        <v>18000</v>
      </c>
      <c r="Q951" s="122" t="s">
        <v>1543</v>
      </c>
      <c r="R951" s="113">
        <v>168000</v>
      </c>
      <c r="S951" s="123" t="s">
        <v>1787</v>
      </c>
      <c r="T951" s="94"/>
      <c r="U951" s="17"/>
    </row>
    <row r="952" spans="2:21" x14ac:dyDescent="0.2">
      <c r="B952" s="17" t="s">
        <v>1790</v>
      </c>
      <c r="C952" s="11">
        <v>13</v>
      </c>
      <c r="D952" s="119" t="s">
        <v>2231</v>
      </c>
      <c r="E952" s="17" t="s">
        <v>925</v>
      </c>
      <c r="F952" s="17" t="s">
        <v>1333</v>
      </c>
      <c r="G952" s="17" t="s">
        <v>2469</v>
      </c>
      <c r="H952" s="91">
        <v>81548560654</v>
      </c>
      <c r="I952" s="50" t="s">
        <v>1738</v>
      </c>
      <c r="J952" s="16">
        <v>1</v>
      </c>
      <c r="K952" s="48" t="str">
        <f>VLOOKUP(I952,'DATA BASE'!A:B,2,FALSE)</f>
        <v>BOLA BASKET</v>
      </c>
      <c r="L952" s="17" t="s">
        <v>1710</v>
      </c>
      <c r="M952" s="92" t="s">
        <v>1354</v>
      </c>
      <c r="N952" s="93">
        <v>6000</v>
      </c>
      <c r="O952" s="104">
        <v>18000</v>
      </c>
      <c r="P952" s="94">
        <v>18000</v>
      </c>
      <c r="Q952" s="122" t="s">
        <v>1543</v>
      </c>
      <c r="R952" s="113">
        <v>168000</v>
      </c>
      <c r="S952" s="123" t="s">
        <v>1787</v>
      </c>
      <c r="T952" s="94"/>
      <c r="U952" s="17"/>
    </row>
    <row r="953" spans="2:21" x14ac:dyDescent="0.2">
      <c r="B953" s="17" t="s">
        <v>1790</v>
      </c>
      <c r="C953" s="11">
        <v>13</v>
      </c>
      <c r="D953" s="119" t="s">
        <v>2231</v>
      </c>
      <c r="E953" s="17" t="s">
        <v>925</v>
      </c>
      <c r="F953" s="17" t="s">
        <v>1333</v>
      </c>
      <c r="G953" s="17" t="s">
        <v>2469</v>
      </c>
      <c r="H953" s="91">
        <v>81548560654</v>
      </c>
      <c r="I953" s="50" t="s">
        <v>1015</v>
      </c>
      <c r="J953" s="16">
        <v>1</v>
      </c>
      <c r="K953" s="48" t="str">
        <f>VLOOKUP(I953,'DATA BASE'!A:B,2,FALSE)</f>
        <v>ELMO FACE BLACK</v>
      </c>
      <c r="L953" s="17" t="s">
        <v>17</v>
      </c>
      <c r="M953" s="92" t="s">
        <v>1354</v>
      </c>
      <c r="N953" s="93">
        <v>6000</v>
      </c>
      <c r="O953" s="104">
        <v>18000</v>
      </c>
      <c r="P953" s="94">
        <v>18000</v>
      </c>
      <c r="Q953" s="122" t="s">
        <v>1543</v>
      </c>
      <c r="R953" s="113">
        <v>168000</v>
      </c>
      <c r="S953" s="123" t="s">
        <v>1787</v>
      </c>
      <c r="T953" s="94"/>
      <c r="U953" s="17"/>
    </row>
    <row r="954" spans="2:21" x14ac:dyDescent="0.2">
      <c r="B954" s="17" t="s">
        <v>1790</v>
      </c>
      <c r="C954" s="11">
        <v>13</v>
      </c>
      <c r="D954" s="119" t="s">
        <v>2231</v>
      </c>
      <c r="E954" s="17" t="s">
        <v>925</v>
      </c>
      <c r="F954" s="17" t="s">
        <v>1333</v>
      </c>
      <c r="G954" s="17" t="s">
        <v>2469</v>
      </c>
      <c r="H954" s="91">
        <v>81548560654</v>
      </c>
      <c r="I954" s="50" t="s">
        <v>611</v>
      </c>
      <c r="J954" s="16">
        <v>1</v>
      </c>
      <c r="K954" s="48" t="str">
        <f>VLOOKUP(I954,'DATA BASE'!A:B,2,FALSE)</f>
        <v>STITCH NAVY</v>
      </c>
      <c r="L954" s="17" t="s">
        <v>6</v>
      </c>
      <c r="M954" s="92" t="s">
        <v>1354</v>
      </c>
      <c r="N954" s="93">
        <v>6000</v>
      </c>
      <c r="O954" s="104">
        <v>18000</v>
      </c>
      <c r="P954" s="94">
        <v>18000</v>
      </c>
      <c r="Q954" s="122" t="s">
        <v>1543</v>
      </c>
      <c r="R954" s="113">
        <v>168000</v>
      </c>
      <c r="S954" s="123" t="s">
        <v>1787</v>
      </c>
      <c r="T954" s="94"/>
      <c r="U954" s="17"/>
    </row>
    <row r="955" spans="2:21" x14ac:dyDescent="0.2">
      <c r="B955" s="17" t="s">
        <v>1790</v>
      </c>
      <c r="C955" s="11">
        <v>13</v>
      </c>
      <c r="D955" s="119" t="s">
        <v>2231</v>
      </c>
      <c r="E955" s="17" t="s">
        <v>925</v>
      </c>
      <c r="F955" s="17" t="s">
        <v>1333</v>
      </c>
      <c r="G955" s="17" t="s">
        <v>2469</v>
      </c>
      <c r="H955" s="91">
        <v>81548560654</v>
      </c>
      <c r="I955" s="50" t="s">
        <v>1021</v>
      </c>
      <c r="J955" s="16">
        <v>1</v>
      </c>
      <c r="K955" s="48" t="str">
        <f>VLOOKUP(I955,'DATA BASE'!A:B,2,FALSE)</f>
        <v>LIFTOFF SPACE</v>
      </c>
      <c r="L955" s="17" t="s">
        <v>6</v>
      </c>
      <c r="M955" s="92" t="s">
        <v>1354</v>
      </c>
      <c r="N955" s="93">
        <v>6000</v>
      </c>
      <c r="O955" s="104">
        <v>18000</v>
      </c>
      <c r="P955" s="94">
        <v>18000</v>
      </c>
      <c r="Q955" s="122" t="s">
        <v>1543</v>
      </c>
      <c r="R955" s="113">
        <v>168000</v>
      </c>
      <c r="S955" s="123" t="s">
        <v>1787</v>
      </c>
      <c r="T955" s="94"/>
      <c r="U955" s="17"/>
    </row>
    <row r="956" spans="2:21" x14ac:dyDescent="0.2">
      <c r="B956" s="17" t="s">
        <v>1790</v>
      </c>
      <c r="C956" s="11">
        <v>13</v>
      </c>
      <c r="D956" s="119" t="s">
        <v>2231</v>
      </c>
      <c r="E956" s="17" t="s">
        <v>925</v>
      </c>
      <c r="F956" s="17" t="s">
        <v>1333</v>
      </c>
      <c r="G956" s="17" t="s">
        <v>2469</v>
      </c>
      <c r="H956" s="91">
        <v>81548560654</v>
      </c>
      <c r="I956" s="50" t="s">
        <v>1318</v>
      </c>
      <c r="J956" s="16">
        <v>1</v>
      </c>
      <c r="K956" s="48" t="str">
        <f>VLOOKUP(I956,'DATA BASE'!A:B,2,FALSE)</f>
        <v>DINO STRONAUT NAVY</v>
      </c>
      <c r="L956" s="17" t="s">
        <v>6</v>
      </c>
      <c r="M956" s="92" t="s">
        <v>1354</v>
      </c>
      <c r="N956" s="93">
        <v>6000</v>
      </c>
      <c r="O956" s="104">
        <v>18000</v>
      </c>
      <c r="P956" s="94">
        <v>18000</v>
      </c>
      <c r="Q956" s="122" t="s">
        <v>1543</v>
      </c>
      <c r="R956" s="113">
        <v>168000</v>
      </c>
      <c r="S956" s="123" t="s">
        <v>1787</v>
      </c>
      <c r="T956" s="94"/>
      <c r="U956" s="17"/>
    </row>
    <row r="957" spans="2:21" x14ac:dyDescent="0.2">
      <c r="B957" s="17" t="s">
        <v>1790</v>
      </c>
      <c r="C957" s="11">
        <v>13</v>
      </c>
      <c r="D957" s="119" t="s">
        <v>2231</v>
      </c>
      <c r="E957" s="17" t="s">
        <v>925</v>
      </c>
      <c r="F957" s="17" t="s">
        <v>1333</v>
      </c>
      <c r="G957" s="17" t="s">
        <v>2469</v>
      </c>
      <c r="H957" s="91">
        <v>81548560654</v>
      </c>
      <c r="I957" s="50" t="s">
        <v>1317</v>
      </c>
      <c r="J957" s="16">
        <v>1</v>
      </c>
      <c r="K957" s="48" t="str">
        <f>VLOOKUP(I957,'DATA BASE'!A:B,2,FALSE)</f>
        <v>DINO STRONAUT ABU</v>
      </c>
      <c r="L957" s="17" t="s">
        <v>8</v>
      </c>
      <c r="M957" s="92" t="s">
        <v>1354</v>
      </c>
      <c r="N957" s="93">
        <v>6000</v>
      </c>
      <c r="O957" s="104">
        <v>18000</v>
      </c>
      <c r="P957" s="94">
        <v>18000</v>
      </c>
      <c r="Q957" s="122" t="s">
        <v>1543</v>
      </c>
      <c r="R957" s="113">
        <v>168000</v>
      </c>
      <c r="S957" s="123" t="s">
        <v>1787</v>
      </c>
      <c r="T957" s="94"/>
      <c r="U957" s="17"/>
    </row>
    <row r="958" spans="2:21" x14ac:dyDescent="0.2">
      <c r="B958" s="17" t="s">
        <v>1790</v>
      </c>
      <c r="C958" s="11">
        <v>15</v>
      </c>
      <c r="D958" s="119" t="s">
        <v>2232</v>
      </c>
      <c r="E958" s="17" t="s">
        <v>926</v>
      </c>
      <c r="F958" s="17" t="s">
        <v>1333</v>
      </c>
      <c r="G958" s="17" t="s">
        <v>2470</v>
      </c>
      <c r="H958" s="91">
        <v>89668467551</v>
      </c>
      <c r="I958" s="50" t="s">
        <v>632</v>
      </c>
      <c r="J958" s="16">
        <v>1</v>
      </c>
      <c r="K958" s="48" t="str">
        <f>VLOOKUP(I958,'DATA BASE'!A:B,2,FALSE)</f>
        <v>STRIPE LITTLE  BLACK</v>
      </c>
      <c r="L958" s="17" t="s">
        <v>17</v>
      </c>
      <c r="M958" s="92" t="s">
        <v>1354</v>
      </c>
      <c r="N958" s="93">
        <v>7000</v>
      </c>
      <c r="O958" s="104">
        <v>18000</v>
      </c>
      <c r="P958" s="94">
        <v>18000</v>
      </c>
      <c r="Q958" s="122" t="s">
        <v>1543</v>
      </c>
      <c r="R958" s="113">
        <v>25000</v>
      </c>
      <c r="S958" s="123" t="s">
        <v>1788</v>
      </c>
      <c r="T958" s="94"/>
      <c r="U958" s="17"/>
    </row>
    <row r="959" spans="2:21" x14ac:dyDescent="0.2">
      <c r="B959" s="17" t="s">
        <v>1790</v>
      </c>
      <c r="C959" s="11">
        <v>16</v>
      </c>
      <c r="D959" s="119" t="s">
        <v>2233</v>
      </c>
      <c r="E959" s="17" t="s">
        <v>926</v>
      </c>
      <c r="F959" s="17" t="s">
        <v>1333</v>
      </c>
      <c r="G959" s="17" t="s">
        <v>2471</v>
      </c>
      <c r="H959" s="91">
        <v>81298525969</v>
      </c>
      <c r="I959" s="50" t="s">
        <v>805</v>
      </c>
      <c r="J959" s="16">
        <v>1</v>
      </c>
      <c r="K959" s="48" t="str">
        <f>VLOOKUP(I959,'DATA BASE'!A:B,2,FALSE)</f>
        <v>BULAN SABIT YELLOW</v>
      </c>
      <c r="L959" s="17" t="s">
        <v>15</v>
      </c>
      <c r="M959" s="92" t="s">
        <v>1354</v>
      </c>
      <c r="N959" s="93">
        <v>7000</v>
      </c>
      <c r="O959" s="104">
        <v>18000</v>
      </c>
      <c r="P959" s="94">
        <v>18000</v>
      </c>
      <c r="Q959" s="122" t="s">
        <v>1543</v>
      </c>
      <c r="R959" s="113">
        <v>79000</v>
      </c>
      <c r="S959" s="123" t="s">
        <v>1789</v>
      </c>
      <c r="T959" s="94"/>
      <c r="U959" s="17"/>
    </row>
    <row r="960" spans="2:21" x14ac:dyDescent="0.2">
      <c r="B960" s="17" t="s">
        <v>1790</v>
      </c>
      <c r="C960" s="11">
        <v>16</v>
      </c>
      <c r="D960" s="119" t="s">
        <v>2233</v>
      </c>
      <c r="E960" s="17" t="s">
        <v>926</v>
      </c>
      <c r="F960" s="17" t="s">
        <v>1333</v>
      </c>
      <c r="G960" s="17" t="s">
        <v>2471</v>
      </c>
      <c r="H960" s="91">
        <v>81298525969</v>
      </c>
      <c r="I960" s="50" t="s">
        <v>1318</v>
      </c>
      <c r="J960" s="16">
        <v>1</v>
      </c>
      <c r="K960" s="48" t="str">
        <f>VLOOKUP(I960,'DATA BASE'!A:B,2,FALSE)</f>
        <v>DINO STRONAUT NAVY</v>
      </c>
      <c r="L960" s="17" t="s">
        <v>6</v>
      </c>
      <c r="M960" s="92" t="s">
        <v>1354</v>
      </c>
      <c r="N960" s="93">
        <v>7000</v>
      </c>
      <c r="O960" s="104">
        <v>18000</v>
      </c>
      <c r="P960" s="94">
        <v>18000</v>
      </c>
      <c r="Q960" s="122" t="s">
        <v>1543</v>
      </c>
      <c r="R960" s="113">
        <v>79000</v>
      </c>
      <c r="S960" s="123" t="s">
        <v>1789</v>
      </c>
      <c r="T960" s="94"/>
      <c r="U960" s="17"/>
    </row>
    <row r="961" spans="2:21" x14ac:dyDescent="0.2">
      <c r="B961" s="17" t="s">
        <v>1790</v>
      </c>
      <c r="C961" s="11">
        <v>16</v>
      </c>
      <c r="D961" s="119" t="s">
        <v>2233</v>
      </c>
      <c r="E961" s="17" t="s">
        <v>926</v>
      </c>
      <c r="F961" s="17" t="s">
        <v>1333</v>
      </c>
      <c r="G961" s="17" t="s">
        <v>2471</v>
      </c>
      <c r="H961" s="91">
        <v>81298525969</v>
      </c>
      <c r="I961" s="50" t="s">
        <v>1737</v>
      </c>
      <c r="J961" s="16">
        <v>1</v>
      </c>
      <c r="K961" s="48" t="str">
        <f>VLOOKUP(I961,'DATA BASE'!A:B,2,FALSE)</f>
        <v>HELOKOPTER</v>
      </c>
      <c r="L961" s="17" t="s">
        <v>1710</v>
      </c>
      <c r="M961" s="92" t="s">
        <v>1354</v>
      </c>
      <c r="N961" s="93">
        <v>7000</v>
      </c>
      <c r="O961" s="104">
        <v>18000</v>
      </c>
      <c r="P961" s="94">
        <v>18000</v>
      </c>
      <c r="Q961" s="122" t="s">
        <v>1543</v>
      </c>
      <c r="R961" s="113">
        <v>79000</v>
      </c>
      <c r="S961" s="123" t="s">
        <v>1789</v>
      </c>
      <c r="T961" s="94"/>
      <c r="U961" s="17"/>
    </row>
    <row r="962" spans="2:21" x14ac:dyDescent="0.2">
      <c r="B962" s="17" t="s">
        <v>1790</v>
      </c>
      <c r="C962" s="11">
        <v>16</v>
      </c>
      <c r="D962" s="119" t="s">
        <v>2233</v>
      </c>
      <c r="E962" s="17" t="s">
        <v>926</v>
      </c>
      <c r="F962" s="17" t="s">
        <v>1333</v>
      </c>
      <c r="G962" s="17" t="s">
        <v>2471</v>
      </c>
      <c r="H962" s="91">
        <v>81298525969</v>
      </c>
      <c r="I962" s="50" t="s">
        <v>770</v>
      </c>
      <c r="J962" s="16">
        <v>1</v>
      </c>
      <c r="K962" s="48" t="str">
        <f>VLOOKUP(I962,'DATA BASE'!A:B,2,FALSE)</f>
        <v>OWL NAVY</v>
      </c>
      <c r="L962" s="17" t="s">
        <v>6</v>
      </c>
      <c r="M962" s="92" t="s">
        <v>1354</v>
      </c>
      <c r="N962" s="93">
        <v>7000</v>
      </c>
      <c r="O962" s="104">
        <v>18000</v>
      </c>
      <c r="P962" s="94">
        <v>18000</v>
      </c>
      <c r="Q962" s="122" t="s">
        <v>1543</v>
      </c>
      <c r="R962" s="113">
        <v>79000</v>
      </c>
      <c r="S962" s="123" t="s">
        <v>1789</v>
      </c>
      <c r="T962" s="94"/>
      <c r="U962" s="17"/>
    </row>
    <row r="963" spans="2:21" x14ac:dyDescent="0.2">
      <c r="B963" s="17" t="s">
        <v>1790</v>
      </c>
      <c r="C963" s="11">
        <v>1</v>
      </c>
      <c r="D963" s="119" t="s">
        <v>2234</v>
      </c>
      <c r="E963" s="17" t="s">
        <v>16</v>
      </c>
      <c r="F963" s="17" t="s">
        <v>1341</v>
      </c>
      <c r="G963" s="17" t="s">
        <v>2472</v>
      </c>
      <c r="H963" s="91">
        <v>85722452279</v>
      </c>
      <c r="I963" s="50" t="s">
        <v>1242</v>
      </c>
      <c r="J963" s="16">
        <v>1</v>
      </c>
      <c r="K963" s="48" t="str">
        <f>VLOOKUP(I963,'DATA BASE'!A:B,2,FALSE)</f>
        <v>MOO PINK</v>
      </c>
      <c r="L963" s="17" t="s">
        <v>1244</v>
      </c>
      <c r="M963" s="92" t="s">
        <v>1776</v>
      </c>
      <c r="N963" s="93">
        <v>0</v>
      </c>
      <c r="O963" s="104">
        <v>16000</v>
      </c>
      <c r="P963" s="94">
        <v>16000</v>
      </c>
      <c r="Q963" s="122" t="s">
        <v>1543</v>
      </c>
      <c r="R963" s="113">
        <v>170000</v>
      </c>
      <c r="S963" s="123" t="s">
        <v>1744</v>
      </c>
      <c r="T963" s="94"/>
      <c r="U963" s="17"/>
    </row>
    <row r="964" spans="2:21" x14ac:dyDescent="0.2">
      <c r="B964" s="17" t="s">
        <v>1790</v>
      </c>
      <c r="C964" s="11">
        <v>1</v>
      </c>
      <c r="D964" s="119" t="s">
        <v>2234</v>
      </c>
      <c r="E964" s="17" t="s">
        <v>16</v>
      </c>
      <c r="F964" s="17" t="s">
        <v>1341</v>
      </c>
      <c r="G964" s="17" t="s">
        <v>2472</v>
      </c>
      <c r="H964" s="91">
        <v>85722452279</v>
      </c>
      <c r="I964" s="50" t="s">
        <v>931</v>
      </c>
      <c r="J964" s="16">
        <v>3</v>
      </c>
      <c r="K964" s="48" t="str">
        <f>VLOOKUP(I964,'DATA BASE'!A:B,2,FALSE)</f>
        <v>STRIPE LITTLE BLUE</v>
      </c>
      <c r="L964" s="17" t="s">
        <v>14</v>
      </c>
      <c r="M964" s="92" t="s">
        <v>1776</v>
      </c>
      <c r="N964" s="93">
        <v>0</v>
      </c>
      <c r="O964" s="104">
        <v>15000</v>
      </c>
      <c r="P964" s="94">
        <v>45000</v>
      </c>
      <c r="Q964" s="122" t="s">
        <v>1543</v>
      </c>
      <c r="R964" s="113">
        <v>170000</v>
      </c>
      <c r="S964" s="123" t="s">
        <v>1744</v>
      </c>
      <c r="T964" s="94"/>
      <c r="U964" s="17"/>
    </row>
    <row r="965" spans="2:21" x14ac:dyDescent="0.2">
      <c r="B965" s="17" t="s">
        <v>1790</v>
      </c>
      <c r="C965" s="11">
        <v>1</v>
      </c>
      <c r="D965" s="119" t="s">
        <v>2234</v>
      </c>
      <c r="E965" s="17" t="s">
        <v>16</v>
      </c>
      <c r="F965" s="17" t="s">
        <v>1341</v>
      </c>
      <c r="G965" s="17" t="s">
        <v>2472</v>
      </c>
      <c r="H965" s="91">
        <v>85722452279</v>
      </c>
      <c r="I965" s="50" t="s">
        <v>424</v>
      </c>
      <c r="J965" s="16">
        <v>2</v>
      </c>
      <c r="K965" s="48" t="str">
        <f>VLOOKUP(I965,'DATA BASE'!A:B,2,FALSE)</f>
        <v>ZIGZAG BLACK</v>
      </c>
      <c r="L965" s="17" t="s">
        <v>17</v>
      </c>
      <c r="M965" s="92" t="s">
        <v>1776</v>
      </c>
      <c r="N965" s="93">
        <v>0</v>
      </c>
      <c r="O965" s="104">
        <v>16000</v>
      </c>
      <c r="P965" s="94">
        <v>32000</v>
      </c>
      <c r="Q965" s="122" t="s">
        <v>1543</v>
      </c>
      <c r="R965" s="113">
        <v>170000</v>
      </c>
      <c r="S965" s="123" t="s">
        <v>1744</v>
      </c>
      <c r="T965" s="94"/>
      <c r="U965" s="17"/>
    </row>
    <row r="966" spans="2:21" x14ac:dyDescent="0.2">
      <c r="B966" s="17" t="s">
        <v>1790</v>
      </c>
      <c r="C966" s="11">
        <v>1</v>
      </c>
      <c r="D966" s="119" t="s">
        <v>2234</v>
      </c>
      <c r="E966" s="17" t="s">
        <v>16</v>
      </c>
      <c r="F966" s="17" t="s">
        <v>1341</v>
      </c>
      <c r="G966" s="17" t="s">
        <v>2472</v>
      </c>
      <c r="H966" s="91">
        <v>85722452279</v>
      </c>
      <c r="I966" s="50" t="s">
        <v>632</v>
      </c>
      <c r="J966" s="16">
        <v>1</v>
      </c>
      <c r="K966" s="48" t="str">
        <f>VLOOKUP(I966,'DATA BASE'!A:B,2,FALSE)</f>
        <v>STRIPE LITTLE  BLACK</v>
      </c>
      <c r="L966" s="17" t="s">
        <v>17</v>
      </c>
      <c r="M966" s="92" t="s">
        <v>1776</v>
      </c>
      <c r="N966" s="93">
        <v>0</v>
      </c>
      <c r="O966" s="104">
        <v>15000</v>
      </c>
      <c r="P966" s="94">
        <v>15000</v>
      </c>
      <c r="Q966" s="122" t="s">
        <v>1543</v>
      </c>
      <c r="R966" s="113">
        <v>170000</v>
      </c>
      <c r="S966" s="123" t="s">
        <v>1744</v>
      </c>
      <c r="T966" s="94"/>
      <c r="U966" s="17"/>
    </row>
    <row r="967" spans="2:21" x14ac:dyDescent="0.2">
      <c r="B967" s="17" t="s">
        <v>1790</v>
      </c>
      <c r="C967" s="11">
        <v>1</v>
      </c>
      <c r="D967" s="119" t="s">
        <v>2234</v>
      </c>
      <c r="E967" s="17" t="s">
        <v>16</v>
      </c>
      <c r="F967" s="17" t="s">
        <v>1341</v>
      </c>
      <c r="G967" s="17" t="s">
        <v>2472</v>
      </c>
      <c r="H967" s="91">
        <v>85722452279</v>
      </c>
      <c r="I967" s="50" t="s">
        <v>999</v>
      </c>
      <c r="J967" s="16">
        <v>1</v>
      </c>
      <c r="K967" s="48" t="str">
        <f>VLOOKUP(I967,'DATA BASE'!A:B,2,FALSE)</f>
        <v>BEAR FACE CREAM</v>
      </c>
      <c r="L967" s="17" t="s">
        <v>4</v>
      </c>
      <c r="M967" s="92" t="s">
        <v>1776</v>
      </c>
      <c r="N967" s="93">
        <v>0</v>
      </c>
      <c r="O967" s="104">
        <v>15000</v>
      </c>
      <c r="P967" s="94">
        <v>15000</v>
      </c>
      <c r="Q967" s="122" t="s">
        <v>1543</v>
      </c>
      <c r="R967" s="113">
        <v>170000</v>
      </c>
      <c r="S967" s="123" t="s">
        <v>1744</v>
      </c>
      <c r="T967" s="94"/>
      <c r="U967" s="17"/>
    </row>
    <row r="968" spans="2:21" x14ac:dyDescent="0.2">
      <c r="B968" s="17" t="s">
        <v>1790</v>
      </c>
      <c r="C968" s="11">
        <v>1</v>
      </c>
      <c r="D968" s="119" t="s">
        <v>2234</v>
      </c>
      <c r="E968" s="17" t="s">
        <v>16</v>
      </c>
      <c r="F968" s="17" t="s">
        <v>1341</v>
      </c>
      <c r="G968" s="17" t="s">
        <v>2472</v>
      </c>
      <c r="H968" s="91">
        <v>85722452279</v>
      </c>
      <c r="I968" s="50" t="s">
        <v>805</v>
      </c>
      <c r="J968" s="16">
        <v>1</v>
      </c>
      <c r="K968" s="48" t="str">
        <f>VLOOKUP(I968,'DATA BASE'!A:B,2,FALSE)</f>
        <v>BULAN SABIT YELLOW</v>
      </c>
      <c r="L968" s="17" t="s">
        <v>15</v>
      </c>
      <c r="M968" s="92" t="s">
        <v>1776</v>
      </c>
      <c r="N968" s="93">
        <v>0</v>
      </c>
      <c r="O968" s="104">
        <v>15000</v>
      </c>
      <c r="P968" s="94">
        <v>15000</v>
      </c>
      <c r="Q968" s="122" t="s">
        <v>1543</v>
      </c>
      <c r="R968" s="113">
        <v>170000</v>
      </c>
      <c r="S968" s="123" t="s">
        <v>1744</v>
      </c>
      <c r="T968" s="94"/>
      <c r="U968" s="17"/>
    </row>
    <row r="969" spans="2:21" x14ac:dyDescent="0.2">
      <c r="B969" s="17" t="s">
        <v>1790</v>
      </c>
      <c r="C969" s="11">
        <v>1</v>
      </c>
      <c r="D969" s="119" t="s">
        <v>2234</v>
      </c>
      <c r="E969" s="17" t="s">
        <v>16</v>
      </c>
      <c r="F969" s="17" t="s">
        <v>1341</v>
      </c>
      <c r="G969" s="17" t="s">
        <v>2472</v>
      </c>
      <c r="H969" s="91">
        <v>85722452279</v>
      </c>
      <c r="I969" s="50" t="s">
        <v>1317</v>
      </c>
      <c r="J969" s="16">
        <v>1</v>
      </c>
      <c r="K969" s="48" t="str">
        <f>VLOOKUP(I969,'DATA BASE'!A:B,2,FALSE)</f>
        <v>DINO STRONAUT ABU</v>
      </c>
      <c r="L969" s="17" t="s">
        <v>8</v>
      </c>
      <c r="M969" s="92" t="s">
        <v>1776</v>
      </c>
      <c r="N969" s="93">
        <v>0</v>
      </c>
      <c r="O969" s="104">
        <v>16000</v>
      </c>
      <c r="P969" s="94">
        <v>16000</v>
      </c>
      <c r="Q969" s="122" t="s">
        <v>1543</v>
      </c>
      <c r="R969" s="113">
        <v>170000</v>
      </c>
      <c r="S969" s="123" t="s">
        <v>1744</v>
      </c>
      <c r="T969" s="94"/>
      <c r="U969" s="17"/>
    </row>
    <row r="970" spans="2:21" x14ac:dyDescent="0.2">
      <c r="B970" s="17" t="s">
        <v>1790</v>
      </c>
      <c r="C970" s="11">
        <v>1</v>
      </c>
      <c r="D970" s="119" t="s">
        <v>2234</v>
      </c>
      <c r="E970" s="17" t="s">
        <v>16</v>
      </c>
      <c r="F970" s="17" t="s">
        <v>1341</v>
      </c>
      <c r="G970" s="17" t="s">
        <v>2472</v>
      </c>
      <c r="H970" s="91">
        <v>85722452279</v>
      </c>
      <c r="I970" s="50" t="s">
        <v>1326</v>
      </c>
      <c r="J970" s="16">
        <v>1</v>
      </c>
      <c r="K970" s="48" t="str">
        <f>VLOOKUP(I970,'DATA BASE'!A:B,2,FALSE)</f>
        <v>DAUN PISANG KECIL</v>
      </c>
      <c r="L970" s="17" t="s">
        <v>202</v>
      </c>
      <c r="M970" s="92" t="s">
        <v>1776</v>
      </c>
      <c r="N970" s="93">
        <v>0</v>
      </c>
      <c r="O970" s="104">
        <v>15000</v>
      </c>
      <c r="P970" s="94">
        <v>15000</v>
      </c>
      <c r="Q970" s="122" t="s">
        <v>1543</v>
      </c>
      <c r="R970" s="113">
        <v>170000</v>
      </c>
      <c r="S970" s="123" t="s">
        <v>1744</v>
      </c>
      <c r="T970" s="94"/>
      <c r="U970" s="17"/>
    </row>
    <row r="971" spans="2:21" x14ac:dyDescent="0.2">
      <c r="B971" s="17" t="s">
        <v>1790</v>
      </c>
      <c r="C971" s="11">
        <v>10</v>
      </c>
      <c r="D971" s="119" t="s">
        <v>2235</v>
      </c>
      <c r="E971" s="17" t="s">
        <v>20</v>
      </c>
      <c r="F971" s="17" t="s">
        <v>2803</v>
      </c>
      <c r="G971" s="17" t="s">
        <v>2473</v>
      </c>
      <c r="H971" s="91">
        <v>82269875711</v>
      </c>
      <c r="I971" s="50" t="s">
        <v>957</v>
      </c>
      <c r="J971" s="16">
        <v>1</v>
      </c>
      <c r="K971" s="48" t="str">
        <f>VLOOKUP(I971,'DATA BASE'!A:B,2,FALSE)</f>
        <v>MINION BLUE</v>
      </c>
      <c r="L971" s="17" t="s">
        <v>14</v>
      </c>
      <c r="M971" s="92" t="s">
        <v>1784</v>
      </c>
      <c r="N971" s="93">
        <v>0</v>
      </c>
      <c r="O971" s="104">
        <v>15000</v>
      </c>
      <c r="P971" s="94">
        <v>15000</v>
      </c>
      <c r="Q971" s="122" t="s">
        <v>1543</v>
      </c>
      <c r="R971" s="113">
        <v>63000</v>
      </c>
      <c r="S971" s="123"/>
      <c r="T971" s="94"/>
      <c r="U971" s="17"/>
    </row>
    <row r="972" spans="2:21" x14ac:dyDescent="0.2">
      <c r="B972" s="17" t="s">
        <v>1790</v>
      </c>
      <c r="C972" s="11">
        <v>10</v>
      </c>
      <c r="D972" s="119" t="s">
        <v>2235</v>
      </c>
      <c r="E972" s="17" t="s">
        <v>20</v>
      </c>
      <c r="F972" s="17" t="s">
        <v>2803</v>
      </c>
      <c r="G972" s="17" t="s">
        <v>2473</v>
      </c>
      <c r="H972" s="91">
        <v>82269875711</v>
      </c>
      <c r="I972" s="50" t="s">
        <v>1183</v>
      </c>
      <c r="J972" s="16">
        <v>1</v>
      </c>
      <c r="K972" s="48" t="str">
        <f>VLOOKUP(I972,'DATA BASE'!A:B,2,FALSE)</f>
        <v>APEL WHITE</v>
      </c>
      <c r="L972" s="17" t="s">
        <v>9</v>
      </c>
      <c r="M972" s="92" t="s">
        <v>1784</v>
      </c>
      <c r="N972" s="93">
        <v>0</v>
      </c>
      <c r="O972" s="104">
        <v>16000</v>
      </c>
      <c r="P972" s="94">
        <v>16000</v>
      </c>
      <c r="Q972" s="122" t="s">
        <v>1543</v>
      </c>
      <c r="R972" s="113">
        <v>63000</v>
      </c>
      <c r="S972" s="123"/>
      <c r="T972" s="94"/>
      <c r="U972" s="17"/>
    </row>
    <row r="973" spans="2:21" x14ac:dyDescent="0.2">
      <c r="B973" s="17" t="s">
        <v>1790</v>
      </c>
      <c r="C973" s="11">
        <v>10</v>
      </c>
      <c r="D973" s="119" t="s">
        <v>2235</v>
      </c>
      <c r="E973" s="17" t="s">
        <v>20</v>
      </c>
      <c r="F973" s="17" t="s">
        <v>2803</v>
      </c>
      <c r="G973" s="17" t="s">
        <v>2473</v>
      </c>
      <c r="H973" s="91">
        <v>82269875711</v>
      </c>
      <c r="I973" s="50" t="s">
        <v>1318</v>
      </c>
      <c r="J973" s="16">
        <v>1</v>
      </c>
      <c r="K973" s="48" t="str">
        <f>VLOOKUP(I973,'DATA BASE'!A:B,2,FALSE)</f>
        <v>DINO STRONAUT NAVY</v>
      </c>
      <c r="L973" s="17" t="s">
        <v>6</v>
      </c>
      <c r="M973" s="92" t="s">
        <v>1784</v>
      </c>
      <c r="N973" s="93">
        <v>0</v>
      </c>
      <c r="O973" s="104">
        <v>16000</v>
      </c>
      <c r="P973" s="94">
        <v>16000</v>
      </c>
      <c r="Q973" s="122" t="s">
        <v>1543</v>
      </c>
      <c r="R973" s="113">
        <v>63000</v>
      </c>
      <c r="S973" s="123"/>
      <c r="T973" s="94"/>
      <c r="U973" s="17"/>
    </row>
    <row r="974" spans="2:21" x14ac:dyDescent="0.2">
      <c r="B974" s="17" t="s">
        <v>1790</v>
      </c>
      <c r="C974" s="11">
        <v>10</v>
      </c>
      <c r="D974" s="119" t="s">
        <v>2235</v>
      </c>
      <c r="E974" s="17" t="s">
        <v>20</v>
      </c>
      <c r="F974" s="17" t="s">
        <v>2803</v>
      </c>
      <c r="G974" s="17" t="s">
        <v>2473</v>
      </c>
      <c r="H974" s="91">
        <v>82269875711</v>
      </c>
      <c r="I974" s="50" t="s">
        <v>1319</v>
      </c>
      <c r="J974" s="16">
        <v>1</v>
      </c>
      <c r="K974" s="48" t="str">
        <f>VLOOKUP(I974,'DATA BASE'!A:B,2,FALSE)</f>
        <v>CARS CHAMPION ABU</v>
      </c>
      <c r="L974" s="17" t="s">
        <v>8</v>
      </c>
      <c r="M974" s="92" t="s">
        <v>1784</v>
      </c>
      <c r="N974" s="93">
        <v>0</v>
      </c>
      <c r="O974" s="104">
        <v>16000</v>
      </c>
      <c r="P974" s="94">
        <v>16000</v>
      </c>
      <c r="Q974" s="122" t="s">
        <v>1543</v>
      </c>
      <c r="R974" s="113">
        <v>63000</v>
      </c>
      <c r="S974" s="123"/>
      <c r="T974" s="94"/>
      <c r="U974" s="17"/>
    </row>
    <row r="975" spans="2:21" x14ac:dyDescent="0.2">
      <c r="B975" s="17" t="s">
        <v>1790</v>
      </c>
      <c r="C975" s="11">
        <v>9</v>
      </c>
      <c r="D975" s="119" t="s">
        <v>2236</v>
      </c>
      <c r="E975" s="17" t="s">
        <v>20</v>
      </c>
      <c r="F975" s="17" t="s">
        <v>1347</v>
      </c>
      <c r="G975" s="17" t="s">
        <v>2474</v>
      </c>
      <c r="H975" s="91">
        <v>83898474729</v>
      </c>
      <c r="I975" s="50" t="s">
        <v>958</v>
      </c>
      <c r="J975" s="16">
        <v>1</v>
      </c>
      <c r="K975" s="48" t="str">
        <f>VLOOKUP(I975,'DATA BASE'!A:B,2,FALSE)</f>
        <v>ROSE STRIPE</v>
      </c>
      <c r="L975" s="17" t="s">
        <v>9</v>
      </c>
      <c r="M975" s="92" t="s">
        <v>1783</v>
      </c>
      <c r="N975" s="93">
        <v>0</v>
      </c>
      <c r="O975" s="104">
        <v>15000</v>
      </c>
      <c r="P975" s="94">
        <v>15000</v>
      </c>
      <c r="Q975" s="122" t="s">
        <v>1543</v>
      </c>
      <c r="R975" s="113">
        <v>60000</v>
      </c>
      <c r="S975" s="123" t="s">
        <v>1742</v>
      </c>
      <c r="T975" s="94"/>
      <c r="U975" s="17"/>
    </row>
    <row r="976" spans="2:21" x14ac:dyDescent="0.2">
      <c r="B976" s="17" t="s">
        <v>1790</v>
      </c>
      <c r="C976" s="11">
        <v>9</v>
      </c>
      <c r="D976" s="119" t="s">
        <v>2236</v>
      </c>
      <c r="E976" s="17" t="s">
        <v>20</v>
      </c>
      <c r="F976" s="17" t="s">
        <v>1347</v>
      </c>
      <c r="G976" s="17" t="s">
        <v>2474</v>
      </c>
      <c r="H976" s="91">
        <v>83898474729</v>
      </c>
      <c r="I976" s="50" t="s">
        <v>753</v>
      </c>
      <c r="J976" s="16">
        <v>1</v>
      </c>
      <c r="K976" s="48" t="str">
        <f>VLOOKUP(I976,'DATA BASE'!A:B,2,FALSE)</f>
        <v>LEOPARD</v>
      </c>
      <c r="L976" s="17" t="s">
        <v>5</v>
      </c>
      <c r="M976" s="92" t="s">
        <v>1783</v>
      </c>
      <c r="N976" s="93">
        <v>0</v>
      </c>
      <c r="O976" s="104">
        <v>15000</v>
      </c>
      <c r="P976" s="94">
        <v>15000</v>
      </c>
      <c r="Q976" s="122" t="s">
        <v>1543</v>
      </c>
      <c r="R976" s="113">
        <v>60000</v>
      </c>
      <c r="S976" s="123" t="s">
        <v>1742</v>
      </c>
      <c r="T976" s="94"/>
      <c r="U976" s="17"/>
    </row>
    <row r="977" spans="2:21" x14ac:dyDescent="0.2">
      <c r="B977" s="17" t="s">
        <v>1790</v>
      </c>
      <c r="C977" s="11">
        <v>9</v>
      </c>
      <c r="D977" s="119" t="s">
        <v>2236</v>
      </c>
      <c r="E977" s="17" t="s">
        <v>20</v>
      </c>
      <c r="F977" s="17" t="s">
        <v>1347</v>
      </c>
      <c r="G977" s="17" t="s">
        <v>2474</v>
      </c>
      <c r="H977" s="91">
        <v>83898474729</v>
      </c>
      <c r="I977" s="50" t="s">
        <v>805</v>
      </c>
      <c r="J977" s="16">
        <v>1</v>
      </c>
      <c r="K977" s="48" t="str">
        <f>VLOOKUP(I977,'DATA BASE'!A:B,2,FALSE)</f>
        <v>BULAN SABIT YELLOW</v>
      </c>
      <c r="L977" s="17" t="s">
        <v>15</v>
      </c>
      <c r="M977" s="92" t="s">
        <v>1783</v>
      </c>
      <c r="N977" s="93">
        <v>0</v>
      </c>
      <c r="O977" s="104">
        <v>15000</v>
      </c>
      <c r="P977" s="94">
        <v>15000</v>
      </c>
      <c r="Q977" s="122" t="s">
        <v>1543</v>
      </c>
      <c r="R977" s="113">
        <v>60000</v>
      </c>
      <c r="S977" s="123" t="s">
        <v>1742</v>
      </c>
      <c r="T977" s="94"/>
      <c r="U977" s="17"/>
    </row>
    <row r="978" spans="2:21" x14ac:dyDescent="0.2">
      <c r="B978" s="17" t="s">
        <v>1790</v>
      </c>
      <c r="C978" s="11">
        <v>9</v>
      </c>
      <c r="D978" s="119" t="s">
        <v>2236</v>
      </c>
      <c r="E978" s="17" t="s">
        <v>20</v>
      </c>
      <c r="F978" s="17" t="s">
        <v>1347</v>
      </c>
      <c r="G978" s="17" t="s">
        <v>2474</v>
      </c>
      <c r="H978" s="91">
        <v>83898474729</v>
      </c>
      <c r="I978" s="50" t="s">
        <v>536</v>
      </c>
      <c r="J978" s="16">
        <v>1</v>
      </c>
      <c r="K978" s="48" t="str">
        <f>VLOOKUP(I978,'DATA BASE'!A:B,2,FALSE)</f>
        <v>KOTAK NAVY</v>
      </c>
      <c r="L978" s="17" t="s">
        <v>6</v>
      </c>
      <c r="M978" s="92" t="s">
        <v>1783</v>
      </c>
      <c r="N978" s="93">
        <v>0</v>
      </c>
      <c r="O978" s="104">
        <v>15000</v>
      </c>
      <c r="P978" s="94">
        <v>15000</v>
      </c>
      <c r="Q978" s="122" t="s">
        <v>1543</v>
      </c>
      <c r="R978" s="113">
        <v>60000</v>
      </c>
      <c r="S978" s="123" t="s">
        <v>1742</v>
      </c>
      <c r="T978" s="94"/>
      <c r="U978" s="17"/>
    </row>
    <row r="979" spans="2:21" x14ac:dyDescent="0.2">
      <c r="B979" s="17" t="s">
        <v>1790</v>
      </c>
      <c r="C979" s="11">
        <v>5</v>
      </c>
      <c r="D979" s="119" t="s">
        <v>1779</v>
      </c>
      <c r="E979" s="17" t="s">
        <v>926</v>
      </c>
      <c r="F979" s="17" t="s">
        <v>1378</v>
      </c>
      <c r="G979" s="17" t="s">
        <v>2475</v>
      </c>
      <c r="H979" s="91">
        <v>82151130557</v>
      </c>
      <c r="I979" s="50" t="s">
        <v>957</v>
      </c>
      <c r="J979" s="16">
        <v>1</v>
      </c>
      <c r="K979" s="48" t="str">
        <f>VLOOKUP(I979,'DATA BASE'!A:B,2,FALSE)</f>
        <v>MINION BLUE</v>
      </c>
      <c r="L979" s="17" t="s">
        <v>14</v>
      </c>
      <c r="M979" s="92" t="s">
        <v>1794</v>
      </c>
      <c r="N979" s="93">
        <v>0</v>
      </c>
      <c r="O979" s="104">
        <v>17536.272727272728</v>
      </c>
      <c r="P979" s="94">
        <v>17536.272727272728</v>
      </c>
      <c r="Q979" s="122" t="s">
        <v>1528</v>
      </c>
      <c r="R979" s="113"/>
      <c r="S979" s="23"/>
      <c r="T979" s="94"/>
      <c r="U979" s="17"/>
    </row>
    <row r="980" spans="2:21" x14ac:dyDescent="0.2">
      <c r="B980" s="17" t="s">
        <v>1790</v>
      </c>
      <c r="C980" s="11">
        <v>5</v>
      </c>
      <c r="D980" s="119" t="s">
        <v>1779</v>
      </c>
      <c r="E980" s="17" t="s">
        <v>926</v>
      </c>
      <c r="F980" s="17" t="s">
        <v>1378</v>
      </c>
      <c r="G980" s="17" t="s">
        <v>2475</v>
      </c>
      <c r="H980" s="91">
        <v>82151130557</v>
      </c>
      <c r="I980" s="50" t="s">
        <v>386</v>
      </c>
      <c r="J980" s="16">
        <v>1</v>
      </c>
      <c r="K980" s="48" t="str">
        <f>VLOOKUP(I980,'DATA BASE'!A:B,2,FALSE)</f>
        <v>ROCKET EARTH NAVY</v>
      </c>
      <c r="L980" s="17" t="s">
        <v>6</v>
      </c>
      <c r="M980" s="92" t="s">
        <v>1794</v>
      </c>
      <c r="N980" s="93">
        <v>0</v>
      </c>
      <c r="O980" s="104">
        <v>17536.272727272728</v>
      </c>
      <c r="P980" s="94">
        <v>17536.272727272728</v>
      </c>
      <c r="Q980" s="122" t="s">
        <v>1528</v>
      </c>
      <c r="R980" s="113"/>
      <c r="S980" s="23"/>
      <c r="T980" s="94"/>
      <c r="U980" s="17"/>
    </row>
    <row r="981" spans="2:21" x14ac:dyDescent="0.2">
      <c r="B981" s="17" t="s">
        <v>1790</v>
      </c>
      <c r="C981" s="11">
        <v>5</v>
      </c>
      <c r="D981" s="119" t="s">
        <v>1779</v>
      </c>
      <c r="E981" s="17" t="s">
        <v>926</v>
      </c>
      <c r="F981" s="17" t="s">
        <v>1378</v>
      </c>
      <c r="G981" s="17" t="s">
        <v>2475</v>
      </c>
      <c r="H981" s="91">
        <v>82151130557</v>
      </c>
      <c r="I981" s="50" t="s">
        <v>632</v>
      </c>
      <c r="J981" s="16">
        <v>2</v>
      </c>
      <c r="K981" s="48" t="str">
        <f>VLOOKUP(I981,'DATA BASE'!A:B,2,FALSE)</f>
        <v>STRIPE LITTLE  BLACK</v>
      </c>
      <c r="L981" s="17" t="s">
        <v>17</v>
      </c>
      <c r="M981" s="92" t="s">
        <v>1794</v>
      </c>
      <c r="N981" s="93">
        <v>0</v>
      </c>
      <c r="O981" s="104">
        <v>17536.272727272728</v>
      </c>
      <c r="P981" s="94">
        <v>35072.545454545456</v>
      </c>
      <c r="Q981" s="122" t="s">
        <v>1528</v>
      </c>
      <c r="R981" s="113"/>
      <c r="S981" s="23"/>
      <c r="T981" s="94"/>
      <c r="U981" s="17"/>
    </row>
    <row r="982" spans="2:21" x14ac:dyDescent="0.2">
      <c r="B982" s="17" t="s">
        <v>1790</v>
      </c>
      <c r="C982" s="11">
        <v>5</v>
      </c>
      <c r="D982" s="119" t="s">
        <v>1779</v>
      </c>
      <c r="E982" s="17" t="s">
        <v>926</v>
      </c>
      <c r="F982" s="17" t="s">
        <v>1378</v>
      </c>
      <c r="G982" s="17" t="s">
        <v>2475</v>
      </c>
      <c r="H982" s="91">
        <v>82151130557</v>
      </c>
      <c r="I982" s="50" t="s">
        <v>1738</v>
      </c>
      <c r="J982" s="16">
        <v>1</v>
      </c>
      <c r="K982" s="48" t="str">
        <f>VLOOKUP(I982,'DATA BASE'!A:B,2,FALSE)</f>
        <v>BOLA BASKET</v>
      </c>
      <c r="L982" s="17" t="s">
        <v>1710</v>
      </c>
      <c r="M982" s="92" t="s">
        <v>1794</v>
      </c>
      <c r="N982" s="93">
        <v>0</v>
      </c>
      <c r="O982" s="104">
        <v>17536.272727272728</v>
      </c>
      <c r="P982" s="94">
        <v>17536.272727272728</v>
      </c>
      <c r="Q982" s="122" t="s">
        <v>1528</v>
      </c>
      <c r="R982" s="113"/>
      <c r="S982" s="23"/>
      <c r="T982" s="94"/>
      <c r="U982" s="17"/>
    </row>
    <row r="983" spans="2:21" x14ac:dyDescent="0.2">
      <c r="B983" s="17" t="s">
        <v>1790</v>
      </c>
      <c r="C983" s="11">
        <v>5</v>
      </c>
      <c r="D983" s="119" t="s">
        <v>1779</v>
      </c>
      <c r="E983" s="17" t="s">
        <v>926</v>
      </c>
      <c r="F983" s="17" t="s">
        <v>1378</v>
      </c>
      <c r="G983" s="17" t="s">
        <v>2475</v>
      </c>
      <c r="H983" s="91">
        <v>82151130557</v>
      </c>
      <c r="I983" s="50" t="s">
        <v>1736</v>
      </c>
      <c r="J983" s="16">
        <v>1</v>
      </c>
      <c r="K983" s="48" t="str">
        <f>VLOOKUP(I983,'DATA BASE'!A:B,2,FALSE)</f>
        <v>PANDA</v>
      </c>
      <c r="L983" s="17" t="s">
        <v>1710</v>
      </c>
      <c r="M983" s="92" t="s">
        <v>1794</v>
      </c>
      <c r="N983" s="93">
        <v>0</v>
      </c>
      <c r="O983" s="104">
        <v>17536.272727272728</v>
      </c>
      <c r="P983" s="94">
        <v>17536.272727272728</v>
      </c>
      <c r="Q983" s="122" t="s">
        <v>1528</v>
      </c>
      <c r="R983" s="113"/>
      <c r="S983" s="23"/>
      <c r="T983" s="94"/>
      <c r="U983" s="17"/>
    </row>
    <row r="984" spans="2:21" x14ac:dyDescent="0.2">
      <c r="B984" s="17" t="s">
        <v>1790</v>
      </c>
      <c r="C984" s="11">
        <v>5</v>
      </c>
      <c r="D984" s="119" t="s">
        <v>1779</v>
      </c>
      <c r="E984" s="17" t="s">
        <v>926</v>
      </c>
      <c r="F984" s="17" t="s">
        <v>1378</v>
      </c>
      <c r="G984" s="17" t="s">
        <v>2475</v>
      </c>
      <c r="H984" s="91">
        <v>82151130557</v>
      </c>
      <c r="I984" s="50" t="s">
        <v>1326</v>
      </c>
      <c r="J984" s="16">
        <v>1</v>
      </c>
      <c r="K984" s="48" t="str">
        <f>VLOOKUP(I984,'DATA BASE'!A:B,2,FALSE)</f>
        <v>DAUN PISANG KECIL</v>
      </c>
      <c r="L984" s="17" t="s">
        <v>202</v>
      </c>
      <c r="M984" s="92" t="s">
        <v>1794</v>
      </c>
      <c r="N984" s="93">
        <v>0</v>
      </c>
      <c r="O984" s="104">
        <v>17536.272727272728</v>
      </c>
      <c r="P984" s="94">
        <v>17536.272727272728</v>
      </c>
      <c r="Q984" s="122" t="s">
        <v>1528</v>
      </c>
      <c r="R984" s="113"/>
      <c r="S984" s="23"/>
      <c r="T984" s="94"/>
      <c r="U984" s="17"/>
    </row>
    <row r="985" spans="2:21" x14ac:dyDescent="0.2">
      <c r="B985" s="17" t="s">
        <v>1790</v>
      </c>
      <c r="C985" s="11">
        <v>5</v>
      </c>
      <c r="D985" s="119" t="s">
        <v>1779</v>
      </c>
      <c r="E985" s="17" t="s">
        <v>926</v>
      </c>
      <c r="F985" s="17" t="s">
        <v>1378</v>
      </c>
      <c r="G985" s="17" t="s">
        <v>2475</v>
      </c>
      <c r="H985" s="91">
        <v>82151130557</v>
      </c>
      <c r="I985" s="50" t="s">
        <v>805</v>
      </c>
      <c r="J985" s="16">
        <v>1</v>
      </c>
      <c r="K985" s="48" t="str">
        <f>VLOOKUP(I985,'DATA BASE'!A:B,2,FALSE)</f>
        <v>BULAN SABIT YELLOW</v>
      </c>
      <c r="L985" s="17" t="s">
        <v>15</v>
      </c>
      <c r="M985" s="92" t="s">
        <v>1794</v>
      </c>
      <c r="N985" s="93">
        <v>0</v>
      </c>
      <c r="O985" s="104">
        <v>17536.272727272728</v>
      </c>
      <c r="P985" s="94">
        <v>17536.272727272728</v>
      </c>
      <c r="Q985" s="122" t="s">
        <v>1528</v>
      </c>
      <c r="R985" s="113"/>
      <c r="S985" s="23"/>
      <c r="T985" s="94"/>
      <c r="U985" s="17"/>
    </row>
    <row r="986" spans="2:21" x14ac:dyDescent="0.2">
      <c r="B986" s="17" t="s">
        <v>1790</v>
      </c>
      <c r="C986" s="11">
        <v>5</v>
      </c>
      <c r="D986" s="119" t="s">
        <v>1779</v>
      </c>
      <c r="E986" s="17" t="s">
        <v>926</v>
      </c>
      <c r="F986" s="17" t="s">
        <v>1378</v>
      </c>
      <c r="G986" s="17" t="s">
        <v>2475</v>
      </c>
      <c r="H986" s="91">
        <v>82151130557</v>
      </c>
      <c r="I986" s="50" t="s">
        <v>809</v>
      </c>
      <c r="J986" s="16">
        <v>1</v>
      </c>
      <c r="K986" s="48" t="str">
        <f>VLOOKUP(I986,'DATA BASE'!A:B,2,FALSE)</f>
        <v>DORAEMON WHITE</v>
      </c>
      <c r="L986" s="17" t="s">
        <v>6</v>
      </c>
      <c r="M986" s="92" t="s">
        <v>1794</v>
      </c>
      <c r="N986" s="93">
        <v>0</v>
      </c>
      <c r="O986" s="104">
        <v>17536.272727272728</v>
      </c>
      <c r="P986" s="94">
        <v>17536.272727272728</v>
      </c>
      <c r="Q986" s="122" t="s">
        <v>1528</v>
      </c>
      <c r="R986" s="113"/>
      <c r="S986" s="23"/>
      <c r="T986" s="94"/>
      <c r="U986" s="17"/>
    </row>
    <row r="987" spans="2:21" x14ac:dyDescent="0.2">
      <c r="B987" s="17" t="s">
        <v>1790</v>
      </c>
      <c r="C987" s="11">
        <v>5</v>
      </c>
      <c r="D987" s="119" t="s">
        <v>1779</v>
      </c>
      <c r="E987" s="17" t="s">
        <v>926</v>
      </c>
      <c r="F987" s="17" t="s">
        <v>1378</v>
      </c>
      <c r="G987" s="17" t="s">
        <v>2475</v>
      </c>
      <c r="H987" s="91">
        <v>82151130557</v>
      </c>
      <c r="I987" s="50" t="s">
        <v>1015</v>
      </c>
      <c r="J987" s="16">
        <v>1</v>
      </c>
      <c r="K987" s="48" t="str">
        <f>VLOOKUP(I987,'DATA BASE'!A:B,2,FALSE)</f>
        <v>ELMO FACE BLACK</v>
      </c>
      <c r="L987" s="17" t="s">
        <v>17</v>
      </c>
      <c r="M987" s="92" t="s">
        <v>1794</v>
      </c>
      <c r="N987" s="93">
        <v>0</v>
      </c>
      <c r="O987" s="104">
        <v>17536.272727272728</v>
      </c>
      <c r="P987" s="94">
        <v>17536.272727272728</v>
      </c>
      <c r="Q987" s="122" t="s">
        <v>1528</v>
      </c>
      <c r="R987" s="113"/>
      <c r="S987" s="23"/>
      <c r="T987" s="94"/>
      <c r="U987" s="17"/>
    </row>
    <row r="988" spans="2:21" x14ac:dyDescent="0.2">
      <c r="B988" s="17" t="s">
        <v>1790</v>
      </c>
      <c r="C988" s="11">
        <v>5</v>
      </c>
      <c r="D988" s="119" t="s">
        <v>1779</v>
      </c>
      <c r="E988" s="17" t="s">
        <v>926</v>
      </c>
      <c r="F988" s="17" t="s">
        <v>1378</v>
      </c>
      <c r="G988" s="17" t="s">
        <v>2475</v>
      </c>
      <c r="H988" s="91">
        <v>82151130557</v>
      </c>
      <c r="I988" s="50" t="s">
        <v>536</v>
      </c>
      <c r="J988" s="16">
        <v>1</v>
      </c>
      <c r="K988" s="48" t="str">
        <f>VLOOKUP(I988,'DATA BASE'!A:B,2,FALSE)</f>
        <v>KOTAK NAVY</v>
      </c>
      <c r="L988" s="17" t="s">
        <v>6</v>
      </c>
      <c r="M988" s="92" t="s">
        <v>1794</v>
      </c>
      <c r="N988" s="93">
        <v>0</v>
      </c>
      <c r="O988" s="104">
        <v>17536.272727272728</v>
      </c>
      <c r="P988" s="94">
        <v>17536.272727272728</v>
      </c>
      <c r="Q988" s="122" t="s">
        <v>1528</v>
      </c>
      <c r="R988" s="113"/>
      <c r="S988" s="23"/>
      <c r="T988" s="94"/>
      <c r="U988" s="17"/>
    </row>
    <row r="989" spans="2:21" x14ac:dyDescent="0.2">
      <c r="B989" s="17" t="s">
        <v>1790</v>
      </c>
      <c r="C989" s="11">
        <v>6</v>
      </c>
      <c r="D989" s="119" t="s">
        <v>2237</v>
      </c>
      <c r="E989" s="17" t="s">
        <v>926</v>
      </c>
      <c r="F989" s="17" t="s">
        <v>1378</v>
      </c>
      <c r="G989" s="17" t="s">
        <v>2476</v>
      </c>
      <c r="H989" s="91">
        <v>83872274417</v>
      </c>
      <c r="I989" s="50" t="s">
        <v>951</v>
      </c>
      <c r="J989" s="16">
        <v>1</v>
      </c>
      <c r="K989" s="48" t="str">
        <f>VLOOKUP(I989,'DATA BASE'!A:B,2,FALSE)</f>
        <v>ROSE</v>
      </c>
      <c r="L989" s="17" t="s">
        <v>4</v>
      </c>
      <c r="M989" s="92" t="s">
        <v>1780</v>
      </c>
      <c r="N989" s="93">
        <v>0</v>
      </c>
      <c r="O989" s="104">
        <v>17536</v>
      </c>
      <c r="P989" s="94">
        <v>17536</v>
      </c>
      <c r="Q989" s="122" t="s">
        <v>1528</v>
      </c>
      <c r="R989" s="113"/>
      <c r="S989" s="23"/>
      <c r="T989" s="94"/>
      <c r="U989" s="17"/>
    </row>
    <row r="990" spans="2:21" x14ac:dyDescent="0.2">
      <c r="B990" s="17" t="s">
        <v>1790</v>
      </c>
      <c r="C990" s="11">
        <v>7</v>
      </c>
      <c r="D990" s="119" t="s">
        <v>2238</v>
      </c>
      <c r="E990" s="17" t="s">
        <v>926</v>
      </c>
      <c r="F990" s="17" t="s">
        <v>1378</v>
      </c>
      <c r="G990" s="17" t="s">
        <v>2477</v>
      </c>
      <c r="H990" s="91">
        <v>82343340330</v>
      </c>
      <c r="I990" s="50" t="s">
        <v>1736</v>
      </c>
      <c r="J990" s="16">
        <v>1</v>
      </c>
      <c r="K990" s="48" t="str">
        <f>VLOOKUP(I990,'DATA BASE'!A:B,2,FALSE)</f>
        <v>PANDA</v>
      </c>
      <c r="L990" s="17" t="s">
        <v>1710</v>
      </c>
      <c r="M990" s="92" t="s">
        <v>1781</v>
      </c>
      <c r="N990" s="93">
        <v>0</v>
      </c>
      <c r="O990" s="104">
        <v>17536.333333333332</v>
      </c>
      <c r="P990" s="94">
        <v>17536.333333333332</v>
      </c>
      <c r="Q990" s="122" t="s">
        <v>1528</v>
      </c>
      <c r="R990" s="113"/>
      <c r="S990" s="23"/>
      <c r="T990" s="94"/>
      <c r="U990" s="17"/>
    </row>
    <row r="991" spans="2:21" x14ac:dyDescent="0.2">
      <c r="B991" s="17" t="s">
        <v>1790</v>
      </c>
      <c r="C991" s="11">
        <v>7</v>
      </c>
      <c r="D991" s="119" t="s">
        <v>2238</v>
      </c>
      <c r="E991" s="17" t="s">
        <v>926</v>
      </c>
      <c r="F991" s="17" t="s">
        <v>1378</v>
      </c>
      <c r="G991" s="17" t="s">
        <v>2477</v>
      </c>
      <c r="H991" s="91">
        <v>82343340330</v>
      </c>
      <c r="I991" s="50" t="s">
        <v>683</v>
      </c>
      <c r="J991" s="16">
        <v>1</v>
      </c>
      <c r="K991" s="48" t="str">
        <f>VLOOKUP(I991,'DATA BASE'!A:B,2,FALSE)</f>
        <v>BEAR FACE</v>
      </c>
      <c r="L991" s="17" t="s">
        <v>6</v>
      </c>
      <c r="M991" s="92" t="s">
        <v>1781</v>
      </c>
      <c r="N991" s="93">
        <v>0</v>
      </c>
      <c r="O991" s="104">
        <v>17536.333333333332</v>
      </c>
      <c r="P991" s="94">
        <v>17536.333333333332</v>
      </c>
      <c r="Q991" s="122" t="s">
        <v>1528</v>
      </c>
      <c r="R991" s="113"/>
      <c r="S991" s="23"/>
      <c r="T991" s="94"/>
      <c r="U991" s="17"/>
    </row>
    <row r="992" spans="2:21" x14ac:dyDescent="0.2">
      <c r="B992" s="17" t="s">
        <v>1790</v>
      </c>
      <c r="C992" s="11">
        <v>7</v>
      </c>
      <c r="D992" s="119" t="s">
        <v>2238</v>
      </c>
      <c r="E992" s="17" t="s">
        <v>926</v>
      </c>
      <c r="F992" s="17" t="s">
        <v>1378</v>
      </c>
      <c r="G992" s="17" t="s">
        <v>2477</v>
      </c>
      <c r="H992" s="91">
        <v>82343340330</v>
      </c>
      <c r="I992" s="50" t="s">
        <v>1738</v>
      </c>
      <c r="J992" s="16">
        <v>1</v>
      </c>
      <c r="K992" s="48" t="str">
        <f>VLOOKUP(I992,'DATA BASE'!A:B,2,FALSE)</f>
        <v>BOLA BASKET</v>
      </c>
      <c r="L992" s="17" t="s">
        <v>1710</v>
      </c>
      <c r="M992" s="92" t="s">
        <v>1781</v>
      </c>
      <c r="N992" s="93">
        <v>0</v>
      </c>
      <c r="O992" s="104">
        <v>17536.333333333332</v>
      </c>
      <c r="P992" s="94">
        <v>17536.333333333332</v>
      </c>
      <c r="Q992" s="122" t="s">
        <v>1528</v>
      </c>
      <c r="R992" s="113"/>
      <c r="S992" s="23"/>
      <c r="T992" s="94"/>
      <c r="U992" s="17"/>
    </row>
    <row r="993" spans="2:21" x14ac:dyDescent="0.2">
      <c r="B993" s="17" t="s">
        <v>1790</v>
      </c>
      <c r="C993" s="11">
        <v>7</v>
      </c>
      <c r="D993" s="119" t="s">
        <v>2238</v>
      </c>
      <c r="E993" s="17" t="s">
        <v>926</v>
      </c>
      <c r="F993" s="17" t="s">
        <v>1378</v>
      </c>
      <c r="G993" s="17" t="s">
        <v>2477</v>
      </c>
      <c r="H993" s="91">
        <v>82343340330</v>
      </c>
      <c r="I993" s="50" t="s">
        <v>1326</v>
      </c>
      <c r="J993" s="16">
        <v>1</v>
      </c>
      <c r="K993" s="48" t="str">
        <f>VLOOKUP(I993,'DATA BASE'!A:B,2,FALSE)</f>
        <v>DAUN PISANG KECIL</v>
      </c>
      <c r="L993" s="17" t="s">
        <v>202</v>
      </c>
      <c r="M993" s="92" t="s">
        <v>1781</v>
      </c>
      <c r="N993" s="93">
        <v>0</v>
      </c>
      <c r="O993" s="104">
        <v>17536.333333333332</v>
      </c>
      <c r="P993" s="94">
        <v>17536.333333333332</v>
      </c>
      <c r="Q993" s="122" t="s">
        <v>1528</v>
      </c>
      <c r="R993" s="113"/>
      <c r="S993" s="23"/>
      <c r="T993" s="94"/>
      <c r="U993" s="17"/>
    </row>
    <row r="994" spans="2:21" x14ac:dyDescent="0.2">
      <c r="B994" s="17" t="s">
        <v>1790</v>
      </c>
      <c r="C994" s="11">
        <v>7</v>
      </c>
      <c r="D994" s="119" t="s">
        <v>2238</v>
      </c>
      <c r="E994" s="17" t="s">
        <v>926</v>
      </c>
      <c r="F994" s="17" t="s">
        <v>1378</v>
      </c>
      <c r="G994" s="17" t="s">
        <v>2477</v>
      </c>
      <c r="H994" s="91">
        <v>82343340330</v>
      </c>
      <c r="I994" s="50" t="s">
        <v>412</v>
      </c>
      <c r="J994" s="16">
        <v>1</v>
      </c>
      <c r="K994" s="48" t="str">
        <f>VLOOKUP(I994,'DATA BASE'!A:B,2,FALSE)</f>
        <v>DORAEMON BALING</v>
      </c>
      <c r="L994" s="17" t="s">
        <v>23</v>
      </c>
      <c r="M994" s="92" t="s">
        <v>1781</v>
      </c>
      <c r="N994" s="93">
        <v>0</v>
      </c>
      <c r="O994" s="104">
        <v>17536.333333333332</v>
      </c>
      <c r="P994" s="94">
        <v>17536.333333333332</v>
      </c>
      <c r="Q994" s="122" t="s">
        <v>1528</v>
      </c>
      <c r="R994" s="113"/>
      <c r="S994" s="23"/>
      <c r="T994" s="94"/>
      <c r="U994" s="17"/>
    </row>
    <row r="995" spans="2:21" x14ac:dyDescent="0.2">
      <c r="B995" s="17" t="s">
        <v>1790</v>
      </c>
      <c r="C995" s="11">
        <v>7</v>
      </c>
      <c r="D995" s="119" t="s">
        <v>2238</v>
      </c>
      <c r="E995" s="17" t="s">
        <v>926</v>
      </c>
      <c r="F995" s="17" t="s">
        <v>1378</v>
      </c>
      <c r="G995" s="17" t="s">
        <v>2477</v>
      </c>
      <c r="H995" s="91">
        <v>82343340330</v>
      </c>
      <c r="I995" s="50" t="s">
        <v>1015</v>
      </c>
      <c r="J995" s="16">
        <v>1</v>
      </c>
      <c r="K995" s="48" t="str">
        <f>VLOOKUP(I995,'DATA BASE'!A:B,2,FALSE)</f>
        <v>ELMO FACE BLACK</v>
      </c>
      <c r="L995" s="17" t="s">
        <v>17</v>
      </c>
      <c r="M995" s="92" t="s">
        <v>1781</v>
      </c>
      <c r="N995" s="93">
        <v>0</v>
      </c>
      <c r="O995" s="104">
        <v>17536.333333333332</v>
      </c>
      <c r="P995" s="94">
        <v>17536.333333333332</v>
      </c>
      <c r="Q995" s="122" t="s">
        <v>1528</v>
      </c>
      <c r="R995" s="113"/>
      <c r="S995" s="23"/>
      <c r="T995" s="94"/>
      <c r="U995" s="17"/>
    </row>
    <row r="996" spans="2:21" x14ac:dyDescent="0.2">
      <c r="B996" s="17" t="s">
        <v>1790</v>
      </c>
      <c r="C996" s="11">
        <v>8</v>
      </c>
      <c r="D996" s="119" t="s">
        <v>2239</v>
      </c>
      <c r="E996" s="17" t="s">
        <v>926</v>
      </c>
      <c r="F996" s="17" t="s">
        <v>1378</v>
      </c>
      <c r="G996" s="17" t="s">
        <v>2478</v>
      </c>
      <c r="H996" s="91">
        <v>8991281456</v>
      </c>
      <c r="I996" s="50" t="s">
        <v>912</v>
      </c>
      <c r="J996" s="16">
        <v>1</v>
      </c>
      <c r="K996" s="48" t="str">
        <f>VLOOKUP(I996,'DATA BASE'!A:B,2,FALSE)</f>
        <v>ANIMAL FACE</v>
      </c>
      <c r="L996" s="17" t="s">
        <v>6</v>
      </c>
      <c r="M996" s="92" t="s">
        <v>1782</v>
      </c>
      <c r="N996" s="93">
        <v>0</v>
      </c>
      <c r="O996" s="104">
        <v>15681.5</v>
      </c>
      <c r="P996" s="94">
        <v>15681.5</v>
      </c>
      <c r="Q996" s="122" t="s">
        <v>1528</v>
      </c>
      <c r="R996" s="113"/>
      <c r="S996" s="23"/>
      <c r="T996" s="94"/>
      <c r="U996" s="17"/>
    </row>
    <row r="997" spans="2:21" x14ac:dyDescent="0.2">
      <c r="B997" s="17" t="s">
        <v>1790</v>
      </c>
      <c r="C997" s="11">
        <v>8</v>
      </c>
      <c r="D997" s="119" t="s">
        <v>2239</v>
      </c>
      <c r="E997" s="17" t="s">
        <v>926</v>
      </c>
      <c r="F997" s="17" t="s">
        <v>1378</v>
      </c>
      <c r="G997" s="17" t="s">
        <v>2478</v>
      </c>
      <c r="H997" s="91">
        <v>8991281456</v>
      </c>
      <c r="I997" s="50" t="s">
        <v>753</v>
      </c>
      <c r="J997" s="16">
        <v>1</v>
      </c>
      <c r="K997" s="48" t="str">
        <f>VLOOKUP(I997,'DATA BASE'!A:B,2,FALSE)</f>
        <v>LEOPARD</v>
      </c>
      <c r="L997" s="17" t="s">
        <v>5</v>
      </c>
      <c r="M997" s="92" t="s">
        <v>1782</v>
      </c>
      <c r="N997" s="93">
        <v>0</v>
      </c>
      <c r="O997" s="104">
        <v>15681.5</v>
      </c>
      <c r="P997" s="94">
        <v>15681.5</v>
      </c>
      <c r="Q997" s="122" t="s">
        <v>1528</v>
      </c>
      <c r="R997" s="113"/>
      <c r="S997" s="23"/>
      <c r="T997" s="94"/>
      <c r="U997" s="17"/>
    </row>
    <row r="998" spans="2:21" x14ac:dyDescent="0.2">
      <c r="B998" s="17" t="s">
        <v>1790</v>
      </c>
      <c r="C998" s="11">
        <v>8</v>
      </c>
      <c r="D998" s="119" t="s">
        <v>2239</v>
      </c>
      <c r="E998" s="17" t="s">
        <v>926</v>
      </c>
      <c r="F998" s="17" t="s">
        <v>1378</v>
      </c>
      <c r="G998" s="17" t="s">
        <v>2478</v>
      </c>
      <c r="H998" s="91">
        <v>8991281456</v>
      </c>
      <c r="I998" s="50" t="s">
        <v>950</v>
      </c>
      <c r="J998" s="16">
        <v>1</v>
      </c>
      <c r="K998" s="48" t="str">
        <f>VLOOKUP(I998,'DATA BASE'!A:B,2,FALSE)</f>
        <v>POWER PUFF GIRL</v>
      </c>
      <c r="L998" s="17" t="s">
        <v>7</v>
      </c>
      <c r="M998" s="92" t="s">
        <v>1782</v>
      </c>
      <c r="N998" s="93">
        <v>0</v>
      </c>
      <c r="O998" s="104">
        <v>15681.5</v>
      </c>
      <c r="P998" s="94">
        <v>15681.5</v>
      </c>
      <c r="Q998" s="122" t="s">
        <v>1528</v>
      </c>
      <c r="R998" s="113"/>
      <c r="S998" s="23"/>
      <c r="T998" s="94"/>
      <c r="U998" s="17"/>
    </row>
    <row r="999" spans="2:21" x14ac:dyDescent="0.2">
      <c r="B999" s="17" t="s">
        <v>1790</v>
      </c>
      <c r="C999" s="11">
        <v>8</v>
      </c>
      <c r="D999" s="119" t="s">
        <v>2239</v>
      </c>
      <c r="E999" s="17" t="s">
        <v>926</v>
      </c>
      <c r="F999" s="17" t="s">
        <v>1378</v>
      </c>
      <c r="G999" s="17" t="s">
        <v>2478</v>
      </c>
      <c r="H999" s="91">
        <v>8991281456</v>
      </c>
      <c r="I999" s="50" t="s">
        <v>412</v>
      </c>
      <c r="J999" s="16">
        <v>1</v>
      </c>
      <c r="K999" s="48" t="str">
        <f>VLOOKUP(I999,'DATA BASE'!A:B,2,FALSE)</f>
        <v>DORAEMON BALING</v>
      </c>
      <c r="L999" s="17" t="s">
        <v>23</v>
      </c>
      <c r="M999" s="92" t="s">
        <v>1782</v>
      </c>
      <c r="N999" s="93">
        <v>0</v>
      </c>
      <c r="O999" s="104">
        <v>15681.5</v>
      </c>
      <c r="P999" s="94">
        <v>15681.5</v>
      </c>
      <c r="Q999" s="122" t="s">
        <v>1528</v>
      </c>
      <c r="R999" s="113"/>
      <c r="S999" s="23"/>
      <c r="T999" s="94"/>
      <c r="U999" s="17"/>
    </row>
    <row r="1000" spans="2:21" x14ac:dyDescent="0.2">
      <c r="B1000" s="17" t="s">
        <v>1790</v>
      </c>
      <c r="C1000" s="11">
        <v>8</v>
      </c>
      <c r="D1000" s="119" t="s">
        <v>2239</v>
      </c>
      <c r="E1000" s="17" t="s">
        <v>926</v>
      </c>
      <c r="F1000" s="17" t="s">
        <v>1378</v>
      </c>
      <c r="G1000" s="17" t="s">
        <v>2478</v>
      </c>
      <c r="H1000" s="91">
        <v>8991281456</v>
      </c>
      <c r="I1000" s="50" t="s">
        <v>1017</v>
      </c>
      <c r="J1000" s="16">
        <v>1</v>
      </c>
      <c r="K1000" s="48" t="str">
        <f>VLOOKUP(I1000,'DATA BASE'!A:B,2,FALSE)</f>
        <v>RABBIT MINI BLUE</v>
      </c>
      <c r="L1000" s="17" t="s">
        <v>14</v>
      </c>
      <c r="M1000" s="92" t="s">
        <v>1782</v>
      </c>
      <c r="N1000" s="93">
        <v>0</v>
      </c>
      <c r="O1000" s="104">
        <v>15681.5</v>
      </c>
      <c r="P1000" s="94">
        <v>15681.5</v>
      </c>
      <c r="Q1000" s="122" t="s">
        <v>1528</v>
      </c>
      <c r="R1000" s="113"/>
      <c r="S1000" s="23"/>
      <c r="T1000" s="94"/>
      <c r="U1000" s="17"/>
    </row>
    <row r="1001" spans="2:21" x14ac:dyDescent="0.2">
      <c r="B1001" s="17" t="s">
        <v>1790</v>
      </c>
      <c r="C1001" s="11">
        <v>8</v>
      </c>
      <c r="D1001" s="119" t="s">
        <v>2239</v>
      </c>
      <c r="E1001" s="17" t="s">
        <v>926</v>
      </c>
      <c r="F1001" s="17" t="s">
        <v>1378</v>
      </c>
      <c r="G1001" s="17" t="s">
        <v>2478</v>
      </c>
      <c r="H1001" s="91">
        <v>8991281456</v>
      </c>
      <c r="I1001" s="50" t="s">
        <v>960</v>
      </c>
      <c r="J1001" s="16">
        <v>1</v>
      </c>
      <c r="K1001" s="48" t="str">
        <f>VLOOKUP(I1001,'DATA BASE'!A:B,2,FALSE)</f>
        <v>BEAR CARTOON</v>
      </c>
      <c r="L1001" s="17" t="s">
        <v>9</v>
      </c>
      <c r="M1001" s="92" t="s">
        <v>1782</v>
      </c>
      <c r="N1001" s="93">
        <v>0</v>
      </c>
      <c r="O1001" s="104">
        <v>15681.5</v>
      </c>
      <c r="P1001" s="94">
        <v>15681.5</v>
      </c>
      <c r="Q1001" s="122" t="s">
        <v>1528</v>
      </c>
      <c r="R1001" s="113"/>
      <c r="S1001" s="23"/>
      <c r="T1001" s="94"/>
      <c r="U1001" s="17"/>
    </row>
    <row r="1002" spans="2:21" x14ac:dyDescent="0.2">
      <c r="B1002" s="17" t="s">
        <v>1790</v>
      </c>
      <c r="C1002" s="11">
        <v>14</v>
      </c>
      <c r="D1002" s="119" t="s">
        <v>2123</v>
      </c>
      <c r="E1002" s="17" t="s">
        <v>926</v>
      </c>
      <c r="F1002" s="17" t="s">
        <v>1378</v>
      </c>
      <c r="G1002" s="17" t="s">
        <v>2418</v>
      </c>
      <c r="H1002" s="91">
        <v>89621869039</v>
      </c>
      <c r="I1002" s="50" t="s">
        <v>1021</v>
      </c>
      <c r="J1002" s="16">
        <v>1</v>
      </c>
      <c r="K1002" s="48" t="str">
        <f>VLOOKUP(I1002,'DATA BASE'!A:B,2,FALSE)</f>
        <v>LIFTOFF SPACE</v>
      </c>
      <c r="L1002" s="17" t="s">
        <v>6</v>
      </c>
      <c r="M1002" s="92" t="s">
        <v>1802</v>
      </c>
      <c r="N1002" s="93">
        <v>0</v>
      </c>
      <c r="O1002" s="104">
        <v>17478</v>
      </c>
      <c r="P1002" s="94">
        <v>17478</v>
      </c>
      <c r="Q1002" s="122" t="s">
        <v>1528</v>
      </c>
      <c r="R1002" s="113"/>
      <c r="S1002" s="23"/>
      <c r="T1002" s="94"/>
      <c r="U1002" s="17"/>
    </row>
    <row r="1003" spans="2:21" x14ac:dyDescent="0.2">
      <c r="B1003" s="17" t="s">
        <v>1790</v>
      </c>
      <c r="C1003" s="11">
        <v>14</v>
      </c>
      <c r="D1003" s="119" t="s">
        <v>2123</v>
      </c>
      <c r="E1003" s="17" t="s">
        <v>926</v>
      </c>
      <c r="F1003" s="17" t="s">
        <v>1378</v>
      </c>
      <c r="G1003" s="17" t="s">
        <v>2418</v>
      </c>
      <c r="H1003" s="91">
        <v>89621869039</v>
      </c>
      <c r="I1003" s="50" t="s">
        <v>957</v>
      </c>
      <c r="J1003" s="16">
        <v>1</v>
      </c>
      <c r="K1003" s="48" t="str">
        <f>VLOOKUP(I1003,'DATA BASE'!A:B,2,FALSE)</f>
        <v>MINION BLUE</v>
      </c>
      <c r="L1003" s="17" t="s">
        <v>14</v>
      </c>
      <c r="M1003" s="92" t="s">
        <v>1802</v>
      </c>
      <c r="N1003" s="93">
        <v>0</v>
      </c>
      <c r="O1003" s="104">
        <v>17478</v>
      </c>
      <c r="P1003" s="94">
        <v>17478</v>
      </c>
      <c r="Q1003" s="122" t="s">
        <v>1528</v>
      </c>
      <c r="R1003" s="113"/>
      <c r="S1003" s="23"/>
      <c r="T1003" s="94"/>
      <c r="U1003" s="17"/>
    </row>
    <row r="1004" spans="2:21" x14ac:dyDescent="0.2">
      <c r="B1004" s="17" t="s">
        <v>1790</v>
      </c>
      <c r="C1004" s="11">
        <v>14</v>
      </c>
      <c r="D1004" s="119" t="s">
        <v>2123</v>
      </c>
      <c r="E1004" s="17" t="s">
        <v>926</v>
      </c>
      <c r="F1004" s="17" t="s">
        <v>1378</v>
      </c>
      <c r="G1004" s="17" t="s">
        <v>2418</v>
      </c>
      <c r="H1004" s="91">
        <v>89621869039</v>
      </c>
      <c r="I1004" s="50" t="s">
        <v>433</v>
      </c>
      <c r="J1004" s="16">
        <v>1</v>
      </c>
      <c r="K1004" s="48" t="str">
        <f>VLOOKUP(I1004,'DATA BASE'!A:B,2,FALSE)</f>
        <v>STRIPE LITTLE  NAVY</v>
      </c>
      <c r="L1004" s="17" t="s">
        <v>6</v>
      </c>
      <c r="M1004" s="92" t="s">
        <v>1802</v>
      </c>
      <c r="N1004" s="93">
        <v>0</v>
      </c>
      <c r="O1004" s="104">
        <v>17478</v>
      </c>
      <c r="P1004" s="94">
        <v>17478</v>
      </c>
      <c r="Q1004" s="122" t="s">
        <v>1528</v>
      </c>
      <c r="R1004" s="113"/>
      <c r="S1004" s="23"/>
      <c r="T1004" s="94"/>
      <c r="U1004" s="17"/>
    </row>
    <row r="1005" spans="2:21" x14ac:dyDescent="0.2">
      <c r="B1005" s="17" t="s">
        <v>1790</v>
      </c>
      <c r="C1005" s="11">
        <v>14</v>
      </c>
      <c r="D1005" s="119" t="s">
        <v>2123</v>
      </c>
      <c r="E1005" s="17" t="s">
        <v>926</v>
      </c>
      <c r="F1005" s="17" t="s">
        <v>1378</v>
      </c>
      <c r="G1005" s="17" t="s">
        <v>2418</v>
      </c>
      <c r="H1005" s="91">
        <v>89621869039</v>
      </c>
      <c r="I1005" s="50" t="s">
        <v>999</v>
      </c>
      <c r="J1005" s="16">
        <v>1</v>
      </c>
      <c r="K1005" s="48" t="str">
        <f>VLOOKUP(I1005,'DATA BASE'!A:B,2,FALSE)</f>
        <v>BEAR FACE CREAM</v>
      </c>
      <c r="L1005" s="17" t="s">
        <v>4</v>
      </c>
      <c r="M1005" s="92" t="s">
        <v>1802</v>
      </c>
      <c r="N1005" s="93">
        <v>0</v>
      </c>
      <c r="O1005" s="104">
        <v>17478</v>
      </c>
      <c r="P1005" s="94">
        <v>17478</v>
      </c>
      <c r="Q1005" s="122" t="s">
        <v>1528</v>
      </c>
      <c r="R1005" s="113"/>
      <c r="S1005" s="23"/>
      <c r="T1005" s="94"/>
      <c r="U1005" s="17"/>
    </row>
    <row r="1006" spans="2:21" x14ac:dyDescent="0.2">
      <c r="B1006" s="17" t="s">
        <v>1790</v>
      </c>
      <c r="C1006" s="11">
        <v>14</v>
      </c>
      <c r="D1006" s="119" t="s">
        <v>2123</v>
      </c>
      <c r="E1006" s="17" t="s">
        <v>926</v>
      </c>
      <c r="F1006" s="17" t="s">
        <v>1378</v>
      </c>
      <c r="G1006" s="17" t="s">
        <v>2418</v>
      </c>
      <c r="H1006" s="91">
        <v>89621869039</v>
      </c>
      <c r="I1006" s="50" t="s">
        <v>1247</v>
      </c>
      <c r="J1006" s="16">
        <v>1</v>
      </c>
      <c r="K1006" s="48" t="str">
        <f>VLOOKUP(I1006,'DATA BASE'!A:B,2,FALSE)</f>
        <v>FLAMINGGO SUMMER YELLOW</v>
      </c>
      <c r="L1006" s="17" t="s">
        <v>15</v>
      </c>
      <c r="M1006" s="92" t="s">
        <v>1802</v>
      </c>
      <c r="N1006" s="93">
        <v>0</v>
      </c>
      <c r="O1006" s="104">
        <v>17478</v>
      </c>
      <c r="P1006" s="94">
        <v>17478</v>
      </c>
      <c r="Q1006" s="122" t="s">
        <v>1528</v>
      </c>
      <c r="R1006" s="113"/>
      <c r="S1006" s="23"/>
      <c r="T1006" s="94"/>
      <c r="U1006" s="17"/>
    </row>
    <row r="1007" spans="2:21" x14ac:dyDescent="0.2">
      <c r="B1007" s="17" t="s">
        <v>1790</v>
      </c>
      <c r="C1007" s="11">
        <v>14</v>
      </c>
      <c r="D1007" s="119" t="s">
        <v>2123</v>
      </c>
      <c r="E1007" s="17" t="s">
        <v>926</v>
      </c>
      <c r="F1007" s="17" t="s">
        <v>1378</v>
      </c>
      <c r="G1007" s="17" t="s">
        <v>2418</v>
      </c>
      <c r="H1007" s="91">
        <v>89621869039</v>
      </c>
      <c r="I1007" s="50" t="s">
        <v>1734</v>
      </c>
      <c r="J1007" s="16">
        <v>1</v>
      </c>
      <c r="K1007" s="48" t="str">
        <f>VLOOKUP(I1007,'DATA BASE'!A:B,2,FALSE)</f>
        <v>SPONGEBOB</v>
      </c>
      <c r="L1007" s="17" t="s">
        <v>6</v>
      </c>
      <c r="M1007" s="92" t="s">
        <v>1802</v>
      </c>
      <c r="N1007" s="93">
        <v>0</v>
      </c>
      <c r="O1007" s="104">
        <v>17478</v>
      </c>
      <c r="P1007" s="94">
        <v>17478</v>
      </c>
      <c r="Q1007" s="122" t="s">
        <v>1528</v>
      </c>
      <c r="R1007" s="113"/>
      <c r="S1007" s="23"/>
      <c r="T1007" s="94"/>
      <c r="U1007" s="17"/>
    </row>
    <row r="1008" spans="2:21" x14ac:dyDescent="0.2">
      <c r="B1008" s="17" t="s">
        <v>1790</v>
      </c>
      <c r="C1008" s="11">
        <v>14</v>
      </c>
      <c r="D1008" s="119" t="s">
        <v>2123</v>
      </c>
      <c r="E1008" s="17" t="s">
        <v>926</v>
      </c>
      <c r="F1008" s="17" t="s">
        <v>1378</v>
      </c>
      <c r="G1008" s="17" t="s">
        <v>2418</v>
      </c>
      <c r="H1008" s="91">
        <v>89621869039</v>
      </c>
      <c r="I1008" s="50" t="s">
        <v>805</v>
      </c>
      <c r="J1008" s="16">
        <v>1</v>
      </c>
      <c r="K1008" s="48" t="str">
        <f>VLOOKUP(I1008,'DATA BASE'!A:B,2,FALSE)</f>
        <v>BULAN SABIT YELLOW</v>
      </c>
      <c r="L1008" s="17" t="s">
        <v>15</v>
      </c>
      <c r="M1008" s="92" t="s">
        <v>1802</v>
      </c>
      <c r="N1008" s="93">
        <v>0</v>
      </c>
      <c r="O1008" s="104">
        <v>17478</v>
      </c>
      <c r="P1008" s="94">
        <v>17478</v>
      </c>
      <c r="Q1008" s="122" t="s">
        <v>1528</v>
      </c>
      <c r="R1008" s="113"/>
      <c r="S1008" s="23"/>
      <c r="T1008" s="94"/>
      <c r="U1008" s="17"/>
    </row>
    <row r="1009" spans="2:21" x14ac:dyDescent="0.2">
      <c r="B1009" s="23" t="s">
        <v>1803</v>
      </c>
      <c r="C1009" s="11">
        <v>10</v>
      </c>
      <c r="D1009" s="123" t="s">
        <v>2240</v>
      </c>
      <c r="E1009" s="23" t="s">
        <v>926</v>
      </c>
      <c r="F1009" s="23" t="s">
        <v>2801</v>
      </c>
      <c r="G1009" s="23" t="s">
        <v>2479</v>
      </c>
      <c r="H1009" s="91">
        <v>81320976474</v>
      </c>
      <c r="I1009" s="53" t="s">
        <v>1015</v>
      </c>
      <c r="J1009" s="16">
        <v>1</v>
      </c>
      <c r="K1009" s="48" t="str">
        <f>VLOOKUP(I1009,'DATA BASE'!A:B,2,FALSE)</f>
        <v>ELMO FACE BLACK</v>
      </c>
      <c r="L1009" s="23" t="s">
        <v>17</v>
      </c>
      <c r="M1009" s="92" t="s">
        <v>1353</v>
      </c>
      <c r="N1009" s="121">
        <v>14000</v>
      </c>
      <c r="O1009" s="106">
        <v>18000</v>
      </c>
      <c r="P1009" s="94">
        <v>18000</v>
      </c>
      <c r="Q1009" s="122" t="s">
        <v>1543</v>
      </c>
      <c r="R1009" s="113">
        <v>68000</v>
      </c>
      <c r="S1009" s="123" t="s">
        <v>1808</v>
      </c>
      <c r="T1009" s="125"/>
      <c r="U1009" s="23"/>
    </row>
    <row r="1010" spans="2:21" x14ac:dyDescent="0.2">
      <c r="B1010" s="23" t="s">
        <v>1803</v>
      </c>
      <c r="C1010" s="11">
        <v>10</v>
      </c>
      <c r="D1010" s="123" t="s">
        <v>2240</v>
      </c>
      <c r="E1010" s="23" t="s">
        <v>926</v>
      </c>
      <c r="F1010" s="23" t="s">
        <v>2801</v>
      </c>
      <c r="G1010" s="23" t="s">
        <v>2479</v>
      </c>
      <c r="H1010" s="91">
        <v>81320976474</v>
      </c>
      <c r="I1010" s="53" t="s">
        <v>932</v>
      </c>
      <c r="J1010" s="16">
        <v>1</v>
      </c>
      <c r="K1010" s="48" t="str">
        <f>VLOOKUP(I1010,'DATA BASE'!A:B,2,FALSE)</f>
        <v>STITCH RED</v>
      </c>
      <c r="L1010" s="23" t="s">
        <v>23</v>
      </c>
      <c r="M1010" s="92" t="s">
        <v>1353</v>
      </c>
      <c r="N1010" s="121">
        <v>14000</v>
      </c>
      <c r="O1010" s="106">
        <v>18000</v>
      </c>
      <c r="P1010" s="94">
        <v>18000</v>
      </c>
      <c r="Q1010" s="122" t="s">
        <v>1543</v>
      </c>
      <c r="R1010" s="113">
        <v>68000</v>
      </c>
      <c r="S1010" s="123" t="s">
        <v>1808</v>
      </c>
      <c r="T1010" s="125"/>
      <c r="U1010" s="23"/>
    </row>
    <row r="1011" spans="2:21" x14ac:dyDescent="0.2">
      <c r="B1011" s="23" t="s">
        <v>1803</v>
      </c>
      <c r="C1011" s="11">
        <v>10</v>
      </c>
      <c r="D1011" s="123" t="s">
        <v>2240</v>
      </c>
      <c r="E1011" s="23" t="s">
        <v>926</v>
      </c>
      <c r="F1011" s="23" t="s">
        <v>2801</v>
      </c>
      <c r="G1011" s="23" t="s">
        <v>2479</v>
      </c>
      <c r="H1011" s="91">
        <v>81320976474</v>
      </c>
      <c r="I1011" s="53" t="s">
        <v>957</v>
      </c>
      <c r="J1011" s="16">
        <v>1</v>
      </c>
      <c r="K1011" s="48" t="str">
        <f>VLOOKUP(I1011,'DATA BASE'!A:B,2,FALSE)</f>
        <v>MINION BLUE</v>
      </c>
      <c r="L1011" s="23" t="s">
        <v>14</v>
      </c>
      <c r="M1011" s="92" t="s">
        <v>1353</v>
      </c>
      <c r="N1011" s="121">
        <v>14000</v>
      </c>
      <c r="O1011" s="106">
        <v>18000</v>
      </c>
      <c r="P1011" s="94">
        <v>18000</v>
      </c>
      <c r="Q1011" s="122" t="s">
        <v>1543</v>
      </c>
      <c r="R1011" s="113">
        <v>68000</v>
      </c>
      <c r="S1011" s="123" t="s">
        <v>1808</v>
      </c>
      <c r="T1011" s="125"/>
      <c r="U1011" s="23"/>
    </row>
    <row r="1012" spans="2:21" x14ac:dyDescent="0.2">
      <c r="B1012" s="23" t="s">
        <v>1803</v>
      </c>
      <c r="C1012" s="11">
        <v>1</v>
      </c>
      <c r="D1012" s="123" t="s">
        <v>2241</v>
      </c>
      <c r="E1012" s="23" t="s">
        <v>926</v>
      </c>
      <c r="F1012" s="23" t="s">
        <v>1333</v>
      </c>
      <c r="G1012" s="23" t="s">
        <v>2480</v>
      </c>
      <c r="H1012" s="91">
        <v>87734548771</v>
      </c>
      <c r="I1012" s="53" t="s">
        <v>1329</v>
      </c>
      <c r="J1012" s="16">
        <v>1</v>
      </c>
      <c r="K1012" s="48" t="str">
        <f>VLOOKUP(I1012,'DATA BASE'!A:B,2,FALSE)</f>
        <v>LEAF ARMY</v>
      </c>
      <c r="L1012" s="23" t="s">
        <v>980</v>
      </c>
      <c r="M1012" s="92" t="s">
        <v>1354</v>
      </c>
      <c r="N1012" s="121">
        <v>6000</v>
      </c>
      <c r="O1012" s="106">
        <v>18000</v>
      </c>
      <c r="P1012" s="94">
        <v>18000</v>
      </c>
      <c r="Q1012" s="122" t="s">
        <v>1543</v>
      </c>
      <c r="R1012" s="113">
        <v>60000</v>
      </c>
      <c r="S1012" s="123" t="s">
        <v>1810</v>
      </c>
      <c r="T1012" s="125"/>
      <c r="U1012" s="23"/>
    </row>
    <row r="1013" spans="2:21" x14ac:dyDescent="0.2">
      <c r="B1013" s="23" t="s">
        <v>1803</v>
      </c>
      <c r="C1013" s="11">
        <v>1</v>
      </c>
      <c r="D1013" s="123" t="s">
        <v>2241</v>
      </c>
      <c r="E1013" s="23" t="s">
        <v>926</v>
      </c>
      <c r="F1013" s="23" t="s">
        <v>1333</v>
      </c>
      <c r="G1013" s="23" t="s">
        <v>2480</v>
      </c>
      <c r="H1013" s="91">
        <v>87734548771</v>
      </c>
      <c r="I1013" s="53" t="s">
        <v>1328</v>
      </c>
      <c r="J1013" s="16">
        <v>1</v>
      </c>
      <c r="K1013" s="48" t="str">
        <f>VLOOKUP(I1013,'DATA BASE'!A:B,2,FALSE)</f>
        <v>LEAF MAROON</v>
      </c>
      <c r="L1013" s="23" t="s">
        <v>27</v>
      </c>
      <c r="M1013" s="92" t="s">
        <v>1354</v>
      </c>
      <c r="N1013" s="121">
        <v>6000</v>
      </c>
      <c r="O1013" s="106">
        <v>18000</v>
      </c>
      <c r="P1013" s="94">
        <v>18000</v>
      </c>
      <c r="Q1013" s="122" t="s">
        <v>1543</v>
      </c>
      <c r="R1013" s="113">
        <v>60000</v>
      </c>
      <c r="S1013" s="123" t="s">
        <v>1810</v>
      </c>
      <c r="T1013" s="125"/>
      <c r="U1013" s="23"/>
    </row>
    <row r="1014" spans="2:21" x14ac:dyDescent="0.2">
      <c r="B1014" s="23" t="s">
        <v>1803</v>
      </c>
      <c r="C1014" s="11">
        <v>1</v>
      </c>
      <c r="D1014" s="123" t="s">
        <v>2241</v>
      </c>
      <c r="E1014" s="23" t="s">
        <v>926</v>
      </c>
      <c r="F1014" s="23" t="s">
        <v>1333</v>
      </c>
      <c r="G1014" s="23" t="s">
        <v>2480</v>
      </c>
      <c r="H1014" s="91">
        <v>87734548771</v>
      </c>
      <c r="I1014" s="53" t="s">
        <v>1021</v>
      </c>
      <c r="J1014" s="16">
        <v>1</v>
      </c>
      <c r="K1014" s="48" t="str">
        <f>VLOOKUP(I1014,'DATA BASE'!A:B,2,FALSE)</f>
        <v>LIFTOFF SPACE</v>
      </c>
      <c r="L1014" s="23" t="s">
        <v>6</v>
      </c>
      <c r="M1014" s="92" t="s">
        <v>1354</v>
      </c>
      <c r="N1014" s="121">
        <v>6000</v>
      </c>
      <c r="O1014" s="106">
        <v>18000</v>
      </c>
      <c r="P1014" s="94">
        <v>18000</v>
      </c>
      <c r="Q1014" s="122" t="s">
        <v>1543</v>
      </c>
      <c r="R1014" s="113">
        <v>60000</v>
      </c>
      <c r="S1014" s="123" t="s">
        <v>1810</v>
      </c>
      <c r="T1014" s="125"/>
      <c r="U1014" s="23"/>
    </row>
    <row r="1015" spans="2:21" x14ac:dyDescent="0.2">
      <c r="B1015" s="23" t="s">
        <v>1803</v>
      </c>
      <c r="C1015" s="11">
        <v>3</v>
      </c>
      <c r="D1015" s="123" t="s">
        <v>1811</v>
      </c>
      <c r="E1015" s="23" t="s">
        <v>1709</v>
      </c>
      <c r="F1015" s="23" t="s">
        <v>1333</v>
      </c>
      <c r="G1015" s="23" t="s">
        <v>1350</v>
      </c>
      <c r="H1015" s="91" t="s">
        <v>1351</v>
      </c>
      <c r="I1015" s="53" t="s">
        <v>1738</v>
      </c>
      <c r="J1015" s="16">
        <v>1</v>
      </c>
      <c r="K1015" s="48" t="str">
        <f>VLOOKUP(I1015,'DATA BASE'!A:B,2,FALSE)</f>
        <v>BOLA BASKET</v>
      </c>
      <c r="L1015" s="23" t="s">
        <v>1710</v>
      </c>
      <c r="M1015" s="92" t="s">
        <v>1476</v>
      </c>
      <c r="N1015" s="121">
        <v>0</v>
      </c>
      <c r="O1015" s="106">
        <v>18000</v>
      </c>
      <c r="P1015" s="94">
        <v>18000</v>
      </c>
      <c r="Q1015" s="122" t="s">
        <v>1527</v>
      </c>
      <c r="R1015" s="113"/>
      <c r="S1015" s="23"/>
      <c r="T1015" s="125"/>
      <c r="U1015" s="23"/>
    </row>
    <row r="1016" spans="2:21" x14ac:dyDescent="0.2">
      <c r="B1016" s="23" t="s">
        <v>1803</v>
      </c>
      <c r="C1016" s="11">
        <v>3</v>
      </c>
      <c r="D1016" s="123" t="s">
        <v>1811</v>
      </c>
      <c r="E1016" s="23" t="s">
        <v>1709</v>
      </c>
      <c r="F1016" s="23" t="s">
        <v>1333</v>
      </c>
      <c r="G1016" s="23" t="s">
        <v>1350</v>
      </c>
      <c r="H1016" s="91" t="s">
        <v>1351</v>
      </c>
      <c r="I1016" s="53" t="s">
        <v>805</v>
      </c>
      <c r="J1016" s="16">
        <v>1</v>
      </c>
      <c r="K1016" s="48" t="str">
        <f>VLOOKUP(I1016,'DATA BASE'!A:B,2,FALSE)</f>
        <v>BULAN SABIT YELLOW</v>
      </c>
      <c r="L1016" s="23" t="s">
        <v>15</v>
      </c>
      <c r="M1016" s="92" t="s">
        <v>1476</v>
      </c>
      <c r="N1016" s="121">
        <v>0</v>
      </c>
      <c r="O1016" s="106">
        <v>18000</v>
      </c>
      <c r="P1016" s="94">
        <v>18000</v>
      </c>
      <c r="Q1016" s="122" t="s">
        <v>1527</v>
      </c>
      <c r="R1016" s="113"/>
      <c r="S1016" s="23"/>
      <c r="T1016" s="125"/>
      <c r="U1016" s="23"/>
    </row>
    <row r="1017" spans="2:21" x14ac:dyDescent="0.2">
      <c r="B1017" s="23" t="s">
        <v>1803</v>
      </c>
      <c r="C1017" s="11">
        <v>3</v>
      </c>
      <c r="D1017" s="123" t="s">
        <v>1811</v>
      </c>
      <c r="E1017" s="23" t="s">
        <v>1709</v>
      </c>
      <c r="F1017" s="23" t="s">
        <v>1333</v>
      </c>
      <c r="G1017" s="23" t="s">
        <v>1350</v>
      </c>
      <c r="H1017" s="91" t="s">
        <v>1351</v>
      </c>
      <c r="I1017" s="53" t="s">
        <v>536</v>
      </c>
      <c r="J1017" s="16">
        <v>1</v>
      </c>
      <c r="K1017" s="48" t="str">
        <f>VLOOKUP(I1017,'DATA BASE'!A:B,2,FALSE)</f>
        <v>KOTAK NAVY</v>
      </c>
      <c r="L1017" s="23" t="s">
        <v>6</v>
      </c>
      <c r="M1017" s="92" t="s">
        <v>1476</v>
      </c>
      <c r="N1017" s="121">
        <v>0</v>
      </c>
      <c r="O1017" s="106">
        <v>18000</v>
      </c>
      <c r="P1017" s="94">
        <v>18000</v>
      </c>
      <c r="Q1017" s="122" t="s">
        <v>1527</v>
      </c>
      <c r="R1017" s="113"/>
      <c r="S1017" s="23"/>
      <c r="T1017" s="125"/>
      <c r="U1017" s="23"/>
    </row>
    <row r="1018" spans="2:21" x14ac:dyDescent="0.2">
      <c r="B1018" s="23" t="s">
        <v>1803</v>
      </c>
      <c r="C1018" s="11">
        <v>3</v>
      </c>
      <c r="D1018" s="123" t="s">
        <v>1811</v>
      </c>
      <c r="E1018" s="23" t="s">
        <v>1709</v>
      </c>
      <c r="F1018" s="23" t="s">
        <v>1333</v>
      </c>
      <c r="G1018" s="23" t="s">
        <v>1350</v>
      </c>
      <c r="H1018" s="91" t="s">
        <v>1351</v>
      </c>
      <c r="I1018" s="53" t="s">
        <v>809</v>
      </c>
      <c r="J1018" s="16">
        <v>1</v>
      </c>
      <c r="K1018" s="48" t="str">
        <f>VLOOKUP(I1018,'DATA BASE'!A:B,2,FALSE)</f>
        <v>DORAEMON WHITE</v>
      </c>
      <c r="L1018" s="23" t="s">
        <v>6</v>
      </c>
      <c r="M1018" s="92" t="s">
        <v>1476</v>
      </c>
      <c r="N1018" s="121">
        <v>0</v>
      </c>
      <c r="O1018" s="106">
        <v>18000</v>
      </c>
      <c r="P1018" s="94">
        <v>18000</v>
      </c>
      <c r="Q1018" s="122" t="s">
        <v>1527</v>
      </c>
      <c r="R1018" s="113"/>
      <c r="S1018" s="23"/>
      <c r="T1018" s="125"/>
      <c r="U1018" s="23"/>
    </row>
    <row r="1019" spans="2:21" x14ac:dyDescent="0.2">
      <c r="B1019" s="23" t="s">
        <v>1803</v>
      </c>
      <c r="C1019" s="11">
        <v>5</v>
      </c>
      <c r="D1019" s="123" t="s">
        <v>1811</v>
      </c>
      <c r="E1019" s="23" t="s">
        <v>926</v>
      </c>
      <c r="F1019" s="23" t="s">
        <v>1333</v>
      </c>
      <c r="G1019" s="23" t="s">
        <v>1350</v>
      </c>
      <c r="H1019" s="91" t="s">
        <v>1351</v>
      </c>
      <c r="I1019" s="53" t="s">
        <v>1767</v>
      </c>
      <c r="J1019" s="16">
        <v>1</v>
      </c>
      <c r="K1019" s="48" t="str">
        <f>VLOOKUP(I1019,'DATA BASE'!A:B,2,FALSE)</f>
        <v>MONYET KUNING</v>
      </c>
      <c r="L1019" s="23" t="s">
        <v>1753</v>
      </c>
      <c r="M1019" s="92" t="s">
        <v>1476</v>
      </c>
      <c r="N1019" s="121">
        <v>0</v>
      </c>
      <c r="O1019" s="106">
        <v>18000</v>
      </c>
      <c r="P1019" s="94">
        <v>18000</v>
      </c>
      <c r="Q1019" s="122" t="s">
        <v>1527</v>
      </c>
      <c r="R1019" s="113"/>
      <c r="S1019" s="23"/>
      <c r="T1019" s="125"/>
      <c r="U1019" s="23"/>
    </row>
    <row r="1020" spans="2:21" x14ac:dyDescent="0.2">
      <c r="B1020" s="23" t="s">
        <v>1803</v>
      </c>
      <c r="C1020" s="11">
        <v>5</v>
      </c>
      <c r="D1020" s="123" t="s">
        <v>1811</v>
      </c>
      <c r="E1020" s="23" t="s">
        <v>926</v>
      </c>
      <c r="F1020" s="23" t="s">
        <v>1333</v>
      </c>
      <c r="G1020" s="23" t="s">
        <v>1350</v>
      </c>
      <c r="H1020" s="91" t="s">
        <v>1351</v>
      </c>
      <c r="I1020" s="53" t="s">
        <v>809</v>
      </c>
      <c r="J1020" s="16">
        <v>1</v>
      </c>
      <c r="K1020" s="48" t="str">
        <f>VLOOKUP(I1020,'DATA BASE'!A:B,2,FALSE)</f>
        <v>DORAEMON WHITE</v>
      </c>
      <c r="L1020" s="23" t="s">
        <v>6</v>
      </c>
      <c r="M1020" s="92" t="s">
        <v>1476</v>
      </c>
      <c r="N1020" s="121">
        <v>0</v>
      </c>
      <c r="O1020" s="106">
        <v>18000</v>
      </c>
      <c r="P1020" s="94">
        <v>18000</v>
      </c>
      <c r="Q1020" s="122" t="s">
        <v>1527</v>
      </c>
      <c r="R1020" s="113"/>
      <c r="S1020" s="23"/>
      <c r="T1020" s="125"/>
      <c r="U1020" s="23"/>
    </row>
    <row r="1021" spans="2:21" x14ac:dyDescent="0.2">
      <c r="B1021" s="23" t="s">
        <v>1803</v>
      </c>
      <c r="C1021" s="11">
        <v>5</v>
      </c>
      <c r="D1021" s="123" t="s">
        <v>1811</v>
      </c>
      <c r="E1021" s="23" t="s">
        <v>926</v>
      </c>
      <c r="F1021" s="23" t="s">
        <v>1333</v>
      </c>
      <c r="G1021" s="23" t="s">
        <v>1350</v>
      </c>
      <c r="H1021" s="91" t="s">
        <v>1351</v>
      </c>
      <c r="I1021" s="53" t="s">
        <v>683</v>
      </c>
      <c r="J1021" s="16">
        <v>1</v>
      </c>
      <c r="K1021" s="48" t="str">
        <f>VLOOKUP(I1021,'DATA BASE'!A:B,2,FALSE)</f>
        <v>BEAR FACE</v>
      </c>
      <c r="L1021" s="23" t="s">
        <v>6</v>
      </c>
      <c r="M1021" s="92" t="s">
        <v>1476</v>
      </c>
      <c r="N1021" s="121">
        <v>0</v>
      </c>
      <c r="O1021" s="106">
        <v>18000</v>
      </c>
      <c r="P1021" s="94">
        <v>18000</v>
      </c>
      <c r="Q1021" s="122" t="s">
        <v>1527</v>
      </c>
      <c r="R1021" s="113"/>
      <c r="S1021" s="23"/>
      <c r="T1021" s="125"/>
      <c r="U1021" s="23"/>
    </row>
    <row r="1022" spans="2:21" x14ac:dyDescent="0.2">
      <c r="B1022" s="23" t="s">
        <v>1803</v>
      </c>
      <c r="C1022" s="11">
        <v>5</v>
      </c>
      <c r="D1022" s="123" t="s">
        <v>1811</v>
      </c>
      <c r="E1022" s="23" t="s">
        <v>926</v>
      </c>
      <c r="F1022" s="23" t="s">
        <v>1333</v>
      </c>
      <c r="G1022" s="23" t="s">
        <v>1350</v>
      </c>
      <c r="H1022" s="91" t="s">
        <v>1351</v>
      </c>
      <c r="I1022" s="53" t="s">
        <v>1736</v>
      </c>
      <c r="J1022" s="16">
        <v>1</v>
      </c>
      <c r="K1022" s="48" t="str">
        <f>VLOOKUP(I1022,'DATA BASE'!A:B,2,FALSE)</f>
        <v>PANDA</v>
      </c>
      <c r="L1022" s="23" t="s">
        <v>1710</v>
      </c>
      <c r="M1022" s="92" t="s">
        <v>1476</v>
      </c>
      <c r="N1022" s="121">
        <v>0</v>
      </c>
      <c r="O1022" s="106">
        <v>18000</v>
      </c>
      <c r="P1022" s="94">
        <v>18000</v>
      </c>
      <c r="Q1022" s="122" t="s">
        <v>1527</v>
      </c>
      <c r="R1022" s="113"/>
      <c r="S1022" s="23"/>
      <c r="T1022" s="125"/>
      <c r="U1022" s="23"/>
    </row>
    <row r="1023" spans="2:21" x14ac:dyDescent="0.2">
      <c r="B1023" s="23" t="s">
        <v>1803</v>
      </c>
      <c r="C1023" s="11">
        <v>12</v>
      </c>
      <c r="D1023" s="123" t="s">
        <v>2242</v>
      </c>
      <c r="E1023" s="23" t="s">
        <v>926</v>
      </c>
      <c r="F1023" s="23" t="s">
        <v>1333</v>
      </c>
      <c r="G1023" s="23" t="s">
        <v>2481</v>
      </c>
      <c r="H1023" s="91">
        <v>85799880797</v>
      </c>
      <c r="I1023" s="53" t="s">
        <v>958</v>
      </c>
      <c r="J1023" s="16">
        <v>1</v>
      </c>
      <c r="K1023" s="48" t="str">
        <f>VLOOKUP(I1023,'DATA BASE'!A:B,2,FALSE)</f>
        <v>ROSE STRIPE</v>
      </c>
      <c r="L1023" s="23" t="s">
        <v>9</v>
      </c>
      <c r="M1023" s="92" t="s">
        <v>1354</v>
      </c>
      <c r="N1023" s="121">
        <v>12000</v>
      </c>
      <c r="O1023" s="106">
        <v>17500</v>
      </c>
      <c r="P1023" s="94">
        <v>17500</v>
      </c>
      <c r="Q1023" s="122" t="s">
        <v>1543</v>
      </c>
      <c r="R1023" s="113">
        <v>257000</v>
      </c>
      <c r="S1023" s="123" t="s">
        <v>1821</v>
      </c>
      <c r="T1023" s="125"/>
      <c r="U1023" s="23"/>
    </row>
    <row r="1024" spans="2:21" x14ac:dyDescent="0.2">
      <c r="B1024" s="23" t="s">
        <v>1803</v>
      </c>
      <c r="C1024" s="11">
        <v>12</v>
      </c>
      <c r="D1024" s="123" t="s">
        <v>2242</v>
      </c>
      <c r="E1024" s="23" t="s">
        <v>926</v>
      </c>
      <c r="F1024" s="23" t="s">
        <v>1333</v>
      </c>
      <c r="G1024" s="23" t="s">
        <v>2481</v>
      </c>
      <c r="H1024" s="91">
        <v>85799880797</v>
      </c>
      <c r="I1024" s="53" t="s">
        <v>1015</v>
      </c>
      <c r="J1024" s="16">
        <v>1</v>
      </c>
      <c r="K1024" s="48" t="str">
        <f>VLOOKUP(I1024,'DATA BASE'!A:B,2,FALSE)</f>
        <v>ELMO FACE BLACK</v>
      </c>
      <c r="L1024" s="23" t="s">
        <v>17</v>
      </c>
      <c r="M1024" s="92" t="s">
        <v>1354</v>
      </c>
      <c r="N1024" s="121">
        <v>12000</v>
      </c>
      <c r="O1024" s="106">
        <v>17500</v>
      </c>
      <c r="P1024" s="94">
        <v>17500</v>
      </c>
      <c r="Q1024" s="122" t="s">
        <v>1543</v>
      </c>
      <c r="R1024" s="113">
        <v>257000</v>
      </c>
      <c r="S1024" s="123" t="s">
        <v>1821</v>
      </c>
      <c r="T1024" s="125"/>
      <c r="U1024" s="23"/>
    </row>
    <row r="1025" spans="2:21" x14ac:dyDescent="0.2">
      <c r="B1025" s="23" t="s">
        <v>1803</v>
      </c>
      <c r="C1025" s="11">
        <v>12</v>
      </c>
      <c r="D1025" s="123" t="s">
        <v>2242</v>
      </c>
      <c r="E1025" s="23" t="s">
        <v>926</v>
      </c>
      <c r="F1025" s="23" t="s">
        <v>1333</v>
      </c>
      <c r="G1025" s="23" t="s">
        <v>2481</v>
      </c>
      <c r="H1025" s="91">
        <v>85799880797</v>
      </c>
      <c r="I1025" s="53" t="s">
        <v>1016</v>
      </c>
      <c r="J1025" s="16">
        <v>1</v>
      </c>
      <c r="K1025" s="48" t="str">
        <f>VLOOKUP(I1025,'DATA BASE'!A:B,2,FALSE)</f>
        <v>ELMO FACE BLUE</v>
      </c>
      <c r="L1025" s="23" t="s">
        <v>14</v>
      </c>
      <c r="M1025" s="92" t="s">
        <v>1354</v>
      </c>
      <c r="N1025" s="121">
        <v>12000</v>
      </c>
      <c r="O1025" s="106">
        <v>17500</v>
      </c>
      <c r="P1025" s="94">
        <v>17500</v>
      </c>
      <c r="Q1025" s="122" t="s">
        <v>1543</v>
      </c>
      <c r="R1025" s="113">
        <v>257000</v>
      </c>
      <c r="S1025" s="123" t="s">
        <v>1821</v>
      </c>
      <c r="T1025" s="125"/>
      <c r="U1025" s="23"/>
    </row>
    <row r="1026" spans="2:21" x14ac:dyDescent="0.2">
      <c r="B1026" s="23" t="s">
        <v>1803</v>
      </c>
      <c r="C1026" s="11">
        <v>12</v>
      </c>
      <c r="D1026" s="123" t="s">
        <v>2242</v>
      </c>
      <c r="E1026" s="23" t="s">
        <v>926</v>
      </c>
      <c r="F1026" s="23" t="s">
        <v>1333</v>
      </c>
      <c r="G1026" s="23" t="s">
        <v>2481</v>
      </c>
      <c r="H1026" s="91">
        <v>85799880797</v>
      </c>
      <c r="I1026" s="53" t="s">
        <v>1750</v>
      </c>
      <c r="J1026" s="16">
        <v>1</v>
      </c>
      <c r="K1026" s="48" t="str">
        <f>VLOOKUP(I1026,'DATA BASE'!A:B,2,FALSE)</f>
        <v>LIVIA (B)</v>
      </c>
      <c r="L1026" s="23" t="s">
        <v>10</v>
      </c>
      <c r="M1026" s="92" t="s">
        <v>1354</v>
      </c>
      <c r="N1026" s="121">
        <v>12000</v>
      </c>
      <c r="O1026" s="106">
        <v>17500</v>
      </c>
      <c r="P1026" s="94">
        <v>17500</v>
      </c>
      <c r="Q1026" s="122" t="s">
        <v>1543</v>
      </c>
      <c r="R1026" s="113">
        <v>257000</v>
      </c>
      <c r="S1026" s="123" t="s">
        <v>1821</v>
      </c>
      <c r="T1026" s="125"/>
      <c r="U1026" s="23"/>
    </row>
    <row r="1027" spans="2:21" x14ac:dyDescent="0.2">
      <c r="B1027" s="23" t="s">
        <v>1803</v>
      </c>
      <c r="C1027" s="11">
        <v>12</v>
      </c>
      <c r="D1027" s="123" t="s">
        <v>2242</v>
      </c>
      <c r="E1027" s="23" t="s">
        <v>926</v>
      </c>
      <c r="F1027" s="23" t="s">
        <v>1333</v>
      </c>
      <c r="G1027" s="23" t="s">
        <v>2481</v>
      </c>
      <c r="H1027" s="91">
        <v>85799880797</v>
      </c>
      <c r="I1027" s="53" t="s">
        <v>1813</v>
      </c>
      <c r="J1027" s="16">
        <v>1</v>
      </c>
      <c r="K1027" s="48" t="str">
        <f>VLOOKUP(I1027,'DATA BASE'!A:B,2,FALSE)</f>
        <v>KANAYA</v>
      </c>
      <c r="L1027" s="23" t="s">
        <v>1710</v>
      </c>
      <c r="M1027" s="92" t="s">
        <v>1354</v>
      </c>
      <c r="N1027" s="121">
        <v>12000</v>
      </c>
      <c r="O1027" s="106">
        <v>17500</v>
      </c>
      <c r="P1027" s="94">
        <v>17500</v>
      </c>
      <c r="Q1027" s="122" t="s">
        <v>1543</v>
      </c>
      <c r="R1027" s="113">
        <v>257000</v>
      </c>
      <c r="S1027" s="123" t="s">
        <v>1821</v>
      </c>
      <c r="T1027" s="125"/>
      <c r="U1027" s="23"/>
    </row>
    <row r="1028" spans="2:21" x14ac:dyDescent="0.2">
      <c r="B1028" s="23" t="s">
        <v>1803</v>
      </c>
      <c r="C1028" s="11">
        <v>12</v>
      </c>
      <c r="D1028" s="123" t="s">
        <v>2242</v>
      </c>
      <c r="E1028" s="23" t="s">
        <v>926</v>
      </c>
      <c r="F1028" s="23" t="s">
        <v>1333</v>
      </c>
      <c r="G1028" s="23" t="s">
        <v>2481</v>
      </c>
      <c r="H1028" s="91">
        <v>85799880797</v>
      </c>
      <c r="I1028" s="53" t="s">
        <v>1756</v>
      </c>
      <c r="J1028" s="16">
        <v>1</v>
      </c>
      <c r="K1028" s="48" t="str">
        <f>VLOOKUP(I1028,'DATA BASE'!A:B,2,FALSE)</f>
        <v>ROCKET</v>
      </c>
      <c r="L1028" s="23" t="s">
        <v>1818</v>
      </c>
      <c r="M1028" s="92" t="s">
        <v>1354</v>
      </c>
      <c r="N1028" s="121">
        <v>12000</v>
      </c>
      <c r="O1028" s="106">
        <v>17500</v>
      </c>
      <c r="P1028" s="94">
        <v>17500</v>
      </c>
      <c r="Q1028" s="122" t="s">
        <v>1543</v>
      </c>
      <c r="R1028" s="113">
        <v>257000</v>
      </c>
      <c r="S1028" s="123" t="s">
        <v>1821</v>
      </c>
      <c r="T1028" s="125"/>
      <c r="U1028" s="23"/>
    </row>
    <row r="1029" spans="2:21" x14ac:dyDescent="0.2">
      <c r="B1029" s="23" t="s">
        <v>1803</v>
      </c>
      <c r="C1029" s="11">
        <v>12</v>
      </c>
      <c r="D1029" s="123" t="s">
        <v>2242</v>
      </c>
      <c r="E1029" s="23" t="s">
        <v>926</v>
      </c>
      <c r="F1029" s="23" t="s">
        <v>1333</v>
      </c>
      <c r="G1029" s="23" t="s">
        <v>2481</v>
      </c>
      <c r="H1029" s="91">
        <v>85799880797</v>
      </c>
      <c r="I1029" s="53" t="s">
        <v>1773</v>
      </c>
      <c r="J1029" s="16">
        <v>1</v>
      </c>
      <c r="K1029" s="48" t="str">
        <f>VLOOKUP(I1029,'DATA BASE'!A:B,2,FALSE)</f>
        <v>BULAN BINTANG HIJAU</v>
      </c>
      <c r="L1029" s="23" t="s">
        <v>174</v>
      </c>
      <c r="M1029" s="92" t="s">
        <v>1354</v>
      </c>
      <c r="N1029" s="121">
        <v>12000</v>
      </c>
      <c r="O1029" s="106">
        <v>17500</v>
      </c>
      <c r="P1029" s="94">
        <v>17500</v>
      </c>
      <c r="Q1029" s="122" t="s">
        <v>1543</v>
      </c>
      <c r="R1029" s="113">
        <v>257000</v>
      </c>
      <c r="S1029" s="123" t="s">
        <v>1821</v>
      </c>
      <c r="T1029" s="125"/>
      <c r="U1029" s="23"/>
    </row>
    <row r="1030" spans="2:21" x14ac:dyDescent="0.2">
      <c r="B1030" s="23" t="s">
        <v>1803</v>
      </c>
      <c r="C1030" s="11">
        <v>12</v>
      </c>
      <c r="D1030" s="123" t="s">
        <v>2242</v>
      </c>
      <c r="E1030" s="23" t="s">
        <v>926</v>
      </c>
      <c r="F1030" s="23" t="s">
        <v>1333</v>
      </c>
      <c r="G1030" s="23" t="s">
        <v>2481</v>
      </c>
      <c r="H1030" s="91">
        <v>85799880797</v>
      </c>
      <c r="I1030" s="53" t="s">
        <v>1822</v>
      </c>
      <c r="J1030" s="16">
        <v>1</v>
      </c>
      <c r="K1030" s="48" t="str">
        <f>VLOOKUP(I1030,'DATA BASE'!A:B,2,FALSE)</f>
        <v>GARIS RAINBOW</v>
      </c>
      <c r="L1030" s="23" t="s">
        <v>901</v>
      </c>
      <c r="M1030" s="92" t="s">
        <v>1354</v>
      </c>
      <c r="N1030" s="121">
        <v>12000</v>
      </c>
      <c r="O1030" s="106">
        <v>17500</v>
      </c>
      <c r="P1030" s="94">
        <v>17500</v>
      </c>
      <c r="Q1030" s="122" t="s">
        <v>1543</v>
      </c>
      <c r="R1030" s="113">
        <v>257000</v>
      </c>
      <c r="S1030" s="123" t="s">
        <v>1821</v>
      </c>
      <c r="T1030" s="125"/>
      <c r="U1030" s="23"/>
    </row>
    <row r="1031" spans="2:21" x14ac:dyDescent="0.2">
      <c r="B1031" s="23" t="s">
        <v>1803</v>
      </c>
      <c r="C1031" s="11">
        <v>12</v>
      </c>
      <c r="D1031" s="123" t="s">
        <v>2242</v>
      </c>
      <c r="E1031" s="23" t="s">
        <v>926</v>
      </c>
      <c r="F1031" s="23" t="s">
        <v>1333</v>
      </c>
      <c r="G1031" s="23" t="s">
        <v>2481</v>
      </c>
      <c r="H1031" s="91">
        <v>85799880797</v>
      </c>
      <c r="I1031" s="53" t="s">
        <v>433</v>
      </c>
      <c r="J1031" s="16">
        <v>1</v>
      </c>
      <c r="K1031" s="48" t="str">
        <f>VLOOKUP(I1031,'DATA BASE'!A:B,2,FALSE)</f>
        <v>STRIPE LITTLE  NAVY</v>
      </c>
      <c r="L1031" s="23" t="s">
        <v>6</v>
      </c>
      <c r="M1031" s="92" t="s">
        <v>1354</v>
      </c>
      <c r="N1031" s="121">
        <v>12000</v>
      </c>
      <c r="O1031" s="106">
        <v>17500</v>
      </c>
      <c r="P1031" s="94">
        <v>17500</v>
      </c>
      <c r="Q1031" s="122" t="s">
        <v>1543</v>
      </c>
      <c r="R1031" s="113">
        <v>257000</v>
      </c>
      <c r="S1031" s="123" t="s">
        <v>1821</v>
      </c>
      <c r="T1031" s="125"/>
      <c r="U1031" s="23"/>
    </row>
    <row r="1032" spans="2:21" x14ac:dyDescent="0.2">
      <c r="B1032" s="23" t="s">
        <v>1803</v>
      </c>
      <c r="C1032" s="11">
        <v>12</v>
      </c>
      <c r="D1032" s="123" t="s">
        <v>2242</v>
      </c>
      <c r="E1032" s="23" t="s">
        <v>926</v>
      </c>
      <c r="F1032" s="23" t="s">
        <v>1333</v>
      </c>
      <c r="G1032" s="23" t="s">
        <v>2481</v>
      </c>
      <c r="H1032" s="91">
        <v>85799880797</v>
      </c>
      <c r="I1032" s="53" t="s">
        <v>632</v>
      </c>
      <c r="J1032" s="16">
        <v>1</v>
      </c>
      <c r="K1032" s="48" t="str">
        <f>VLOOKUP(I1032,'DATA BASE'!A:B,2,FALSE)</f>
        <v>STRIPE LITTLE  BLACK</v>
      </c>
      <c r="L1032" s="23" t="s">
        <v>17</v>
      </c>
      <c r="M1032" s="92" t="s">
        <v>1354</v>
      </c>
      <c r="N1032" s="121">
        <v>12000</v>
      </c>
      <c r="O1032" s="106">
        <v>17500</v>
      </c>
      <c r="P1032" s="94">
        <v>17500</v>
      </c>
      <c r="Q1032" s="122" t="s">
        <v>1543</v>
      </c>
      <c r="R1032" s="113">
        <v>257000</v>
      </c>
      <c r="S1032" s="123" t="s">
        <v>1821</v>
      </c>
      <c r="T1032" s="125"/>
      <c r="U1032" s="23"/>
    </row>
    <row r="1033" spans="2:21" x14ac:dyDescent="0.2">
      <c r="B1033" s="23" t="s">
        <v>1803</v>
      </c>
      <c r="C1033" s="11">
        <v>12</v>
      </c>
      <c r="D1033" s="123" t="s">
        <v>2242</v>
      </c>
      <c r="E1033" s="23" t="s">
        <v>926</v>
      </c>
      <c r="F1033" s="23" t="s">
        <v>1333</v>
      </c>
      <c r="G1033" s="23" t="s">
        <v>2481</v>
      </c>
      <c r="H1033" s="91">
        <v>85799880797</v>
      </c>
      <c r="I1033" s="53" t="s">
        <v>536</v>
      </c>
      <c r="J1033" s="16">
        <v>1</v>
      </c>
      <c r="K1033" s="48" t="str">
        <f>VLOOKUP(I1033,'DATA BASE'!A:B,2,FALSE)</f>
        <v>KOTAK NAVY</v>
      </c>
      <c r="L1033" s="23" t="s">
        <v>6</v>
      </c>
      <c r="M1033" s="92" t="s">
        <v>1354</v>
      </c>
      <c r="N1033" s="121">
        <v>12000</v>
      </c>
      <c r="O1033" s="106">
        <v>17500</v>
      </c>
      <c r="P1033" s="94">
        <v>17500</v>
      </c>
      <c r="Q1033" s="122" t="s">
        <v>1543</v>
      </c>
      <c r="R1033" s="113">
        <v>257000</v>
      </c>
      <c r="S1033" s="123" t="s">
        <v>1821</v>
      </c>
      <c r="T1033" s="125"/>
      <c r="U1033" s="23"/>
    </row>
    <row r="1034" spans="2:21" x14ac:dyDescent="0.2">
      <c r="B1034" s="23" t="s">
        <v>1803</v>
      </c>
      <c r="C1034" s="11">
        <v>12</v>
      </c>
      <c r="D1034" s="123" t="s">
        <v>2242</v>
      </c>
      <c r="E1034" s="23" t="s">
        <v>926</v>
      </c>
      <c r="F1034" s="23" t="s">
        <v>1333</v>
      </c>
      <c r="G1034" s="23" t="s">
        <v>2481</v>
      </c>
      <c r="H1034" s="91">
        <v>85799880797</v>
      </c>
      <c r="I1034" s="53" t="s">
        <v>1328</v>
      </c>
      <c r="J1034" s="16">
        <v>1</v>
      </c>
      <c r="K1034" s="48" t="str">
        <f>VLOOKUP(I1034,'DATA BASE'!A:B,2,FALSE)</f>
        <v>LEAF MAROON</v>
      </c>
      <c r="L1034" s="23" t="s">
        <v>27</v>
      </c>
      <c r="M1034" s="92" t="s">
        <v>1354</v>
      </c>
      <c r="N1034" s="121">
        <v>12000</v>
      </c>
      <c r="O1034" s="106">
        <v>17500</v>
      </c>
      <c r="P1034" s="94">
        <v>17500</v>
      </c>
      <c r="Q1034" s="122" t="s">
        <v>1543</v>
      </c>
      <c r="R1034" s="113">
        <v>257000</v>
      </c>
      <c r="S1034" s="123" t="s">
        <v>1821</v>
      </c>
      <c r="T1034" s="125"/>
      <c r="U1034" s="23"/>
    </row>
    <row r="1035" spans="2:21" x14ac:dyDescent="0.2">
      <c r="B1035" s="23" t="s">
        <v>1803</v>
      </c>
      <c r="C1035" s="11">
        <v>12</v>
      </c>
      <c r="D1035" s="123" t="s">
        <v>2242</v>
      </c>
      <c r="E1035" s="23" t="s">
        <v>926</v>
      </c>
      <c r="F1035" s="23" t="s">
        <v>1333</v>
      </c>
      <c r="G1035" s="23" t="s">
        <v>2481</v>
      </c>
      <c r="H1035" s="91">
        <v>85799880797</v>
      </c>
      <c r="I1035" s="53" t="s">
        <v>1326</v>
      </c>
      <c r="J1035" s="16">
        <v>1</v>
      </c>
      <c r="K1035" s="48" t="str">
        <f>VLOOKUP(I1035,'DATA BASE'!A:B,2,FALSE)</f>
        <v>DAUN PISANG KECIL</v>
      </c>
      <c r="L1035" s="23" t="s">
        <v>202</v>
      </c>
      <c r="M1035" s="92" t="s">
        <v>1354</v>
      </c>
      <c r="N1035" s="121">
        <v>12000</v>
      </c>
      <c r="O1035" s="106">
        <v>17500</v>
      </c>
      <c r="P1035" s="94">
        <v>17500</v>
      </c>
      <c r="Q1035" s="122" t="s">
        <v>1543</v>
      </c>
      <c r="R1035" s="113">
        <v>257000</v>
      </c>
      <c r="S1035" s="123" t="s">
        <v>1821</v>
      </c>
      <c r="T1035" s="125"/>
      <c r="U1035" s="23"/>
    </row>
    <row r="1036" spans="2:21" x14ac:dyDescent="0.2">
      <c r="B1036" s="23" t="s">
        <v>1803</v>
      </c>
      <c r="C1036" s="11">
        <v>12</v>
      </c>
      <c r="D1036" s="123" t="s">
        <v>2242</v>
      </c>
      <c r="E1036" s="23" t="s">
        <v>926</v>
      </c>
      <c r="F1036" s="23" t="s">
        <v>1333</v>
      </c>
      <c r="G1036" s="23" t="s">
        <v>2481</v>
      </c>
      <c r="H1036" s="91">
        <v>85799880797</v>
      </c>
      <c r="I1036" s="53" t="s">
        <v>1287</v>
      </c>
      <c r="J1036" s="16">
        <v>1</v>
      </c>
      <c r="K1036" s="48" t="str">
        <f>VLOOKUP(I1036,'DATA BASE'!A:B,2,FALSE)</f>
        <v>FLOWER</v>
      </c>
      <c r="L1036" s="23" t="s">
        <v>17</v>
      </c>
      <c r="M1036" s="92" t="s">
        <v>1354</v>
      </c>
      <c r="N1036" s="121">
        <v>12000</v>
      </c>
      <c r="O1036" s="106">
        <v>17500</v>
      </c>
      <c r="P1036" s="94">
        <v>17500</v>
      </c>
      <c r="Q1036" s="122" t="s">
        <v>1543</v>
      </c>
      <c r="R1036" s="113">
        <v>257000</v>
      </c>
      <c r="S1036" s="123" t="s">
        <v>1821</v>
      </c>
      <c r="T1036" s="125"/>
      <c r="U1036" s="23"/>
    </row>
    <row r="1037" spans="2:21" x14ac:dyDescent="0.2">
      <c r="B1037" s="23" t="s">
        <v>1803</v>
      </c>
      <c r="C1037" s="11">
        <v>8</v>
      </c>
      <c r="D1037" s="123" t="s">
        <v>2166</v>
      </c>
      <c r="E1037" s="23" t="s">
        <v>16</v>
      </c>
      <c r="F1037" s="23" t="s">
        <v>1341</v>
      </c>
      <c r="G1037" s="23" t="s">
        <v>2398</v>
      </c>
      <c r="H1037" s="91">
        <v>81913056403</v>
      </c>
      <c r="I1037" s="53" t="s">
        <v>1734</v>
      </c>
      <c r="J1037" s="16">
        <v>1</v>
      </c>
      <c r="K1037" s="48" t="str">
        <f>VLOOKUP(I1037,'DATA BASE'!A:B,2,FALSE)</f>
        <v>SPONGEBOB</v>
      </c>
      <c r="L1037" s="23" t="s">
        <v>6</v>
      </c>
      <c r="M1037" s="92" t="s">
        <v>1354</v>
      </c>
      <c r="N1037" s="121">
        <v>6000</v>
      </c>
      <c r="O1037" s="106">
        <v>15000</v>
      </c>
      <c r="P1037" s="94">
        <v>15000</v>
      </c>
      <c r="Q1037" s="122" t="s">
        <v>1543</v>
      </c>
      <c r="R1037" s="113">
        <v>128000</v>
      </c>
      <c r="S1037" s="123" t="s">
        <v>1815</v>
      </c>
      <c r="T1037" s="125"/>
      <c r="U1037" s="23"/>
    </row>
    <row r="1038" spans="2:21" x14ac:dyDescent="0.2">
      <c r="B1038" s="23" t="s">
        <v>1803</v>
      </c>
      <c r="C1038" s="11">
        <v>8</v>
      </c>
      <c r="D1038" s="123" t="s">
        <v>2166</v>
      </c>
      <c r="E1038" s="23" t="s">
        <v>16</v>
      </c>
      <c r="F1038" s="23" t="s">
        <v>1341</v>
      </c>
      <c r="G1038" s="23" t="s">
        <v>2398</v>
      </c>
      <c r="H1038" s="91">
        <v>81913056403</v>
      </c>
      <c r="I1038" s="53" t="s">
        <v>386</v>
      </c>
      <c r="J1038" s="16">
        <v>1</v>
      </c>
      <c r="K1038" s="48" t="str">
        <f>VLOOKUP(I1038,'DATA BASE'!A:B,2,FALSE)</f>
        <v>ROCKET EARTH NAVY</v>
      </c>
      <c r="L1038" s="23" t="s">
        <v>6</v>
      </c>
      <c r="M1038" s="92" t="s">
        <v>1354</v>
      </c>
      <c r="N1038" s="121">
        <v>6000</v>
      </c>
      <c r="O1038" s="106">
        <v>16000</v>
      </c>
      <c r="P1038" s="94">
        <v>16000</v>
      </c>
      <c r="Q1038" s="122" t="s">
        <v>1543</v>
      </c>
      <c r="R1038" s="113">
        <v>128000</v>
      </c>
      <c r="S1038" s="123" t="s">
        <v>1815</v>
      </c>
      <c r="T1038" s="125"/>
      <c r="U1038" s="23"/>
    </row>
    <row r="1039" spans="2:21" x14ac:dyDescent="0.2">
      <c r="B1039" s="23" t="s">
        <v>1803</v>
      </c>
      <c r="C1039" s="11">
        <v>8</v>
      </c>
      <c r="D1039" s="123" t="s">
        <v>2166</v>
      </c>
      <c r="E1039" s="23" t="s">
        <v>16</v>
      </c>
      <c r="F1039" s="23" t="s">
        <v>1341</v>
      </c>
      <c r="G1039" s="23" t="s">
        <v>2398</v>
      </c>
      <c r="H1039" s="91">
        <v>81913056403</v>
      </c>
      <c r="I1039" s="53" t="s">
        <v>958</v>
      </c>
      <c r="J1039" s="16">
        <v>1</v>
      </c>
      <c r="K1039" s="48" t="str">
        <f>VLOOKUP(I1039,'DATA BASE'!A:B,2,FALSE)</f>
        <v>ROSE STRIPE</v>
      </c>
      <c r="L1039" s="23" t="s">
        <v>9</v>
      </c>
      <c r="M1039" s="92" t="s">
        <v>1354</v>
      </c>
      <c r="N1039" s="121">
        <v>6000</v>
      </c>
      <c r="O1039" s="106">
        <v>15000</v>
      </c>
      <c r="P1039" s="94">
        <v>15000</v>
      </c>
      <c r="Q1039" s="122" t="s">
        <v>1543</v>
      </c>
      <c r="R1039" s="113">
        <v>128000</v>
      </c>
      <c r="S1039" s="123" t="s">
        <v>1815</v>
      </c>
      <c r="T1039" s="125"/>
      <c r="U1039" s="23"/>
    </row>
    <row r="1040" spans="2:21" x14ac:dyDescent="0.2">
      <c r="B1040" s="23" t="s">
        <v>1803</v>
      </c>
      <c r="C1040" s="11">
        <v>8</v>
      </c>
      <c r="D1040" s="123" t="s">
        <v>2166</v>
      </c>
      <c r="E1040" s="23" t="s">
        <v>16</v>
      </c>
      <c r="F1040" s="23" t="s">
        <v>1341</v>
      </c>
      <c r="G1040" s="23" t="s">
        <v>2398</v>
      </c>
      <c r="H1040" s="91">
        <v>81913056403</v>
      </c>
      <c r="I1040" s="53" t="s">
        <v>805</v>
      </c>
      <c r="J1040" s="16">
        <v>1</v>
      </c>
      <c r="K1040" s="48" t="str">
        <f>VLOOKUP(I1040,'DATA BASE'!A:B,2,FALSE)</f>
        <v>BULAN SABIT YELLOW</v>
      </c>
      <c r="L1040" s="23" t="s">
        <v>15</v>
      </c>
      <c r="M1040" s="92" t="s">
        <v>1354</v>
      </c>
      <c r="N1040" s="121">
        <v>6000</v>
      </c>
      <c r="O1040" s="106">
        <v>15000</v>
      </c>
      <c r="P1040" s="94">
        <v>15000</v>
      </c>
      <c r="Q1040" s="122" t="s">
        <v>1543</v>
      </c>
      <c r="R1040" s="113">
        <v>128000</v>
      </c>
      <c r="S1040" s="123" t="s">
        <v>1815</v>
      </c>
      <c r="T1040" s="125"/>
      <c r="U1040" s="23"/>
    </row>
    <row r="1041" spans="2:21" x14ac:dyDescent="0.2">
      <c r="B1041" s="23" t="s">
        <v>1803</v>
      </c>
      <c r="C1041" s="11">
        <v>8</v>
      </c>
      <c r="D1041" s="123" t="s">
        <v>2166</v>
      </c>
      <c r="E1041" s="23" t="s">
        <v>16</v>
      </c>
      <c r="F1041" s="23" t="s">
        <v>1341</v>
      </c>
      <c r="G1041" s="23" t="s">
        <v>2398</v>
      </c>
      <c r="H1041" s="91">
        <v>81913056403</v>
      </c>
      <c r="I1041" s="53" t="s">
        <v>1286</v>
      </c>
      <c r="J1041" s="16">
        <v>1</v>
      </c>
      <c r="K1041" s="48" t="str">
        <f>VLOOKUP(I1041,'DATA BASE'!A:B,2,FALSE)</f>
        <v>BATMAN KABOOM NAVY</v>
      </c>
      <c r="L1041" s="23" t="s">
        <v>6</v>
      </c>
      <c r="M1041" s="92" t="s">
        <v>1354</v>
      </c>
      <c r="N1041" s="121">
        <v>6000</v>
      </c>
      <c r="O1041" s="106">
        <v>16000</v>
      </c>
      <c r="P1041" s="94">
        <v>16000</v>
      </c>
      <c r="Q1041" s="122" t="s">
        <v>1543</v>
      </c>
      <c r="R1041" s="113">
        <v>128000</v>
      </c>
      <c r="S1041" s="123" t="s">
        <v>1815</v>
      </c>
      <c r="T1041" s="125"/>
      <c r="U1041" s="23"/>
    </row>
    <row r="1042" spans="2:21" x14ac:dyDescent="0.2">
      <c r="B1042" s="23" t="s">
        <v>1803</v>
      </c>
      <c r="C1042" s="11">
        <v>8</v>
      </c>
      <c r="D1042" s="123" t="s">
        <v>2166</v>
      </c>
      <c r="E1042" s="23" t="s">
        <v>16</v>
      </c>
      <c r="F1042" s="23" t="s">
        <v>1341</v>
      </c>
      <c r="G1042" s="23" t="s">
        <v>2398</v>
      </c>
      <c r="H1042" s="91">
        <v>81913056403</v>
      </c>
      <c r="I1042" s="53" t="s">
        <v>1266</v>
      </c>
      <c r="J1042" s="16">
        <v>1</v>
      </c>
      <c r="K1042" s="48" t="str">
        <f>VLOOKUP(I1042,'DATA BASE'!A:B,2,FALSE)</f>
        <v>BATMAN BOOM BLUE</v>
      </c>
      <c r="L1042" s="23" t="s">
        <v>14</v>
      </c>
      <c r="M1042" s="92" t="s">
        <v>1354</v>
      </c>
      <c r="N1042" s="121">
        <v>6000</v>
      </c>
      <c r="O1042" s="106">
        <v>15000</v>
      </c>
      <c r="P1042" s="94">
        <v>15000</v>
      </c>
      <c r="Q1042" s="122" t="s">
        <v>1543</v>
      </c>
      <c r="R1042" s="113">
        <v>128000</v>
      </c>
      <c r="S1042" s="123" t="s">
        <v>1815</v>
      </c>
      <c r="T1042" s="125"/>
      <c r="U1042" s="23"/>
    </row>
    <row r="1043" spans="2:21" x14ac:dyDescent="0.2">
      <c r="B1043" s="23" t="s">
        <v>1803</v>
      </c>
      <c r="C1043" s="11">
        <v>8</v>
      </c>
      <c r="D1043" s="123" t="s">
        <v>2166</v>
      </c>
      <c r="E1043" s="23" t="s">
        <v>16</v>
      </c>
      <c r="F1043" s="23" t="s">
        <v>1341</v>
      </c>
      <c r="G1043" s="23" t="s">
        <v>2398</v>
      </c>
      <c r="H1043" s="91">
        <v>81913056403</v>
      </c>
      <c r="I1043" s="53" t="s">
        <v>433</v>
      </c>
      <c r="J1043" s="16">
        <v>1</v>
      </c>
      <c r="K1043" s="48" t="str">
        <f>VLOOKUP(I1043,'DATA BASE'!A:B,2,FALSE)</f>
        <v>STRIPE LITTLE  NAVY</v>
      </c>
      <c r="L1043" s="23" t="s">
        <v>6</v>
      </c>
      <c r="M1043" s="92" t="s">
        <v>1354</v>
      </c>
      <c r="N1043" s="121">
        <v>6000</v>
      </c>
      <c r="O1043" s="106">
        <v>15000</v>
      </c>
      <c r="P1043" s="94">
        <v>15000</v>
      </c>
      <c r="Q1043" s="122" t="s">
        <v>1543</v>
      </c>
      <c r="R1043" s="113">
        <v>128000</v>
      </c>
      <c r="S1043" s="123" t="s">
        <v>1815</v>
      </c>
      <c r="T1043" s="125"/>
      <c r="U1043" s="23"/>
    </row>
    <row r="1044" spans="2:21" x14ac:dyDescent="0.2">
      <c r="B1044" s="23" t="s">
        <v>1803</v>
      </c>
      <c r="C1044" s="11">
        <v>8</v>
      </c>
      <c r="D1044" s="123" t="s">
        <v>2166</v>
      </c>
      <c r="E1044" s="23" t="s">
        <v>16</v>
      </c>
      <c r="F1044" s="23" t="s">
        <v>1341</v>
      </c>
      <c r="G1044" s="23" t="s">
        <v>2398</v>
      </c>
      <c r="H1044" s="91">
        <v>81913056403</v>
      </c>
      <c r="I1044" s="53" t="s">
        <v>536</v>
      </c>
      <c r="J1044" s="16">
        <v>1</v>
      </c>
      <c r="K1044" s="48" t="str">
        <f>VLOOKUP(I1044,'DATA BASE'!A:B,2,FALSE)</f>
        <v>KOTAK NAVY</v>
      </c>
      <c r="L1044" s="23" t="s">
        <v>6</v>
      </c>
      <c r="M1044" s="92" t="s">
        <v>1354</v>
      </c>
      <c r="N1044" s="121">
        <v>6000</v>
      </c>
      <c r="O1044" s="106">
        <v>15000</v>
      </c>
      <c r="P1044" s="94">
        <v>15000</v>
      </c>
      <c r="Q1044" s="122" t="s">
        <v>1543</v>
      </c>
      <c r="R1044" s="113">
        <v>128000</v>
      </c>
      <c r="S1044" s="123" t="s">
        <v>1815</v>
      </c>
      <c r="T1044" s="125"/>
      <c r="U1044" s="23"/>
    </row>
    <row r="1045" spans="2:21" x14ac:dyDescent="0.2">
      <c r="B1045" s="23" t="s">
        <v>1803</v>
      </c>
      <c r="C1045" s="11">
        <v>9</v>
      </c>
      <c r="D1045" s="123" t="s">
        <v>1816</v>
      </c>
      <c r="E1045" s="23" t="s">
        <v>16</v>
      </c>
      <c r="F1045" s="23" t="s">
        <v>1341</v>
      </c>
      <c r="G1045" s="23" t="s">
        <v>2482</v>
      </c>
      <c r="H1045" s="91">
        <v>85781886019</v>
      </c>
      <c r="I1045" s="53" t="s">
        <v>433</v>
      </c>
      <c r="J1045" s="16">
        <v>1</v>
      </c>
      <c r="K1045" s="48" t="str">
        <f>VLOOKUP(I1045,'DATA BASE'!A:B,2,FALSE)</f>
        <v>STRIPE LITTLE  NAVY</v>
      </c>
      <c r="L1045" s="23" t="s">
        <v>6</v>
      </c>
      <c r="M1045" s="92" t="s">
        <v>1817</v>
      </c>
      <c r="N1045" s="121">
        <v>0</v>
      </c>
      <c r="O1045" s="106">
        <v>15000</v>
      </c>
      <c r="P1045" s="94">
        <v>15000</v>
      </c>
      <c r="Q1045" s="122" t="s">
        <v>1543</v>
      </c>
      <c r="R1045" s="113">
        <v>75000</v>
      </c>
      <c r="S1045" s="123" t="s">
        <v>1807</v>
      </c>
      <c r="T1045" s="125"/>
      <c r="U1045" s="23"/>
    </row>
    <row r="1046" spans="2:21" x14ac:dyDescent="0.2">
      <c r="B1046" s="23" t="s">
        <v>1803</v>
      </c>
      <c r="C1046" s="11">
        <v>9</v>
      </c>
      <c r="D1046" s="123" t="s">
        <v>1816</v>
      </c>
      <c r="E1046" s="23" t="s">
        <v>16</v>
      </c>
      <c r="F1046" s="23" t="s">
        <v>1341</v>
      </c>
      <c r="G1046" s="23" t="s">
        <v>2482</v>
      </c>
      <c r="H1046" s="91">
        <v>85781886019</v>
      </c>
      <c r="I1046" s="53" t="s">
        <v>632</v>
      </c>
      <c r="J1046" s="16">
        <v>1</v>
      </c>
      <c r="K1046" s="48" t="str">
        <f>VLOOKUP(I1046,'DATA BASE'!A:B,2,FALSE)</f>
        <v>STRIPE LITTLE  BLACK</v>
      </c>
      <c r="L1046" s="23" t="s">
        <v>17</v>
      </c>
      <c r="M1046" s="92" t="s">
        <v>1817</v>
      </c>
      <c r="N1046" s="121">
        <v>0</v>
      </c>
      <c r="O1046" s="106">
        <v>15000</v>
      </c>
      <c r="P1046" s="94">
        <v>15000</v>
      </c>
      <c r="Q1046" s="122" t="s">
        <v>1543</v>
      </c>
      <c r="R1046" s="113">
        <v>75000</v>
      </c>
      <c r="S1046" s="123" t="s">
        <v>1807</v>
      </c>
      <c r="T1046" s="125"/>
      <c r="U1046" s="23"/>
    </row>
    <row r="1047" spans="2:21" x14ac:dyDescent="0.2">
      <c r="B1047" s="23" t="s">
        <v>1803</v>
      </c>
      <c r="C1047" s="11">
        <v>9</v>
      </c>
      <c r="D1047" s="123" t="s">
        <v>1816</v>
      </c>
      <c r="E1047" s="23" t="s">
        <v>16</v>
      </c>
      <c r="F1047" s="23" t="s">
        <v>1341</v>
      </c>
      <c r="G1047" s="23" t="s">
        <v>2482</v>
      </c>
      <c r="H1047" s="91">
        <v>85781886019</v>
      </c>
      <c r="I1047" s="53" t="s">
        <v>1750</v>
      </c>
      <c r="J1047" s="16">
        <v>1</v>
      </c>
      <c r="K1047" s="48" t="str">
        <f>VLOOKUP(I1047,'DATA BASE'!A:B,2,FALSE)</f>
        <v>LIVIA (B)</v>
      </c>
      <c r="L1047" s="23" t="s">
        <v>10</v>
      </c>
      <c r="M1047" s="92" t="s">
        <v>1817</v>
      </c>
      <c r="N1047" s="121">
        <v>0</v>
      </c>
      <c r="O1047" s="106">
        <v>15000</v>
      </c>
      <c r="P1047" s="94">
        <v>15000</v>
      </c>
      <c r="Q1047" s="122" t="s">
        <v>1543</v>
      </c>
      <c r="R1047" s="113">
        <v>75000</v>
      </c>
      <c r="S1047" s="123" t="s">
        <v>1807</v>
      </c>
      <c r="T1047" s="125"/>
      <c r="U1047" s="23"/>
    </row>
    <row r="1048" spans="2:21" x14ac:dyDescent="0.2">
      <c r="B1048" s="23" t="s">
        <v>1803</v>
      </c>
      <c r="C1048" s="11">
        <v>9</v>
      </c>
      <c r="D1048" s="123" t="s">
        <v>1816</v>
      </c>
      <c r="E1048" s="23" t="s">
        <v>16</v>
      </c>
      <c r="F1048" s="23" t="s">
        <v>1341</v>
      </c>
      <c r="G1048" s="23" t="s">
        <v>2482</v>
      </c>
      <c r="H1048" s="91">
        <v>85781886019</v>
      </c>
      <c r="I1048" s="53" t="s">
        <v>1756</v>
      </c>
      <c r="J1048" s="16">
        <v>1</v>
      </c>
      <c r="K1048" s="48" t="str">
        <f>VLOOKUP(I1048,'DATA BASE'!A:B,2,FALSE)</f>
        <v>ROCKET</v>
      </c>
      <c r="L1048" s="23" t="s">
        <v>1818</v>
      </c>
      <c r="M1048" s="92" t="s">
        <v>1817</v>
      </c>
      <c r="N1048" s="121">
        <v>0</v>
      </c>
      <c r="O1048" s="106">
        <v>15000</v>
      </c>
      <c r="P1048" s="94">
        <v>15000</v>
      </c>
      <c r="Q1048" s="122" t="s">
        <v>1543</v>
      </c>
      <c r="R1048" s="113">
        <v>75000</v>
      </c>
      <c r="S1048" s="123" t="s">
        <v>1807</v>
      </c>
      <c r="T1048" s="125"/>
      <c r="U1048" s="23"/>
    </row>
    <row r="1049" spans="2:21" x14ac:dyDescent="0.2">
      <c r="B1049" s="23" t="s">
        <v>1803</v>
      </c>
      <c r="C1049" s="11">
        <v>9</v>
      </c>
      <c r="D1049" s="123" t="s">
        <v>1816</v>
      </c>
      <c r="E1049" s="23" t="s">
        <v>16</v>
      </c>
      <c r="F1049" s="23" t="s">
        <v>1341</v>
      </c>
      <c r="G1049" s="23" t="s">
        <v>2482</v>
      </c>
      <c r="H1049" s="91">
        <v>85781886019</v>
      </c>
      <c r="I1049" s="53" t="s">
        <v>957</v>
      </c>
      <c r="J1049" s="16">
        <v>1</v>
      </c>
      <c r="K1049" s="48" t="str">
        <f>VLOOKUP(I1049,'DATA BASE'!A:B,2,FALSE)</f>
        <v>MINION BLUE</v>
      </c>
      <c r="L1049" s="23" t="s">
        <v>14</v>
      </c>
      <c r="M1049" s="92" t="s">
        <v>1817</v>
      </c>
      <c r="N1049" s="121">
        <v>0</v>
      </c>
      <c r="O1049" s="106">
        <v>15000</v>
      </c>
      <c r="P1049" s="94">
        <v>15000</v>
      </c>
      <c r="Q1049" s="122" t="s">
        <v>1543</v>
      </c>
      <c r="R1049" s="113">
        <v>75000</v>
      </c>
      <c r="S1049" s="123" t="s">
        <v>1807</v>
      </c>
      <c r="T1049" s="125"/>
      <c r="U1049" s="23"/>
    </row>
    <row r="1050" spans="2:21" x14ac:dyDescent="0.2">
      <c r="B1050" s="23" t="s">
        <v>1803</v>
      </c>
      <c r="C1050" s="11">
        <v>11</v>
      </c>
      <c r="D1050" s="123" t="s">
        <v>2243</v>
      </c>
      <c r="E1050" s="23" t="s">
        <v>20</v>
      </c>
      <c r="F1050" s="23" t="s">
        <v>1347</v>
      </c>
      <c r="G1050" s="23" t="s">
        <v>2483</v>
      </c>
      <c r="H1050" s="91">
        <v>89652105986</v>
      </c>
      <c r="I1050" s="53" t="s">
        <v>805</v>
      </c>
      <c r="J1050" s="16">
        <v>1</v>
      </c>
      <c r="K1050" s="48" t="str">
        <f>VLOOKUP(I1050,'DATA BASE'!A:B,2,FALSE)</f>
        <v>BULAN SABIT YELLOW</v>
      </c>
      <c r="L1050" s="23" t="s">
        <v>15</v>
      </c>
      <c r="M1050" s="92" t="s">
        <v>1819</v>
      </c>
      <c r="N1050" s="121">
        <v>0</v>
      </c>
      <c r="O1050" s="106">
        <v>15000</v>
      </c>
      <c r="P1050" s="94">
        <v>15000</v>
      </c>
      <c r="Q1050" s="122" t="s">
        <v>1543</v>
      </c>
      <c r="R1050" s="113">
        <v>46000</v>
      </c>
      <c r="S1050" s="123" t="s">
        <v>1820</v>
      </c>
      <c r="T1050" s="125"/>
      <c r="U1050" s="23"/>
    </row>
    <row r="1051" spans="2:21" x14ac:dyDescent="0.2">
      <c r="B1051" s="23" t="s">
        <v>1803</v>
      </c>
      <c r="C1051" s="11">
        <v>11</v>
      </c>
      <c r="D1051" s="123" t="s">
        <v>2243</v>
      </c>
      <c r="E1051" s="23" t="s">
        <v>20</v>
      </c>
      <c r="F1051" s="23" t="s">
        <v>1347</v>
      </c>
      <c r="G1051" s="23" t="s">
        <v>2483</v>
      </c>
      <c r="H1051" s="91">
        <v>89652105986</v>
      </c>
      <c r="I1051" s="53" t="s">
        <v>683</v>
      </c>
      <c r="J1051" s="16">
        <v>1</v>
      </c>
      <c r="K1051" s="48" t="str">
        <f>VLOOKUP(I1051,'DATA BASE'!A:B,2,FALSE)</f>
        <v>BEAR FACE</v>
      </c>
      <c r="L1051" s="23" t="s">
        <v>6</v>
      </c>
      <c r="M1051" s="92" t="s">
        <v>1819</v>
      </c>
      <c r="N1051" s="121">
        <v>0</v>
      </c>
      <c r="O1051" s="106">
        <v>15000</v>
      </c>
      <c r="P1051" s="94">
        <v>15000</v>
      </c>
      <c r="Q1051" s="122" t="s">
        <v>1543</v>
      </c>
      <c r="R1051" s="113">
        <v>46000</v>
      </c>
      <c r="S1051" s="123" t="s">
        <v>1820</v>
      </c>
      <c r="T1051" s="125"/>
      <c r="U1051" s="23"/>
    </row>
    <row r="1052" spans="2:21" x14ac:dyDescent="0.2">
      <c r="B1052" s="23" t="s">
        <v>1803</v>
      </c>
      <c r="C1052" s="11">
        <v>11</v>
      </c>
      <c r="D1052" s="123" t="s">
        <v>2243</v>
      </c>
      <c r="E1052" s="23" t="s">
        <v>20</v>
      </c>
      <c r="F1052" s="23" t="s">
        <v>1347</v>
      </c>
      <c r="G1052" s="23" t="s">
        <v>2483</v>
      </c>
      <c r="H1052" s="91">
        <v>89652105986</v>
      </c>
      <c r="I1052" s="53" t="s">
        <v>1015</v>
      </c>
      <c r="J1052" s="16">
        <v>1</v>
      </c>
      <c r="K1052" s="48" t="str">
        <f>VLOOKUP(I1052,'DATA BASE'!A:B,2,FALSE)</f>
        <v>ELMO FACE BLACK</v>
      </c>
      <c r="L1052" s="23" t="s">
        <v>17</v>
      </c>
      <c r="M1052" s="92" t="s">
        <v>1819</v>
      </c>
      <c r="N1052" s="121">
        <v>0</v>
      </c>
      <c r="O1052" s="106">
        <v>16000</v>
      </c>
      <c r="P1052" s="94">
        <v>16000</v>
      </c>
      <c r="Q1052" s="122" t="s">
        <v>1543</v>
      </c>
      <c r="R1052" s="113">
        <v>46000</v>
      </c>
      <c r="S1052" s="123" t="s">
        <v>1820</v>
      </c>
      <c r="T1052" s="125"/>
      <c r="U1052" s="23"/>
    </row>
    <row r="1053" spans="2:21" x14ac:dyDescent="0.2">
      <c r="B1053" s="23" t="s">
        <v>1803</v>
      </c>
      <c r="C1053" s="11">
        <v>2</v>
      </c>
      <c r="D1053" s="123" t="s">
        <v>2244</v>
      </c>
      <c r="E1053" s="23" t="s">
        <v>926</v>
      </c>
      <c r="F1053" s="23" t="s">
        <v>1378</v>
      </c>
      <c r="G1053" s="23" t="s">
        <v>2484</v>
      </c>
      <c r="H1053" s="91">
        <v>82136333345</v>
      </c>
      <c r="I1053" s="53" t="s">
        <v>1242</v>
      </c>
      <c r="J1053" s="16">
        <v>1</v>
      </c>
      <c r="K1053" s="48" t="str">
        <f>VLOOKUP(I1053,'DATA BASE'!A:B,2,FALSE)</f>
        <v>MOO PINK</v>
      </c>
      <c r="L1053" s="23" t="s">
        <v>1244</v>
      </c>
      <c r="M1053" s="92" t="s">
        <v>1806</v>
      </c>
      <c r="N1053" s="121">
        <v>0</v>
      </c>
      <c r="O1053" s="106">
        <v>17536.2</v>
      </c>
      <c r="P1053" s="94">
        <v>17536.2</v>
      </c>
      <c r="Q1053" s="122" t="s">
        <v>1528</v>
      </c>
      <c r="R1053" s="113"/>
      <c r="S1053" s="23"/>
      <c r="T1053" s="125"/>
      <c r="U1053" s="23"/>
    </row>
    <row r="1054" spans="2:21" x14ac:dyDescent="0.2">
      <c r="B1054" s="23" t="s">
        <v>1803</v>
      </c>
      <c r="C1054" s="11">
        <v>2</v>
      </c>
      <c r="D1054" s="123" t="s">
        <v>2244</v>
      </c>
      <c r="E1054" s="23" t="s">
        <v>926</v>
      </c>
      <c r="F1054" s="23" t="s">
        <v>1378</v>
      </c>
      <c r="G1054" s="23" t="s">
        <v>2484</v>
      </c>
      <c r="H1054" s="91">
        <v>82136333345</v>
      </c>
      <c r="I1054" s="53" t="s">
        <v>536</v>
      </c>
      <c r="J1054" s="16">
        <v>1</v>
      </c>
      <c r="K1054" s="48" t="str">
        <f>VLOOKUP(I1054,'DATA BASE'!A:B,2,FALSE)</f>
        <v>KOTAK NAVY</v>
      </c>
      <c r="L1054" s="23" t="s">
        <v>6</v>
      </c>
      <c r="M1054" s="92" t="s">
        <v>1806</v>
      </c>
      <c r="N1054" s="121">
        <v>0</v>
      </c>
      <c r="O1054" s="106">
        <v>17536.2</v>
      </c>
      <c r="P1054" s="94">
        <v>17536.2</v>
      </c>
      <c r="Q1054" s="122" t="s">
        <v>1528</v>
      </c>
      <c r="R1054" s="113"/>
      <c r="S1054" s="23"/>
      <c r="T1054" s="125"/>
      <c r="U1054" s="23"/>
    </row>
    <row r="1055" spans="2:21" x14ac:dyDescent="0.2">
      <c r="B1055" s="23" t="s">
        <v>1803</v>
      </c>
      <c r="C1055" s="11">
        <v>2</v>
      </c>
      <c r="D1055" s="123" t="s">
        <v>2244</v>
      </c>
      <c r="E1055" s="23" t="s">
        <v>926</v>
      </c>
      <c r="F1055" s="23" t="s">
        <v>1378</v>
      </c>
      <c r="G1055" s="23" t="s">
        <v>2484</v>
      </c>
      <c r="H1055" s="91">
        <v>82136333345</v>
      </c>
      <c r="I1055" s="53" t="s">
        <v>1015</v>
      </c>
      <c r="J1055" s="16">
        <v>1</v>
      </c>
      <c r="K1055" s="48" t="str">
        <f>VLOOKUP(I1055,'DATA BASE'!A:B,2,FALSE)</f>
        <v>ELMO FACE BLACK</v>
      </c>
      <c r="L1055" s="23" t="s">
        <v>17</v>
      </c>
      <c r="M1055" s="92" t="s">
        <v>1806</v>
      </c>
      <c r="N1055" s="121">
        <v>0</v>
      </c>
      <c r="O1055" s="106">
        <v>17536.2</v>
      </c>
      <c r="P1055" s="94">
        <v>17536.2</v>
      </c>
      <c r="Q1055" s="122" t="s">
        <v>1528</v>
      </c>
      <c r="R1055" s="113"/>
      <c r="S1055" s="23"/>
      <c r="T1055" s="125"/>
      <c r="U1055" s="23"/>
    </row>
    <row r="1056" spans="2:21" x14ac:dyDescent="0.2">
      <c r="B1056" s="23" t="s">
        <v>1803</v>
      </c>
      <c r="C1056" s="11">
        <v>2</v>
      </c>
      <c r="D1056" s="123" t="s">
        <v>2244</v>
      </c>
      <c r="E1056" s="23" t="s">
        <v>926</v>
      </c>
      <c r="F1056" s="23" t="s">
        <v>1378</v>
      </c>
      <c r="G1056" s="23" t="s">
        <v>2484</v>
      </c>
      <c r="H1056" s="91">
        <v>82136333345</v>
      </c>
      <c r="I1056" s="53" t="s">
        <v>1319</v>
      </c>
      <c r="J1056" s="16">
        <v>1</v>
      </c>
      <c r="K1056" s="48" t="str">
        <f>VLOOKUP(I1056,'DATA BASE'!A:B,2,FALSE)</f>
        <v>CARS CHAMPION ABU</v>
      </c>
      <c r="L1056" s="23" t="s">
        <v>8</v>
      </c>
      <c r="M1056" s="92" t="s">
        <v>1806</v>
      </c>
      <c r="N1056" s="121">
        <v>0</v>
      </c>
      <c r="O1056" s="106">
        <v>17536.2</v>
      </c>
      <c r="P1056" s="94">
        <v>17536.2</v>
      </c>
      <c r="Q1056" s="122" t="s">
        <v>1528</v>
      </c>
      <c r="R1056" s="113"/>
      <c r="S1056" s="23"/>
      <c r="T1056" s="125"/>
      <c r="U1056" s="23"/>
    </row>
    <row r="1057" spans="2:21" x14ac:dyDescent="0.2">
      <c r="B1057" s="23" t="s">
        <v>1803</v>
      </c>
      <c r="C1057" s="11">
        <v>2</v>
      </c>
      <c r="D1057" s="123" t="s">
        <v>2244</v>
      </c>
      <c r="E1057" s="23" t="s">
        <v>926</v>
      </c>
      <c r="F1057" s="23" t="s">
        <v>1378</v>
      </c>
      <c r="G1057" s="23" t="s">
        <v>2484</v>
      </c>
      <c r="H1057" s="91">
        <v>82136333345</v>
      </c>
      <c r="I1057" s="53" t="s">
        <v>611</v>
      </c>
      <c r="J1057" s="16">
        <v>1</v>
      </c>
      <c r="K1057" s="48" t="str">
        <f>VLOOKUP(I1057,'DATA BASE'!A:B,2,FALSE)</f>
        <v>STITCH NAVY</v>
      </c>
      <c r="L1057" s="23" t="s">
        <v>6</v>
      </c>
      <c r="M1057" s="92" t="s">
        <v>1806</v>
      </c>
      <c r="N1057" s="121">
        <v>0</v>
      </c>
      <c r="O1057" s="106">
        <v>17536.2</v>
      </c>
      <c r="P1057" s="94">
        <v>17536.2</v>
      </c>
      <c r="Q1057" s="122" t="s">
        <v>1528</v>
      </c>
      <c r="R1057" s="113"/>
      <c r="S1057" s="23"/>
      <c r="T1057" s="125"/>
      <c r="U1057" s="23"/>
    </row>
    <row r="1058" spans="2:21" x14ac:dyDescent="0.2">
      <c r="B1058" s="23" t="s">
        <v>1803</v>
      </c>
      <c r="C1058" s="11">
        <v>4</v>
      </c>
      <c r="D1058" s="123" t="s">
        <v>2245</v>
      </c>
      <c r="E1058" s="23" t="s">
        <v>926</v>
      </c>
      <c r="F1058" s="23" t="s">
        <v>1378</v>
      </c>
      <c r="G1058" s="23" t="s">
        <v>2485</v>
      </c>
      <c r="H1058" s="91">
        <v>83831743413</v>
      </c>
      <c r="I1058" s="53" t="s">
        <v>1328</v>
      </c>
      <c r="J1058" s="16">
        <v>1</v>
      </c>
      <c r="K1058" s="48" t="str">
        <f>VLOOKUP(I1058,'DATA BASE'!A:B,2,FALSE)</f>
        <v>LEAF MAROON</v>
      </c>
      <c r="L1058" s="23" t="s">
        <v>27</v>
      </c>
      <c r="M1058" s="92" t="s">
        <v>1812</v>
      </c>
      <c r="N1058" s="121">
        <v>0</v>
      </c>
      <c r="O1058" s="106">
        <v>17536.2</v>
      </c>
      <c r="P1058" s="94">
        <v>17536.2</v>
      </c>
      <c r="Q1058" s="122" t="s">
        <v>1528</v>
      </c>
      <c r="R1058" s="113"/>
      <c r="S1058" s="23"/>
      <c r="T1058" s="125"/>
      <c r="U1058" s="23"/>
    </row>
    <row r="1059" spans="2:21" x14ac:dyDescent="0.2">
      <c r="B1059" s="23" t="s">
        <v>1803</v>
      </c>
      <c r="C1059" s="11">
        <v>4</v>
      </c>
      <c r="D1059" s="123" t="s">
        <v>2245</v>
      </c>
      <c r="E1059" s="23" t="s">
        <v>926</v>
      </c>
      <c r="F1059" s="23" t="s">
        <v>1378</v>
      </c>
      <c r="G1059" s="23" t="s">
        <v>2485</v>
      </c>
      <c r="H1059" s="91">
        <v>83831743413</v>
      </c>
      <c r="I1059" s="53" t="s">
        <v>536</v>
      </c>
      <c r="J1059" s="16">
        <v>1</v>
      </c>
      <c r="K1059" s="48" t="str">
        <f>VLOOKUP(I1059,'DATA BASE'!A:B,2,FALSE)</f>
        <v>KOTAK NAVY</v>
      </c>
      <c r="L1059" s="23" t="s">
        <v>6</v>
      </c>
      <c r="M1059" s="92" t="s">
        <v>1812</v>
      </c>
      <c r="N1059" s="121">
        <v>0</v>
      </c>
      <c r="O1059" s="106">
        <v>17536.2</v>
      </c>
      <c r="P1059" s="94">
        <v>17536.2</v>
      </c>
      <c r="Q1059" s="122" t="s">
        <v>1528</v>
      </c>
      <c r="R1059" s="113"/>
      <c r="S1059" s="23"/>
      <c r="T1059" s="125"/>
      <c r="U1059" s="23"/>
    </row>
    <row r="1060" spans="2:21" x14ac:dyDescent="0.2">
      <c r="B1060" s="23" t="s">
        <v>1803</v>
      </c>
      <c r="C1060" s="11">
        <v>4</v>
      </c>
      <c r="D1060" s="123" t="s">
        <v>2245</v>
      </c>
      <c r="E1060" s="23" t="s">
        <v>926</v>
      </c>
      <c r="F1060" s="23" t="s">
        <v>1378</v>
      </c>
      <c r="G1060" s="23" t="s">
        <v>2485</v>
      </c>
      <c r="H1060" s="91">
        <v>83831743413</v>
      </c>
      <c r="I1060" s="53" t="s">
        <v>632</v>
      </c>
      <c r="J1060" s="16">
        <v>1</v>
      </c>
      <c r="K1060" s="48" t="str">
        <f>VLOOKUP(I1060,'DATA BASE'!A:B,2,FALSE)</f>
        <v>STRIPE LITTLE  BLACK</v>
      </c>
      <c r="L1060" s="23" t="s">
        <v>17</v>
      </c>
      <c r="M1060" s="92" t="s">
        <v>1812</v>
      </c>
      <c r="N1060" s="121">
        <v>0</v>
      </c>
      <c r="O1060" s="106">
        <v>17536.2</v>
      </c>
      <c r="P1060" s="94">
        <v>17536.2</v>
      </c>
      <c r="Q1060" s="122" t="s">
        <v>1528</v>
      </c>
      <c r="R1060" s="113"/>
      <c r="S1060" s="23"/>
      <c r="T1060" s="125"/>
      <c r="U1060" s="23"/>
    </row>
    <row r="1061" spans="2:21" x14ac:dyDescent="0.2">
      <c r="B1061" s="23" t="s">
        <v>1803</v>
      </c>
      <c r="C1061" s="11">
        <v>4</v>
      </c>
      <c r="D1061" s="123" t="s">
        <v>2245</v>
      </c>
      <c r="E1061" s="23" t="s">
        <v>926</v>
      </c>
      <c r="F1061" s="23" t="s">
        <v>1378</v>
      </c>
      <c r="G1061" s="23" t="s">
        <v>2485</v>
      </c>
      <c r="H1061" s="91">
        <v>83831743413</v>
      </c>
      <c r="I1061" s="53" t="s">
        <v>1286</v>
      </c>
      <c r="J1061" s="16">
        <v>1</v>
      </c>
      <c r="K1061" s="48" t="str">
        <f>VLOOKUP(I1061,'DATA BASE'!A:B,2,FALSE)</f>
        <v>BATMAN KABOOM NAVY</v>
      </c>
      <c r="L1061" s="23" t="s">
        <v>6</v>
      </c>
      <c r="M1061" s="92" t="s">
        <v>1812</v>
      </c>
      <c r="N1061" s="121">
        <v>0</v>
      </c>
      <c r="O1061" s="106">
        <v>17536.2</v>
      </c>
      <c r="P1061" s="94">
        <v>17536.2</v>
      </c>
      <c r="Q1061" s="122" t="s">
        <v>1528</v>
      </c>
      <c r="R1061" s="113"/>
      <c r="S1061" s="23"/>
      <c r="T1061" s="125"/>
      <c r="U1061" s="23"/>
    </row>
    <row r="1062" spans="2:21" x14ac:dyDescent="0.2">
      <c r="B1062" s="23" t="s">
        <v>1803</v>
      </c>
      <c r="C1062" s="11">
        <v>4</v>
      </c>
      <c r="D1062" s="123" t="s">
        <v>2245</v>
      </c>
      <c r="E1062" s="23" t="s">
        <v>926</v>
      </c>
      <c r="F1062" s="23" t="s">
        <v>1378</v>
      </c>
      <c r="G1062" s="23" t="s">
        <v>2485</v>
      </c>
      <c r="H1062" s="91">
        <v>83831743413</v>
      </c>
      <c r="I1062" s="53" t="s">
        <v>957</v>
      </c>
      <c r="J1062" s="16">
        <v>1</v>
      </c>
      <c r="K1062" s="48" t="str">
        <f>VLOOKUP(I1062,'DATA BASE'!A:B,2,FALSE)</f>
        <v>MINION BLUE</v>
      </c>
      <c r="L1062" s="23" t="s">
        <v>14</v>
      </c>
      <c r="M1062" s="92" t="s">
        <v>1812</v>
      </c>
      <c r="N1062" s="121">
        <v>0</v>
      </c>
      <c r="O1062" s="106">
        <v>17536.2</v>
      </c>
      <c r="P1062" s="94">
        <v>17536.2</v>
      </c>
      <c r="Q1062" s="122" t="s">
        <v>1528</v>
      </c>
      <c r="R1062" s="113"/>
      <c r="S1062" s="23"/>
      <c r="T1062" s="125"/>
      <c r="U1062" s="23"/>
    </row>
    <row r="1063" spans="2:21" x14ac:dyDescent="0.2">
      <c r="B1063" s="23" t="s">
        <v>1803</v>
      </c>
      <c r="C1063" s="11">
        <v>6</v>
      </c>
      <c r="D1063" s="123" t="s">
        <v>2246</v>
      </c>
      <c r="E1063" s="23" t="s">
        <v>926</v>
      </c>
      <c r="F1063" s="23" t="s">
        <v>1378</v>
      </c>
      <c r="G1063" s="23" t="s">
        <v>2486</v>
      </c>
      <c r="H1063" s="91">
        <v>8580004228</v>
      </c>
      <c r="I1063" s="53" t="s">
        <v>1242</v>
      </c>
      <c r="J1063" s="16">
        <v>1</v>
      </c>
      <c r="K1063" s="48" t="str">
        <f>VLOOKUP(I1063,'DATA BASE'!A:B,2,FALSE)</f>
        <v>MOO PINK</v>
      </c>
      <c r="L1063" s="23" t="s">
        <v>1244</v>
      </c>
      <c r="M1063" s="92">
        <v>112852054857403</v>
      </c>
      <c r="N1063" s="121">
        <v>0</v>
      </c>
      <c r="O1063" s="106">
        <v>16978</v>
      </c>
      <c r="P1063" s="94">
        <v>16978</v>
      </c>
      <c r="Q1063" s="122" t="s">
        <v>1528</v>
      </c>
      <c r="R1063" s="113"/>
      <c r="S1063" s="23"/>
      <c r="T1063" s="125"/>
      <c r="U1063" s="23"/>
    </row>
    <row r="1064" spans="2:21" x14ac:dyDescent="0.2">
      <c r="B1064" s="23" t="s">
        <v>1803</v>
      </c>
      <c r="C1064" s="11">
        <v>6</v>
      </c>
      <c r="D1064" s="123" t="s">
        <v>2246</v>
      </c>
      <c r="E1064" s="23" t="s">
        <v>926</v>
      </c>
      <c r="F1064" s="23" t="s">
        <v>1378</v>
      </c>
      <c r="G1064" s="23" t="s">
        <v>2486</v>
      </c>
      <c r="H1064" s="91">
        <v>8580004228</v>
      </c>
      <c r="I1064" s="53" t="s">
        <v>632</v>
      </c>
      <c r="J1064" s="16">
        <v>1</v>
      </c>
      <c r="K1064" s="48" t="str">
        <f>VLOOKUP(I1064,'DATA BASE'!A:B,2,FALSE)</f>
        <v>STRIPE LITTLE  BLACK</v>
      </c>
      <c r="L1064" s="23" t="s">
        <v>17</v>
      </c>
      <c r="M1064" s="92">
        <v>112852054857403</v>
      </c>
      <c r="N1064" s="121">
        <v>0</v>
      </c>
      <c r="O1064" s="106">
        <v>16978</v>
      </c>
      <c r="P1064" s="94">
        <v>16978</v>
      </c>
      <c r="Q1064" s="122" t="s">
        <v>1528</v>
      </c>
      <c r="R1064" s="113"/>
      <c r="S1064" s="23"/>
      <c r="T1064" s="125"/>
      <c r="U1064" s="23"/>
    </row>
    <row r="1065" spans="2:21" x14ac:dyDescent="0.2">
      <c r="B1065" s="23" t="s">
        <v>1803</v>
      </c>
      <c r="C1065" s="11">
        <v>6</v>
      </c>
      <c r="D1065" s="123" t="s">
        <v>2246</v>
      </c>
      <c r="E1065" s="23" t="s">
        <v>926</v>
      </c>
      <c r="F1065" s="23" t="s">
        <v>1378</v>
      </c>
      <c r="G1065" s="23" t="s">
        <v>2486</v>
      </c>
      <c r="H1065" s="91">
        <v>8580004228</v>
      </c>
      <c r="I1065" s="53" t="s">
        <v>1767</v>
      </c>
      <c r="J1065" s="16">
        <v>1</v>
      </c>
      <c r="K1065" s="48" t="str">
        <f>VLOOKUP(I1065,'DATA BASE'!A:B,2,FALSE)</f>
        <v>MONYET KUNING</v>
      </c>
      <c r="L1065" s="23" t="s">
        <v>1753</v>
      </c>
      <c r="M1065" s="92">
        <v>112852054857403</v>
      </c>
      <c r="N1065" s="121">
        <v>0</v>
      </c>
      <c r="O1065" s="106">
        <v>16978</v>
      </c>
      <c r="P1065" s="94">
        <v>16978</v>
      </c>
      <c r="Q1065" s="122" t="s">
        <v>1528</v>
      </c>
      <c r="R1065" s="113"/>
      <c r="S1065" s="23"/>
      <c r="T1065" s="125"/>
      <c r="U1065" s="23"/>
    </row>
    <row r="1066" spans="2:21" x14ac:dyDescent="0.2">
      <c r="B1066" s="23" t="s">
        <v>1803</v>
      </c>
      <c r="C1066" s="11">
        <v>6</v>
      </c>
      <c r="D1066" s="123" t="s">
        <v>2246</v>
      </c>
      <c r="E1066" s="23" t="s">
        <v>926</v>
      </c>
      <c r="F1066" s="23" t="s">
        <v>1378</v>
      </c>
      <c r="G1066" s="23" t="s">
        <v>2486</v>
      </c>
      <c r="H1066" s="91">
        <v>8580004228</v>
      </c>
      <c r="I1066" s="53" t="s">
        <v>1734</v>
      </c>
      <c r="J1066" s="16">
        <v>1</v>
      </c>
      <c r="K1066" s="48" t="str">
        <f>VLOOKUP(I1066,'DATA BASE'!A:B,2,FALSE)</f>
        <v>SPONGEBOB</v>
      </c>
      <c r="L1066" s="23" t="s">
        <v>6</v>
      </c>
      <c r="M1066" s="92">
        <v>112852054857403</v>
      </c>
      <c r="N1066" s="121">
        <v>0</v>
      </c>
      <c r="O1066" s="106">
        <v>16978</v>
      </c>
      <c r="P1066" s="94">
        <v>16978</v>
      </c>
      <c r="Q1066" s="122" t="s">
        <v>1528</v>
      </c>
      <c r="R1066" s="113"/>
      <c r="S1066" s="23"/>
      <c r="T1066" s="125"/>
      <c r="U1066" s="23"/>
    </row>
    <row r="1067" spans="2:21" x14ac:dyDescent="0.2">
      <c r="B1067" s="23" t="s">
        <v>1803</v>
      </c>
      <c r="C1067" s="11">
        <v>6</v>
      </c>
      <c r="D1067" s="123" t="s">
        <v>2246</v>
      </c>
      <c r="E1067" s="23" t="s">
        <v>926</v>
      </c>
      <c r="F1067" s="23" t="s">
        <v>1378</v>
      </c>
      <c r="G1067" s="23" t="s">
        <v>2486</v>
      </c>
      <c r="H1067" s="91">
        <v>8580004228</v>
      </c>
      <c r="I1067" s="53" t="s">
        <v>1318</v>
      </c>
      <c r="J1067" s="16">
        <v>1</v>
      </c>
      <c r="K1067" s="48" t="str">
        <f>VLOOKUP(I1067,'DATA BASE'!A:B,2,FALSE)</f>
        <v>DINO STRONAUT NAVY</v>
      </c>
      <c r="L1067" s="23" t="s">
        <v>6</v>
      </c>
      <c r="M1067" s="92">
        <v>112852054857403</v>
      </c>
      <c r="N1067" s="121">
        <v>0</v>
      </c>
      <c r="O1067" s="106">
        <v>16978</v>
      </c>
      <c r="P1067" s="94">
        <v>16978</v>
      </c>
      <c r="Q1067" s="122" t="s">
        <v>1528</v>
      </c>
      <c r="R1067" s="113"/>
      <c r="S1067" s="23"/>
      <c r="T1067" s="125"/>
      <c r="U1067" s="23"/>
    </row>
    <row r="1068" spans="2:21" x14ac:dyDescent="0.2">
      <c r="B1068" s="23" t="s">
        <v>1803</v>
      </c>
      <c r="C1068" s="11">
        <v>6</v>
      </c>
      <c r="D1068" s="123" t="s">
        <v>2246</v>
      </c>
      <c r="E1068" s="23" t="s">
        <v>926</v>
      </c>
      <c r="F1068" s="23" t="s">
        <v>1378</v>
      </c>
      <c r="G1068" s="23" t="s">
        <v>2486</v>
      </c>
      <c r="H1068" s="91">
        <v>8580004228</v>
      </c>
      <c r="I1068" s="53" t="s">
        <v>1252</v>
      </c>
      <c r="J1068" s="16">
        <v>1</v>
      </c>
      <c r="K1068" s="48" t="str">
        <f>VLOOKUP(I1068,'DATA BASE'!A:B,2,FALSE)</f>
        <v>FLAMINGGO TROPICAL  TOSCA</v>
      </c>
      <c r="L1068" s="23" t="s">
        <v>7</v>
      </c>
      <c r="M1068" s="92">
        <v>112852054857403</v>
      </c>
      <c r="N1068" s="121">
        <v>0</v>
      </c>
      <c r="O1068" s="106">
        <v>16978</v>
      </c>
      <c r="P1068" s="94">
        <v>16978</v>
      </c>
      <c r="Q1068" s="122" t="s">
        <v>1528</v>
      </c>
      <c r="R1068" s="113"/>
      <c r="S1068" s="23"/>
      <c r="T1068" s="125"/>
      <c r="U1068" s="23"/>
    </row>
    <row r="1069" spans="2:21" x14ac:dyDescent="0.2">
      <c r="B1069" s="23" t="s">
        <v>1803</v>
      </c>
      <c r="C1069" s="11">
        <v>6</v>
      </c>
      <c r="D1069" s="123" t="s">
        <v>2246</v>
      </c>
      <c r="E1069" s="23" t="s">
        <v>926</v>
      </c>
      <c r="F1069" s="23" t="s">
        <v>1378</v>
      </c>
      <c r="G1069" s="23" t="s">
        <v>2486</v>
      </c>
      <c r="H1069" s="91">
        <v>8580004228</v>
      </c>
      <c r="I1069" s="53" t="s">
        <v>1736</v>
      </c>
      <c r="J1069" s="16">
        <v>1</v>
      </c>
      <c r="K1069" s="48" t="str">
        <f>VLOOKUP(I1069,'DATA BASE'!A:B,2,FALSE)</f>
        <v>PANDA</v>
      </c>
      <c r="L1069" s="23" t="s">
        <v>1710</v>
      </c>
      <c r="M1069" s="92">
        <v>112852054857403</v>
      </c>
      <c r="N1069" s="121">
        <v>0</v>
      </c>
      <c r="O1069" s="106">
        <v>16978</v>
      </c>
      <c r="P1069" s="94">
        <v>16978</v>
      </c>
      <c r="Q1069" s="122" t="s">
        <v>1528</v>
      </c>
      <c r="R1069" s="113"/>
      <c r="S1069" s="23"/>
      <c r="T1069" s="125"/>
      <c r="U1069" s="23"/>
    </row>
    <row r="1070" spans="2:21" x14ac:dyDescent="0.2">
      <c r="B1070" s="23" t="s">
        <v>1803</v>
      </c>
      <c r="C1070" s="11">
        <v>6</v>
      </c>
      <c r="D1070" s="123" t="s">
        <v>2246</v>
      </c>
      <c r="E1070" s="23" t="s">
        <v>926</v>
      </c>
      <c r="F1070" s="23" t="s">
        <v>1378</v>
      </c>
      <c r="G1070" s="23" t="s">
        <v>2486</v>
      </c>
      <c r="H1070" s="91">
        <v>8580004228</v>
      </c>
      <c r="I1070" s="53" t="s">
        <v>1813</v>
      </c>
      <c r="J1070" s="16">
        <v>1</v>
      </c>
      <c r="K1070" s="48" t="str">
        <f>VLOOKUP(I1070,'DATA BASE'!A:B,2,FALSE)</f>
        <v>KANAYA</v>
      </c>
      <c r="L1070" s="23" t="s">
        <v>1710</v>
      </c>
      <c r="M1070" s="92">
        <v>112852054857403</v>
      </c>
      <c r="N1070" s="121">
        <v>0</v>
      </c>
      <c r="O1070" s="106">
        <v>16978</v>
      </c>
      <c r="P1070" s="94">
        <v>16978</v>
      </c>
      <c r="Q1070" s="122" t="s">
        <v>1528</v>
      </c>
      <c r="R1070" s="113"/>
      <c r="S1070" s="23"/>
      <c r="T1070" s="125"/>
      <c r="U1070" s="23"/>
    </row>
    <row r="1071" spans="2:21" x14ac:dyDescent="0.2">
      <c r="B1071" s="23" t="s">
        <v>1803</v>
      </c>
      <c r="C1071" s="11">
        <v>6</v>
      </c>
      <c r="D1071" s="123" t="s">
        <v>2246</v>
      </c>
      <c r="E1071" s="23" t="s">
        <v>926</v>
      </c>
      <c r="F1071" s="23" t="s">
        <v>1378</v>
      </c>
      <c r="G1071" s="23" t="s">
        <v>2486</v>
      </c>
      <c r="H1071" s="91">
        <v>8580004228</v>
      </c>
      <c r="I1071" s="53" t="s">
        <v>1775</v>
      </c>
      <c r="J1071" s="16">
        <v>2</v>
      </c>
      <c r="K1071" s="48" t="str">
        <f>VLOOKUP(I1071,'DATA BASE'!A:B,2,FALSE)</f>
        <v>TEDY BEAR ABU</v>
      </c>
      <c r="L1071" s="23" t="s">
        <v>8</v>
      </c>
      <c r="M1071" s="92">
        <v>112852054857403</v>
      </c>
      <c r="N1071" s="121">
        <v>0</v>
      </c>
      <c r="O1071" s="106">
        <v>16978</v>
      </c>
      <c r="P1071" s="94">
        <v>33956</v>
      </c>
      <c r="Q1071" s="122" t="s">
        <v>1528</v>
      </c>
      <c r="R1071" s="113"/>
      <c r="S1071" s="23"/>
      <c r="T1071" s="125"/>
      <c r="U1071" s="23"/>
    </row>
    <row r="1072" spans="2:21" x14ac:dyDescent="0.2">
      <c r="B1072" s="23" t="s">
        <v>1803</v>
      </c>
      <c r="C1072" s="11">
        <v>6</v>
      </c>
      <c r="D1072" s="123" t="s">
        <v>2246</v>
      </c>
      <c r="E1072" s="23" t="s">
        <v>926</v>
      </c>
      <c r="F1072" s="23" t="s">
        <v>1378</v>
      </c>
      <c r="G1072" s="23" t="s">
        <v>2486</v>
      </c>
      <c r="H1072" s="91">
        <v>8580004228</v>
      </c>
      <c r="I1072" s="53" t="s">
        <v>1765</v>
      </c>
      <c r="J1072" s="16">
        <v>2</v>
      </c>
      <c r="K1072" s="48" t="str">
        <f>VLOOKUP(I1072,'DATA BASE'!A:B,2,FALSE)</f>
        <v>SPONGEBOB</v>
      </c>
      <c r="L1072" s="23" t="s">
        <v>1753</v>
      </c>
      <c r="M1072" s="92">
        <v>112852054857403</v>
      </c>
      <c r="N1072" s="121">
        <v>0</v>
      </c>
      <c r="O1072" s="106">
        <v>16978</v>
      </c>
      <c r="P1072" s="94">
        <v>33956</v>
      </c>
      <c r="Q1072" s="122" t="s">
        <v>1528</v>
      </c>
      <c r="R1072" s="113"/>
      <c r="S1072" s="23"/>
      <c r="T1072" s="125"/>
      <c r="U1072" s="23"/>
    </row>
    <row r="1073" spans="2:21" x14ac:dyDescent="0.2">
      <c r="B1073" s="23" t="s">
        <v>1803</v>
      </c>
      <c r="C1073" s="11">
        <v>7</v>
      </c>
      <c r="D1073" s="123" t="s">
        <v>2247</v>
      </c>
      <c r="E1073" s="23" t="s">
        <v>926</v>
      </c>
      <c r="F1073" s="23" t="s">
        <v>1378</v>
      </c>
      <c r="G1073" s="23" t="s">
        <v>2487</v>
      </c>
      <c r="H1073" s="91">
        <v>82153840066</v>
      </c>
      <c r="I1073" s="53" t="s">
        <v>1015</v>
      </c>
      <c r="J1073" s="16">
        <v>1</v>
      </c>
      <c r="K1073" s="48" t="str">
        <f>VLOOKUP(I1073,'DATA BASE'!A:B,2,FALSE)</f>
        <v>ELMO FACE BLACK</v>
      </c>
      <c r="L1073" s="23" t="s">
        <v>17</v>
      </c>
      <c r="M1073" s="92" t="s">
        <v>1814</v>
      </c>
      <c r="N1073" s="121">
        <v>0</v>
      </c>
      <c r="O1073" s="106">
        <v>15681.625</v>
      </c>
      <c r="P1073" s="94">
        <v>15681.625</v>
      </c>
      <c r="Q1073" s="122" t="s">
        <v>1528</v>
      </c>
      <c r="R1073" s="113"/>
      <c r="S1073" s="23"/>
      <c r="T1073" s="125"/>
      <c r="U1073" s="23"/>
    </row>
    <row r="1074" spans="2:21" x14ac:dyDescent="0.2">
      <c r="B1074" s="23" t="s">
        <v>1803</v>
      </c>
      <c r="C1074" s="11">
        <v>7</v>
      </c>
      <c r="D1074" s="123" t="s">
        <v>2247</v>
      </c>
      <c r="E1074" s="23" t="s">
        <v>926</v>
      </c>
      <c r="F1074" s="23" t="s">
        <v>1378</v>
      </c>
      <c r="G1074" s="23" t="s">
        <v>2487</v>
      </c>
      <c r="H1074" s="91">
        <v>82153840066</v>
      </c>
      <c r="I1074" s="53" t="s">
        <v>928</v>
      </c>
      <c r="J1074" s="16">
        <v>1</v>
      </c>
      <c r="K1074" s="48" t="str">
        <f>VLOOKUP(I1074,'DATA BASE'!A:B,2,FALSE)</f>
        <v>POOH AND FRIENDS</v>
      </c>
      <c r="L1074" s="23" t="s">
        <v>15</v>
      </c>
      <c r="M1074" s="92" t="s">
        <v>1814</v>
      </c>
      <c r="N1074" s="121">
        <v>0</v>
      </c>
      <c r="O1074" s="106">
        <v>15681.625</v>
      </c>
      <c r="P1074" s="94">
        <v>15681.625</v>
      </c>
      <c r="Q1074" s="122" t="s">
        <v>1528</v>
      </c>
      <c r="R1074" s="113"/>
      <c r="S1074" s="23"/>
      <c r="T1074" s="125"/>
      <c r="U1074" s="23"/>
    </row>
    <row r="1075" spans="2:21" x14ac:dyDescent="0.2">
      <c r="B1075" s="23" t="s">
        <v>1803</v>
      </c>
      <c r="C1075" s="11">
        <v>7</v>
      </c>
      <c r="D1075" s="123" t="s">
        <v>2247</v>
      </c>
      <c r="E1075" s="23" t="s">
        <v>926</v>
      </c>
      <c r="F1075" s="23" t="s">
        <v>1378</v>
      </c>
      <c r="G1075" s="23" t="s">
        <v>2487</v>
      </c>
      <c r="H1075" s="91">
        <v>82153840066</v>
      </c>
      <c r="I1075" s="53" t="s">
        <v>954</v>
      </c>
      <c r="J1075" s="16">
        <v>1</v>
      </c>
      <c r="K1075" s="48" t="str">
        <f>VLOOKUP(I1075,'DATA BASE'!A:B,2,FALSE)</f>
        <v xml:space="preserve">HELLO KITTY </v>
      </c>
      <c r="L1075" s="23" t="s">
        <v>956</v>
      </c>
      <c r="M1075" s="92" t="s">
        <v>1814</v>
      </c>
      <c r="N1075" s="121">
        <v>0</v>
      </c>
      <c r="O1075" s="106">
        <v>15681.625</v>
      </c>
      <c r="P1075" s="94">
        <v>15681.625</v>
      </c>
      <c r="Q1075" s="122" t="s">
        <v>1528</v>
      </c>
      <c r="R1075" s="113"/>
      <c r="S1075" s="23"/>
      <c r="T1075" s="125"/>
      <c r="U1075" s="23"/>
    </row>
    <row r="1076" spans="2:21" x14ac:dyDescent="0.2">
      <c r="B1076" s="23" t="s">
        <v>1803</v>
      </c>
      <c r="C1076" s="11">
        <v>7</v>
      </c>
      <c r="D1076" s="123" t="s">
        <v>2247</v>
      </c>
      <c r="E1076" s="23" t="s">
        <v>926</v>
      </c>
      <c r="F1076" s="23" t="s">
        <v>1378</v>
      </c>
      <c r="G1076" s="23" t="s">
        <v>2487</v>
      </c>
      <c r="H1076" s="91">
        <v>82153840066</v>
      </c>
      <c r="I1076" s="53" t="s">
        <v>770</v>
      </c>
      <c r="J1076" s="16">
        <v>1</v>
      </c>
      <c r="K1076" s="48" t="str">
        <f>VLOOKUP(I1076,'DATA BASE'!A:B,2,FALSE)</f>
        <v>OWL NAVY</v>
      </c>
      <c r="L1076" s="23" t="s">
        <v>6</v>
      </c>
      <c r="M1076" s="92" t="s">
        <v>1814</v>
      </c>
      <c r="N1076" s="121">
        <v>0</v>
      </c>
      <c r="O1076" s="106">
        <v>15681.625</v>
      </c>
      <c r="P1076" s="94">
        <v>15681.625</v>
      </c>
      <c r="Q1076" s="122" t="s">
        <v>1528</v>
      </c>
      <c r="R1076" s="113"/>
      <c r="S1076" s="23"/>
      <c r="T1076" s="125"/>
      <c r="U1076" s="23"/>
    </row>
    <row r="1077" spans="2:21" x14ac:dyDescent="0.2">
      <c r="B1077" s="23" t="s">
        <v>1803</v>
      </c>
      <c r="C1077" s="11">
        <v>7</v>
      </c>
      <c r="D1077" s="123" t="s">
        <v>2247</v>
      </c>
      <c r="E1077" s="23" t="s">
        <v>926</v>
      </c>
      <c r="F1077" s="23" t="s">
        <v>1378</v>
      </c>
      <c r="G1077" s="23" t="s">
        <v>2487</v>
      </c>
      <c r="H1077" s="91">
        <v>82153840066</v>
      </c>
      <c r="I1077" s="53" t="s">
        <v>545</v>
      </c>
      <c r="J1077" s="16">
        <v>1</v>
      </c>
      <c r="K1077" s="48" t="str">
        <f>VLOOKUP(I1077,'DATA BASE'!A:B,2,FALSE)</f>
        <v>DORAEMON CATUR BLUE</v>
      </c>
      <c r="L1077" s="23" t="s">
        <v>14</v>
      </c>
      <c r="M1077" s="92" t="s">
        <v>1814</v>
      </c>
      <c r="N1077" s="121">
        <v>0</v>
      </c>
      <c r="O1077" s="106">
        <v>15681.625</v>
      </c>
      <c r="P1077" s="94">
        <v>15681.625</v>
      </c>
      <c r="Q1077" s="122" t="s">
        <v>1528</v>
      </c>
      <c r="R1077" s="113"/>
      <c r="S1077" s="23"/>
      <c r="T1077" s="125"/>
      <c r="U1077" s="23"/>
    </row>
    <row r="1078" spans="2:21" x14ac:dyDescent="0.2">
      <c r="B1078" s="23" t="s">
        <v>1803</v>
      </c>
      <c r="C1078" s="11">
        <v>7</v>
      </c>
      <c r="D1078" s="123" t="s">
        <v>2247</v>
      </c>
      <c r="E1078" s="23" t="s">
        <v>926</v>
      </c>
      <c r="F1078" s="23" t="s">
        <v>1378</v>
      </c>
      <c r="G1078" s="23" t="s">
        <v>2487</v>
      </c>
      <c r="H1078" s="91">
        <v>82153840066</v>
      </c>
      <c r="I1078" s="53" t="s">
        <v>412</v>
      </c>
      <c r="J1078" s="16">
        <v>1</v>
      </c>
      <c r="K1078" s="48" t="str">
        <f>VLOOKUP(I1078,'DATA BASE'!A:B,2,FALSE)</f>
        <v>DORAEMON BALING</v>
      </c>
      <c r="L1078" s="23" t="s">
        <v>23</v>
      </c>
      <c r="M1078" s="92" t="s">
        <v>1814</v>
      </c>
      <c r="N1078" s="121">
        <v>0</v>
      </c>
      <c r="O1078" s="106">
        <v>15681.625</v>
      </c>
      <c r="P1078" s="94">
        <v>15681.625</v>
      </c>
      <c r="Q1078" s="122" t="s">
        <v>1528</v>
      </c>
      <c r="R1078" s="113"/>
      <c r="S1078" s="23"/>
      <c r="T1078" s="125"/>
      <c r="U1078" s="23"/>
    </row>
    <row r="1079" spans="2:21" x14ac:dyDescent="0.2">
      <c r="B1079" s="23" t="s">
        <v>1803</v>
      </c>
      <c r="C1079" s="11">
        <v>7</v>
      </c>
      <c r="D1079" s="123" t="s">
        <v>2247</v>
      </c>
      <c r="E1079" s="23" t="s">
        <v>926</v>
      </c>
      <c r="F1079" s="23" t="s">
        <v>1378</v>
      </c>
      <c r="G1079" s="23" t="s">
        <v>2487</v>
      </c>
      <c r="H1079" s="91">
        <v>82153840066</v>
      </c>
      <c r="I1079" s="53" t="s">
        <v>960</v>
      </c>
      <c r="J1079" s="16">
        <v>1</v>
      </c>
      <c r="K1079" s="48" t="str">
        <f>VLOOKUP(I1079,'DATA BASE'!A:B,2,FALSE)</f>
        <v>BEAR CARTOON</v>
      </c>
      <c r="L1079" s="23" t="s">
        <v>9</v>
      </c>
      <c r="M1079" s="92" t="s">
        <v>1814</v>
      </c>
      <c r="N1079" s="121">
        <v>0</v>
      </c>
      <c r="O1079" s="106">
        <v>15681.625</v>
      </c>
      <c r="P1079" s="94">
        <v>15681.625</v>
      </c>
      <c r="Q1079" s="122" t="s">
        <v>1528</v>
      </c>
      <c r="R1079" s="113"/>
      <c r="S1079" s="23"/>
      <c r="T1079" s="125"/>
      <c r="U1079" s="23"/>
    </row>
    <row r="1080" spans="2:21" x14ac:dyDescent="0.2">
      <c r="B1080" s="23" t="s">
        <v>1803</v>
      </c>
      <c r="C1080" s="11">
        <v>7</v>
      </c>
      <c r="D1080" s="123" t="s">
        <v>2247</v>
      </c>
      <c r="E1080" s="23" t="s">
        <v>926</v>
      </c>
      <c r="F1080" s="23" t="s">
        <v>1378</v>
      </c>
      <c r="G1080" s="23" t="s">
        <v>2487</v>
      </c>
      <c r="H1080" s="91">
        <v>82153840066</v>
      </c>
      <c r="I1080" s="53" t="s">
        <v>1011</v>
      </c>
      <c r="J1080" s="16">
        <v>1</v>
      </c>
      <c r="K1080" s="48" t="str">
        <f>VLOOKUP(I1080,'DATA BASE'!A:B,2,FALSE)</f>
        <v>RABBIT MINI YELLOW</v>
      </c>
      <c r="L1080" s="23" t="s">
        <v>15</v>
      </c>
      <c r="M1080" s="92" t="s">
        <v>1814</v>
      </c>
      <c r="N1080" s="121">
        <v>0</v>
      </c>
      <c r="O1080" s="106">
        <v>15681.625</v>
      </c>
      <c r="P1080" s="94">
        <v>15681.625</v>
      </c>
      <c r="Q1080" s="122" t="s">
        <v>1528</v>
      </c>
      <c r="R1080" s="113"/>
      <c r="S1080" s="23"/>
      <c r="T1080" s="125"/>
      <c r="U1080" s="23"/>
    </row>
    <row r="1081" spans="2:21" x14ac:dyDescent="0.2">
      <c r="B1081" s="23" t="s">
        <v>1823</v>
      </c>
      <c r="C1081" s="11">
        <v>1</v>
      </c>
      <c r="D1081" s="123" t="s">
        <v>2248</v>
      </c>
      <c r="E1081" s="23" t="s">
        <v>925</v>
      </c>
      <c r="F1081" s="23" t="s">
        <v>1333</v>
      </c>
      <c r="G1081" s="23" t="s">
        <v>2488</v>
      </c>
      <c r="H1081" s="91">
        <v>82311988227</v>
      </c>
      <c r="I1081" s="53" t="s">
        <v>957</v>
      </c>
      <c r="J1081" s="16">
        <v>1</v>
      </c>
      <c r="K1081" s="48" t="str">
        <f>VLOOKUP(I1081,'DATA BASE'!A:B,2,FALSE)</f>
        <v>MINION BLUE</v>
      </c>
      <c r="L1081" s="23" t="s">
        <v>14</v>
      </c>
      <c r="M1081" s="92" t="s">
        <v>1353</v>
      </c>
      <c r="N1081" s="121">
        <v>31000</v>
      </c>
      <c r="O1081" s="106">
        <v>18000</v>
      </c>
      <c r="P1081" s="94">
        <v>18000</v>
      </c>
      <c r="Q1081" s="122" t="s">
        <v>1543</v>
      </c>
      <c r="R1081" s="110">
        <v>121000</v>
      </c>
      <c r="S1081" s="122" t="s">
        <v>1824</v>
      </c>
      <c r="T1081" s="125"/>
      <c r="U1081" s="23"/>
    </row>
    <row r="1082" spans="2:21" x14ac:dyDescent="0.2">
      <c r="B1082" s="23" t="s">
        <v>1823</v>
      </c>
      <c r="C1082" s="11">
        <v>1</v>
      </c>
      <c r="D1082" s="123" t="s">
        <v>2248</v>
      </c>
      <c r="E1082" s="23" t="s">
        <v>925</v>
      </c>
      <c r="F1082" s="23" t="s">
        <v>1333</v>
      </c>
      <c r="G1082" s="23" t="s">
        <v>2488</v>
      </c>
      <c r="H1082" s="91">
        <v>82311988227</v>
      </c>
      <c r="I1082" s="53" t="s">
        <v>1737</v>
      </c>
      <c r="J1082" s="16">
        <v>1</v>
      </c>
      <c r="K1082" s="48" t="str">
        <f>VLOOKUP(I1082,'DATA BASE'!A:B,2,FALSE)</f>
        <v>HELOKOPTER</v>
      </c>
      <c r="L1082" s="23" t="s">
        <v>1710</v>
      </c>
      <c r="M1082" s="92" t="s">
        <v>1353</v>
      </c>
      <c r="N1082" s="121">
        <v>31000</v>
      </c>
      <c r="O1082" s="106">
        <v>18000</v>
      </c>
      <c r="P1082" s="94">
        <v>18000</v>
      </c>
      <c r="Q1082" s="122" t="s">
        <v>1543</v>
      </c>
      <c r="R1082" s="110">
        <v>121000</v>
      </c>
      <c r="S1082" s="122" t="s">
        <v>1824</v>
      </c>
      <c r="T1082" s="125"/>
      <c r="U1082" s="23"/>
    </row>
    <row r="1083" spans="2:21" x14ac:dyDescent="0.2">
      <c r="B1083" s="23" t="s">
        <v>1823</v>
      </c>
      <c r="C1083" s="11">
        <v>1</v>
      </c>
      <c r="D1083" s="123" t="s">
        <v>2248</v>
      </c>
      <c r="E1083" s="23" t="s">
        <v>925</v>
      </c>
      <c r="F1083" s="23" t="s">
        <v>1333</v>
      </c>
      <c r="G1083" s="23" t="s">
        <v>2488</v>
      </c>
      <c r="H1083" s="91">
        <v>82311988227</v>
      </c>
      <c r="I1083" s="53" t="s">
        <v>1734</v>
      </c>
      <c r="J1083" s="16">
        <v>1</v>
      </c>
      <c r="K1083" s="48" t="str">
        <f>VLOOKUP(I1083,'DATA BASE'!A:B,2,FALSE)</f>
        <v>SPONGEBOB</v>
      </c>
      <c r="L1083" s="23" t="s">
        <v>6</v>
      </c>
      <c r="M1083" s="92" t="s">
        <v>1353</v>
      </c>
      <c r="N1083" s="121">
        <v>31000</v>
      </c>
      <c r="O1083" s="106">
        <v>18000</v>
      </c>
      <c r="P1083" s="94">
        <v>18000</v>
      </c>
      <c r="Q1083" s="122" t="s">
        <v>1543</v>
      </c>
      <c r="R1083" s="110">
        <v>121000</v>
      </c>
      <c r="S1083" s="122" t="s">
        <v>1824</v>
      </c>
      <c r="T1083" s="125"/>
      <c r="U1083" s="23"/>
    </row>
    <row r="1084" spans="2:21" x14ac:dyDescent="0.2">
      <c r="B1084" s="23" t="s">
        <v>1823</v>
      </c>
      <c r="C1084" s="11">
        <v>1</v>
      </c>
      <c r="D1084" s="123" t="s">
        <v>2248</v>
      </c>
      <c r="E1084" s="23" t="s">
        <v>925</v>
      </c>
      <c r="F1084" s="23" t="s">
        <v>1333</v>
      </c>
      <c r="G1084" s="23" t="s">
        <v>2488</v>
      </c>
      <c r="H1084" s="91">
        <v>82311988227</v>
      </c>
      <c r="I1084" s="53" t="s">
        <v>1756</v>
      </c>
      <c r="J1084" s="16">
        <v>1</v>
      </c>
      <c r="K1084" s="48" t="str">
        <f>VLOOKUP(I1084,'DATA BASE'!A:B,2,FALSE)</f>
        <v>ROCKET</v>
      </c>
      <c r="L1084" s="23" t="s">
        <v>1818</v>
      </c>
      <c r="M1084" s="92" t="s">
        <v>1353</v>
      </c>
      <c r="N1084" s="121">
        <v>31000</v>
      </c>
      <c r="O1084" s="106">
        <v>18000</v>
      </c>
      <c r="P1084" s="94">
        <v>18000</v>
      </c>
      <c r="Q1084" s="122" t="s">
        <v>1543</v>
      </c>
      <c r="R1084" s="110">
        <v>121000</v>
      </c>
      <c r="S1084" s="122" t="s">
        <v>1824</v>
      </c>
      <c r="T1084" s="125"/>
      <c r="U1084" s="23"/>
    </row>
    <row r="1085" spans="2:21" x14ac:dyDescent="0.2">
      <c r="B1085" s="23" t="s">
        <v>1823</v>
      </c>
      <c r="C1085" s="11">
        <v>1</v>
      </c>
      <c r="D1085" s="123" t="s">
        <v>2248</v>
      </c>
      <c r="E1085" s="23" t="s">
        <v>925</v>
      </c>
      <c r="F1085" s="23" t="s">
        <v>1333</v>
      </c>
      <c r="G1085" s="23" t="s">
        <v>2488</v>
      </c>
      <c r="H1085" s="91">
        <v>82311988227</v>
      </c>
      <c r="I1085" s="53" t="s">
        <v>1822</v>
      </c>
      <c r="J1085" s="16">
        <v>1</v>
      </c>
      <c r="K1085" s="48" t="str">
        <f>VLOOKUP(I1085,'DATA BASE'!A:B,2,FALSE)</f>
        <v>GARIS RAINBOW</v>
      </c>
      <c r="L1085" s="23" t="s">
        <v>901</v>
      </c>
      <c r="M1085" s="92" t="s">
        <v>1353</v>
      </c>
      <c r="N1085" s="121">
        <v>31000</v>
      </c>
      <c r="O1085" s="106">
        <v>18000</v>
      </c>
      <c r="P1085" s="94">
        <v>18000</v>
      </c>
      <c r="Q1085" s="122" t="s">
        <v>1543</v>
      </c>
      <c r="R1085" s="110">
        <v>121000</v>
      </c>
      <c r="S1085" s="122" t="s">
        <v>1824</v>
      </c>
      <c r="T1085" s="125"/>
      <c r="U1085" s="23"/>
    </row>
    <row r="1086" spans="2:21" x14ac:dyDescent="0.2">
      <c r="B1086" s="17" t="s">
        <v>1823</v>
      </c>
      <c r="C1086" s="11">
        <v>21</v>
      </c>
      <c r="D1086" s="119" t="s">
        <v>2249</v>
      </c>
      <c r="E1086" s="17" t="s">
        <v>926</v>
      </c>
      <c r="F1086" s="17" t="s">
        <v>1333</v>
      </c>
      <c r="G1086" s="17" t="s">
        <v>2489</v>
      </c>
      <c r="H1086" s="91">
        <v>8122122016</v>
      </c>
      <c r="I1086" s="50" t="s">
        <v>1267</v>
      </c>
      <c r="J1086" s="16">
        <v>1</v>
      </c>
      <c r="K1086" s="48" t="str">
        <f>VLOOKUP(I1086,'DATA BASE'!A:B,2,FALSE)</f>
        <v>BATMAN BOOM NAVY</v>
      </c>
      <c r="L1086" s="17" t="s">
        <v>6</v>
      </c>
      <c r="M1086" s="92" t="s">
        <v>1353</v>
      </c>
      <c r="N1086" s="93">
        <v>42000</v>
      </c>
      <c r="O1086" s="104">
        <v>17000</v>
      </c>
      <c r="P1086" s="94">
        <v>17000</v>
      </c>
      <c r="Q1086" s="122" t="s">
        <v>1543</v>
      </c>
      <c r="R1086" s="113">
        <v>552000</v>
      </c>
      <c r="S1086" s="23" t="s">
        <v>1928</v>
      </c>
      <c r="T1086" s="94"/>
      <c r="U1086" s="17"/>
    </row>
    <row r="1087" spans="2:21" x14ac:dyDescent="0.2">
      <c r="B1087" s="17" t="s">
        <v>1823</v>
      </c>
      <c r="C1087" s="11">
        <v>21</v>
      </c>
      <c r="D1087" s="119" t="s">
        <v>2249</v>
      </c>
      <c r="E1087" s="17" t="s">
        <v>926</v>
      </c>
      <c r="F1087" s="17" t="s">
        <v>1333</v>
      </c>
      <c r="G1087" s="17" t="s">
        <v>2489</v>
      </c>
      <c r="H1087" s="91">
        <v>8122122016</v>
      </c>
      <c r="I1087" s="50" t="s">
        <v>1015</v>
      </c>
      <c r="J1087" s="16">
        <v>1</v>
      </c>
      <c r="K1087" s="48" t="str">
        <f>VLOOKUP(I1087,'DATA BASE'!A:B,2,FALSE)</f>
        <v>ELMO FACE BLACK</v>
      </c>
      <c r="L1087" s="17" t="s">
        <v>17</v>
      </c>
      <c r="M1087" s="92" t="s">
        <v>1353</v>
      </c>
      <c r="N1087" s="93">
        <v>42000</v>
      </c>
      <c r="O1087" s="104">
        <v>17000</v>
      </c>
      <c r="P1087" s="94">
        <v>17000</v>
      </c>
      <c r="Q1087" s="122" t="s">
        <v>1543</v>
      </c>
      <c r="R1087" s="113">
        <v>552000</v>
      </c>
      <c r="S1087" s="23" t="s">
        <v>1928</v>
      </c>
      <c r="T1087" s="94"/>
      <c r="U1087" s="17"/>
    </row>
    <row r="1088" spans="2:21" x14ac:dyDescent="0.2">
      <c r="B1088" s="17" t="s">
        <v>1823</v>
      </c>
      <c r="C1088" s="11">
        <v>21</v>
      </c>
      <c r="D1088" s="119" t="s">
        <v>2249</v>
      </c>
      <c r="E1088" s="17" t="s">
        <v>926</v>
      </c>
      <c r="F1088" s="17" t="s">
        <v>1333</v>
      </c>
      <c r="G1088" s="17" t="s">
        <v>2489</v>
      </c>
      <c r="H1088" s="91">
        <v>8122122016</v>
      </c>
      <c r="I1088" s="50" t="s">
        <v>1252</v>
      </c>
      <c r="J1088" s="16">
        <v>1</v>
      </c>
      <c r="K1088" s="48" t="str">
        <f>VLOOKUP(I1088,'DATA BASE'!A:B,2,FALSE)</f>
        <v>FLAMINGGO TROPICAL  TOSCA</v>
      </c>
      <c r="L1088" s="17" t="s">
        <v>7</v>
      </c>
      <c r="M1088" s="92" t="s">
        <v>1353</v>
      </c>
      <c r="N1088" s="93">
        <v>42000</v>
      </c>
      <c r="O1088" s="104">
        <v>17000</v>
      </c>
      <c r="P1088" s="94">
        <v>17000</v>
      </c>
      <c r="Q1088" s="122" t="s">
        <v>1543</v>
      </c>
      <c r="R1088" s="113">
        <v>552000</v>
      </c>
      <c r="S1088" s="23" t="s">
        <v>1928</v>
      </c>
      <c r="T1088" s="94"/>
      <c r="U1088" s="17"/>
    </row>
    <row r="1089" spans="2:21" x14ac:dyDescent="0.2">
      <c r="B1089" s="17" t="s">
        <v>1823</v>
      </c>
      <c r="C1089" s="11">
        <v>21</v>
      </c>
      <c r="D1089" s="119" t="s">
        <v>2249</v>
      </c>
      <c r="E1089" s="17" t="s">
        <v>926</v>
      </c>
      <c r="F1089" s="17" t="s">
        <v>1333</v>
      </c>
      <c r="G1089" s="17" t="s">
        <v>2489</v>
      </c>
      <c r="H1089" s="91">
        <v>8122122016</v>
      </c>
      <c r="I1089" s="50" t="s">
        <v>1326</v>
      </c>
      <c r="J1089" s="16">
        <v>1</v>
      </c>
      <c r="K1089" s="48" t="str">
        <f>VLOOKUP(I1089,'DATA BASE'!A:B,2,FALSE)</f>
        <v>DAUN PISANG KECIL</v>
      </c>
      <c r="L1089" s="17" t="s">
        <v>202</v>
      </c>
      <c r="M1089" s="92" t="s">
        <v>1353</v>
      </c>
      <c r="N1089" s="93">
        <v>42000</v>
      </c>
      <c r="O1089" s="104">
        <v>17000</v>
      </c>
      <c r="P1089" s="94">
        <v>17000</v>
      </c>
      <c r="Q1089" s="122" t="s">
        <v>1543</v>
      </c>
      <c r="R1089" s="113">
        <v>552000</v>
      </c>
      <c r="S1089" s="23" t="s">
        <v>1928</v>
      </c>
      <c r="T1089" s="94"/>
      <c r="U1089" s="17"/>
    </row>
    <row r="1090" spans="2:21" x14ac:dyDescent="0.2">
      <c r="B1090" s="17" t="s">
        <v>1823</v>
      </c>
      <c r="C1090" s="11">
        <v>21</v>
      </c>
      <c r="D1090" s="119" t="s">
        <v>2249</v>
      </c>
      <c r="E1090" s="17" t="s">
        <v>926</v>
      </c>
      <c r="F1090" s="17" t="s">
        <v>1333</v>
      </c>
      <c r="G1090" s="17" t="s">
        <v>2489</v>
      </c>
      <c r="H1090" s="91">
        <v>8122122016</v>
      </c>
      <c r="I1090" s="50" t="s">
        <v>1266</v>
      </c>
      <c r="J1090" s="16">
        <v>1</v>
      </c>
      <c r="K1090" s="48" t="str">
        <f>VLOOKUP(I1090,'DATA BASE'!A:B,2,FALSE)</f>
        <v>BATMAN BOOM BLUE</v>
      </c>
      <c r="L1090" s="17" t="s">
        <v>14</v>
      </c>
      <c r="M1090" s="92" t="s">
        <v>1353</v>
      </c>
      <c r="N1090" s="93">
        <v>42000</v>
      </c>
      <c r="O1090" s="104">
        <v>17000</v>
      </c>
      <c r="P1090" s="94">
        <v>17000</v>
      </c>
      <c r="Q1090" s="122" t="s">
        <v>1543</v>
      </c>
      <c r="R1090" s="113">
        <v>552000</v>
      </c>
      <c r="S1090" s="23" t="s">
        <v>1928</v>
      </c>
      <c r="T1090" s="94"/>
      <c r="U1090" s="17"/>
    </row>
    <row r="1091" spans="2:21" x14ac:dyDescent="0.2">
      <c r="B1091" s="17" t="s">
        <v>1823</v>
      </c>
      <c r="C1091" s="11">
        <v>21</v>
      </c>
      <c r="D1091" s="119" t="s">
        <v>2249</v>
      </c>
      <c r="E1091" s="17" t="s">
        <v>926</v>
      </c>
      <c r="F1091" s="17" t="s">
        <v>1333</v>
      </c>
      <c r="G1091" s="17" t="s">
        <v>2489</v>
      </c>
      <c r="H1091" s="91">
        <v>8122122016</v>
      </c>
      <c r="I1091" s="50" t="s">
        <v>1286</v>
      </c>
      <c r="J1091" s="16">
        <v>1</v>
      </c>
      <c r="K1091" s="48" t="str">
        <f>VLOOKUP(I1091,'DATA BASE'!A:B,2,FALSE)</f>
        <v>BATMAN KABOOM NAVY</v>
      </c>
      <c r="L1091" s="17" t="s">
        <v>6</v>
      </c>
      <c r="M1091" s="92" t="s">
        <v>1353</v>
      </c>
      <c r="N1091" s="93">
        <v>42000</v>
      </c>
      <c r="O1091" s="104">
        <v>17000</v>
      </c>
      <c r="P1091" s="94">
        <v>17000</v>
      </c>
      <c r="Q1091" s="122" t="s">
        <v>1543</v>
      </c>
      <c r="R1091" s="113">
        <v>552000</v>
      </c>
      <c r="S1091" s="23" t="s">
        <v>1928</v>
      </c>
      <c r="T1091" s="94"/>
      <c r="U1091" s="17"/>
    </row>
    <row r="1092" spans="2:21" x14ac:dyDescent="0.2">
      <c r="B1092" s="17" t="s">
        <v>1823</v>
      </c>
      <c r="C1092" s="11">
        <v>21</v>
      </c>
      <c r="D1092" s="119" t="s">
        <v>2249</v>
      </c>
      <c r="E1092" s="17" t="s">
        <v>926</v>
      </c>
      <c r="F1092" s="17" t="s">
        <v>1333</v>
      </c>
      <c r="G1092" s="17" t="s">
        <v>2489</v>
      </c>
      <c r="H1092" s="91">
        <v>8122122016</v>
      </c>
      <c r="I1092" s="50" t="s">
        <v>683</v>
      </c>
      <c r="J1092" s="16">
        <v>1</v>
      </c>
      <c r="K1092" s="48" t="str">
        <f>VLOOKUP(I1092,'DATA BASE'!A:B,2,FALSE)</f>
        <v>BEAR FACE</v>
      </c>
      <c r="L1092" s="17" t="s">
        <v>6</v>
      </c>
      <c r="M1092" s="92" t="s">
        <v>1353</v>
      </c>
      <c r="N1092" s="93">
        <v>42000</v>
      </c>
      <c r="O1092" s="104">
        <v>17000</v>
      </c>
      <c r="P1092" s="94">
        <v>17000</v>
      </c>
      <c r="Q1092" s="122" t="s">
        <v>1543</v>
      </c>
      <c r="R1092" s="113">
        <v>552000</v>
      </c>
      <c r="S1092" s="23" t="s">
        <v>1928</v>
      </c>
      <c r="T1092" s="94"/>
      <c r="U1092" s="17"/>
    </row>
    <row r="1093" spans="2:21" x14ac:dyDescent="0.2">
      <c r="B1093" s="17" t="s">
        <v>1823</v>
      </c>
      <c r="C1093" s="11">
        <v>21</v>
      </c>
      <c r="D1093" s="119" t="s">
        <v>2249</v>
      </c>
      <c r="E1093" s="17" t="s">
        <v>926</v>
      </c>
      <c r="F1093" s="17" t="s">
        <v>1333</v>
      </c>
      <c r="G1093" s="17" t="s">
        <v>2489</v>
      </c>
      <c r="H1093" s="91">
        <v>8122122016</v>
      </c>
      <c r="I1093" s="50" t="s">
        <v>1767</v>
      </c>
      <c r="J1093" s="16">
        <v>1</v>
      </c>
      <c r="K1093" s="48" t="str">
        <f>VLOOKUP(I1093,'DATA BASE'!A:B,2,FALSE)</f>
        <v>MONYET KUNING</v>
      </c>
      <c r="L1093" s="17" t="s">
        <v>1753</v>
      </c>
      <c r="M1093" s="92" t="s">
        <v>1353</v>
      </c>
      <c r="N1093" s="93">
        <v>42000</v>
      </c>
      <c r="O1093" s="104">
        <v>17000</v>
      </c>
      <c r="P1093" s="94">
        <v>17000</v>
      </c>
      <c r="Q1093" s="122" t="s">
        <v>1543</v>
      </c>
      <c r="R1093" s="113">
        <v>552000</v>
      </c>
      <c r="S1093" s="23" t="s">
        <v>1928</v>
      </c>
      <c r="T1093" s="94"/>
      <c r="U1093" s="17"/>
    </row>
    <row r="1094" spans="2:21" x14ac:dyDescent="0.2">
      <c r="B1094" s="17" t="s">
        <v>1823</v>
      </c>
      <c r="C1094" s="11">
        <v>21</v>
      </c>
      <c r="D1094" s="119" t="s">
        <v>2249</v>
      </c>
      <c r="E1094" s="17" t="s">
        <v>926</v>
      </c>
      <c r="F1094" s="17" t="s">
        <v>1333</v>
      </c>
      <c r="G1094" s="17" t="s">
        <v>2489</v>
      </c>
      <c r="H1094" s="91">
        <v>8122122016</v>
      </c>
      <c r="I1094" s="50" t="s">
        <v>1775</v>
      </c>
      <c r="J1094" s="16">
        <v>1</v>
      </c>
      <c r="K1094" s="48" t="str">
        <f>VLOOKUP(I1094,'DATA BASE'!A:B,2,FALSE)</f>
        <v>TEDY BEAR ABU</v>
      </c>
      <c r="L1094" s="17" t="s">
        <v>8</v>
      </c>
      <c r="M1094" s="92" t="s">
        <v>1353</v>
      </c>
      <c r="N1094" s="93">
        <v>42000</v>
      </c>
      <c r="O1094" s="104">
        <v>17000</v>
      </c>
      <c r="P1094" s="94">
        <v>17000</v>
      </c>
      <c r="Q1094" s="122" t="s">
        <v>1543</v>
      </c>
      <c r="R1094" s="113">
        <v>552000</v>
      </c>
      <c r="S1094" s="23" t="s">
        <v>1928</v>
      </c>
      <c r="T1094" s="94"/>
      <c r="U1094" s="17"/>
    </row>
    <row r="1095" spans="2:21" x14ac:dyDescent="0.2">
      <c r="B1095" s="17" t="s">
        <v>1823</v>
      </c>
      <c r="C1095" s="11">
        <v>21</v>
      </c>
      <c r="D1095" s="119" t="s">
        <v>2249</v>
      </c>
      <c r="E1095" s="17" t="s">
        <v>926</v>
      </c>
      <c r="F1095" s="17" t="s">
        <v>1333</v>
      </c>
      <c r="G1095" s="17" t="s">
        <v>2489</v>
      </c>
      <c r="H1095" s="91">
        <v>8122122016</v>
      </c>
      <c r="I1095" s="50" t="s">
        <v>1822</v>
      </c>
      <c r="J1095" s="16">
        <v>3</v>
      </c>
      <c r="K1095" s="48" t="str">
        <f>VLOOKUP(I1095,'DATA BASE'!A:B,2,FALSE)</f>
        <v>GARIS RAINBOW</v>
      </c>
      <c r="L1095" s="17" t="s">
        <v>901</v>
      </c>
      <c r="M1095" s="92" t="s">
        <v>1353</v>
      </c>
      <c r="N1095" s="93">
        <v>42000</v>
      </c>
      <c r="O1095" s="104">
        <v>17000</v>
      </c>
      <c r="P1095" s="94">
        <v>51000</v>
      </c>
      <c r="Q1095" s="122" t="s">
        <v>1543</v>
      </c>
      <c r="R1095" s="113">
        <v>552000</v>
      </c>
      <c r="S1095" s="23" t="s">
        <v>1928</v>
      </c>
      <c r="T1095" s="94"/>
      <c r="U1095" s="17"/>
    </row>
    <row r="1096" spans="2:21" x14ac:dyDescent="0.2">
      <c r="B1096" s="17" t="s">
        <v>1823</v>
      </c>
      <c r="C1096" s="11">
        <v>21</v>
      </c>
      <c r="D1096" s="119" t="s">
        <v>2249</v>
      </c>
      <c r="E1096" s="17" t="s">
        <v>926</v>
      </c>
      <c r="F1096" s="17" t="s">
        <v>1333</v>
      </c>
      <c r="G1096" s="17" t="s">
        <v>2489</v>
      </c>
      <c r="H1096" s="91">
        <v>8122122016</v>
      </c>
      <c r="I1096" s="50" t="s">
        <v>1813</v>
      </c>
      <c r="J1096" s="16">
        <v>3</v>
      </c>
      <c r="K1096" s="48" t="str">
        <f>VLOOKUP(I1096,'DATA BASE'!A:B,2,FALSE)</f>
        <v>KANAYA</v>
      </c>
      <c r="L1096" s="17" t="s">
        <v>1710</v>
      </c>
      <c r="M1096" s="92" t="s">
        <v>1353</v>
      </c>
      <c r="N1096" s="93">
        <v>42000</v>
      </c>
      <c r="O1096" s="104">
        <v>17000</v>
      </c>
      <c r="P1096" s="94">
        <v>51000</v>
      </c>
      <c r="Q1096" s="122" t="s">
        <v>1543</v>
      </c>
      <c r="R1096" s="113">
        <v>552000</v>
      </c>
      <c r="S1096" s="23" t="s">
        <v>1928</v>
      </c>
      <c r="T1096" s="94"/>
      <c r="U1096" s="17"/>
    </row>
    <row r="1097" spans="2:21" x14ac:dyDescent="0.2">
      <c r="B1097" s="17" t="s">
        <v>1823</v>
      </c>
      <c r="C1097" s="11">
        <v>21</v>
      </c>
      <c r="D1097" s="119" t="s">
        <v>2249</v>
      </c>
      <c r="E1097" s="17" t="s">
        <v>926</v>
      </c>
      <c r="F1097" s="17" t="s">
        <v>1333</v>
      </c>
      <c r="G1097" s="17" t="s">
        <v>2489</v>
      </c>
      <c r="H1097" s="91">
        <v>8122122016</v>
      </c>
      <c r="I1097" s="50" t="s">
        <v>1736</v>
      </c>
      <c r="J1097" s="16">
        <v>1</v>
      </c>
      <c r="K1097" s="48" t="str">
        <f>VLOOKUP(I1097,'DATA BASE'!A:B,2,FALSE)</f>
        <v>PANDA</v>
      </c>
      <c r="L1097" s="17" t="s">
        <v>1710</v>
      </c>
      <c r="M1097" s="92" t="s">
        <v>1353</v>
      </c>
      <c r="N1097" s="93">
        <v>42000</v>
      </c>
      <c r="O1097" s="104">
        <v>17000</v>
      </c>
      <c r="P1097" s="94">
        <v>17000</v>
      </c>
      <c r="Q1097" s="122" t="s">
        <v>1543</v>
      </c>
      <c r="R1097" s="113">
        <v>552000</v>
      </c>
      <c r="S1097" s="23" t="s">
        <v>1928</v>
      </c>
      <c r="T1097" s="94"/>
      <c r="U1097" s="17"/>
    </row>
    <row r="1098" spans="2:21" x14ac:dyDescent="0.2">
      <c r="B1098" s="17" t="s">
        <v>1823</v>
      </c>
      <c r="C1098" s="11">
        <v>21</v>
      </c>
      <c r="D1098" s="119" t="s">
        <v>2249</v>
      </c>
      <c r="E1098" s="17" t="s">
        <v>926</v>
      </c>
      <c r="F1098" s="17" t="s">
        <v>1333</v>
      </c>
      <c r="G1098" s="17" t="s">
        <v>2489</v>
      </c>
      <c r="H1098" s="91">
        <v>8122122016</v>
      </c>
      <c r="I1098" s="50" t="s">
        <v>1737</v>
      </c>
      <c r="J1098" s="16">
        <v>1</v>
      </c>
      <c r="K1098" s="48" t="str">
        <f>VLOOKUP(I1098,'DATA BASE'!A:B,2,FALSE)</f>
        <v>HELOKOPTER</v>
      </c>
      <c r="L1098" s="17" t="s">
        <v>1710</v>
      </c>
      <c r="M1098" s="92" t="s">
        <v>1353</v>
      </c>
      <c r="N1098" s="93">
        <v>42000</v>
      </c>
      <c r="O1098" s="104">
        <v>17000</v>
      </c>
      <c r="P1098" s="94">
        <v>17000</v>
      </c>
      <c r="Q1098" s="122" t="s">
        <v>1543</v>
      </c>
      <c r="R1098" s="113">
        <v>552000</v>
      </c>
      <c r="S1098" s="23" t="s">
        <v>1928</v>
      </c>
      <c r="T1098" s="94"/>
      <c r="U1098" s="17"/>
    </row>
    <row r="1099" spans="2:21" x14ac:dyDescent="0.2">
      <c r="B1099" s="17" t="s">
        <v>1823</v>
      </c>
      <c r="C1099" s="11">
        <v>21</v>
      </c>
      <c r="D1099" s="119" t="s">
        <v>2249</v>
      </c>
      <c r="E1099" s="17" t="s">
        <v>926</v>
      </c>
      <c r="F1099" s="17" t="s">
        <v>1333</v>
      </c>
      <c r="G1099" s="17" t="s">
        <v>2489</v>
      </c>
      <c r="H1099" s="91">
        <v>8122122016</v>
      </c>
      <c r="I1099" s="50" t="s">
        <v>1318</v>
      </c>
      <c r="J1099" s="16">
        <v>1</v>
      </c>
      <c r="K1099" s="48" t="str">
        <f>VLOOKUP(I1099,'DATA BASE'!A:B,2,FALSE)</f>
        <v>DINO STRONAUT NAVY</v>
      </c>
      <c r="L1099" s="17" t="s">
        <v>6</v>
      </c>
      <c r="M1099" s="92" t="s">
        <v>1353</v>
      </c>
      <c r="N1099" s="93">
        <v>42000</v>
      </c>
      <c r="O1099" s="104">
        <v>17000</v>
      </c>
      <c r="P1099" s="94">
        <v>17000</v>
      </c>
      <c r="Q1099" s="122" t="s">
        <v>1543</v>
      </c>
      <c r="R1099" s="113">
        <v>552000</v>
      </c>
      <c r="S1099" s="23" t="s">
        <v>1928</v>
      </c>
      <c r="T1099" s="94"/>
      <c r="U1099" s="17"/>
    </row>
    <row r="1100" spans="2:21" x14ac:dyDescent="0.2">
      <c r="B1100" s="17" t="s">
        <v>1823</v>
      </c>
      <c r="C1100" s="11">
        <v>21</v>
      </c>
      <c r="D1100" s="119" t="s">
        <v>2249</v>
      </c>
      <c r="E1100" s="17" t="s">
        <v>926</v>
      </c>
      <c r="F1100" s="17" t="s">
        <v>1333</v>
      </c>
      <c r="G1100" s="17" t="s">
        <v>2489</v>
      </c>
      <c r="H1100" s="91">
        <v>8122122016</v>
      </c>
      <c r="I1100" s="50" t="s">
        <v>1756</v>
      </c>
      <c r="J1100" s="16">
        <v>1</v>
      </c>
      <c r="K1100" s="48" t="str">
        <f>VLOOKUP(I1100,'DATA BASE'!A:B,2,FALSE)</f>
        <v>ROCKET</v>
      </c>
      <c r="L1100" s="17" t="s">
        <v>1818</v>
      </c>
      <c r="M1100" s="92" t="s">
        <v>1353</v>
      </c>
      <c r="N1100" s="93">
        <v>42000</v>
      </c>
      <c r="O1100" s="104">
        <v>17000</v>
      </c>
      <c r="P1100" s="94">
        <v>17000</v>
      </c>
      <c r="Q1100" s="122" t="s">
        <v>1543</v>
      </c>
      <c r="R1100" s="113">
        <v>552000</v>
      </c>
      <c r="S1100" s="23" t="s">
        <v>1928</v>
      </c>
      <c r="T1100" s="94"/>
      <c r="U1100" s="17"/>
    </row>
    <row r="1101" spans="2:21" x14ac:dyDescent="0.2">
      <c r="B1101" s="17" t="s">
        <v>1823</v>
      </c>
      <c r="C1101" s="11">
        <v>21</v>
      </c>
      <c r="D1101" s="119" t="s">
        <v>2249</v>
      </c>
      <c r="E1101" s="17" t="s">
        <v>926</v>
      </c>
      <c r="F1101" s="17" t="s">
        <v>1333</v>
      </c>
      <c r="G1101" s="17" t="s">
        <v>2489</v>
      </c>
      <c r="H1101" s="91">
        <v>8122122016</v>
      </c>
      <c r="I1101" s="50" t="s">
        <v>386</v>
      </c>
      <c r="J1101" s="16">
        <v>1</v>
      </c>
      <c r="K1101" s="48" t="str">
        <f>VLOOKUP(I1101,'DATA BASE'!A:B,2,FALSE)</f>
        <v>ROCKET EARTH NAVY</v>
      </c>
      <c r="L1101" s="17" t="s">
        <v>6</v>
      </c>
      <c r="M1101" s="92" t="s">
        <v>1353</v>
      </c>
      <c r="N1101" s="93">
        <v>42000</v>
      </c>
      <c r="O1101" s="104">
        <v>17000</v>
      </c>
      <c r="P1101" s="94">
        <v>17000</v>
      </c>
      <c r="Q1101" s="122" t="s">
        <v>1543</v>
      </c>
      <c r="R1101" s="113">
        <v>552000</v>
      </c>
      <c r="S1101" s="23" t="s">
        <v>1928</v>
      </c>
      <c r="T1101" s="94"/>
      <c r="U1101" s="17"/>
    </row>
    <row r="1102" spans="2:21" x14ac:dyDescent="0.2">
      <c r="B1102" s="17" t="s">
        <v>1823</v>
      </c>
      <c r="C1102" s="11">
        <v>21</v>
      </c>
      <c r="D1102" s="119" t="s">
        <v>2249</v>
      </c>
      <c r="E1102" s="17" t="s">
        <v>926</v>
      </c>
      <c r="F1102" s="17" t="s">
        <v>1333</v>
      </c>
      <c r="G1102" s="17" t="s">
        <v>2489</v>
      </c>
      <c r="H1102" s="91">
        <v>8122122016</v>
      </c>
      <c r="I1102" s="50" t="s">
        <v>1021</v>
      </c>
      <c r="J1102" s="16">
        <v>1</v>
      </c>
      <c r="K1102" s="48" t="str">
        <f>VLOOKUP(I1102,'DATA BASE'!A:B,2,FALSE)</f>
        <v>LIFTOFF SPACE</v>
      </c>
      <c r="L1102" s="17" t="s">
        <v>6</v>
      </c>
      <c r="M1102" s="92" t="s">
        <v>1353</v>
      </c>
      <c r="N1102" s="93">
        <v>42000</v>
      </c>
      <c r="O1102" s="104">
        <v>17000</v>
      </c>
      <c r="P1102" s="94">
        <v>17000</v>
      </c>
      <c r="Q1102" s="122" t="s">
        <v>1543</v>
      </c>
      <c r="R1102" s="113">
        <v>552000</v>
      </c>
      <c r="S1102" s="23" t="s">
        <v>1928</v>
      </c>
      <c r="T1102" s="94"/>
      <c r="U1102" s="17"/>
    </row>
    <row r="1103" spans="2:21" x14ac:dyDescent="0.2">
      <c r="B1103" s="17" t="s">
        <v>1823</v>
      </c>
      <c r="C1103" s="11">
        <v>21</v>
      </c>
      <c r="D1103" s="119" t="s">
        <v>2249</v>
      </c>
      <c r="E1103" s="17" t="s">
        <v>926</v>
      </c>
      <c r="F1103" s="17" t="s">
        <v>1333</v>
      </c>
      <c r="G1103" s="17" t="s">
        <v>2489</v>
      </c>
      <c r="H1103" s="91">
        <v>8122122016</v>
      </c>
      <c r="I1103" s="50" t="s">
        <v>1317</v>
      </c>
      <c r="J1103" s="16">
        <v>2</v>
      </c>
      <c r="K1103" s="48" t="str">
        <f>VLOOKUP(I1103,'DATA BASE'!A:B,2,FALSE)</f>
        <v>DINO STRONAUT ABU</v>
      </c>
      <c r="L1103" s="17" t="s">
        <v>8</v>
      </c>
      <c r="M1103" s="92" t="s">
        <v>1353</v>
      </c>
      <c r="N1103" s="93">
        <v>42000</v>
      </c>
      <c r="O1103" s="104">
        <v>17000</v>
      </c>
      <c r="P1103" s="94">
        <v>34000</v>
      </c>
      <c r="Q1103" s="122" t="s">
        <v>1543</v>
      </c>
      <c r="R1103" s="113">
        <v>552000</v>
      </c>
      <c r="S1103" s="23" t="s">
        <v>1928</v>
      </c>
      <c r="T1103" s="94"/>
      <c r="U1103" s="17"/>
    </row>
    <row r="1104" spans="2:21" x14ac:dyDescent="0.2">
      <c r="B1104" s="17" t="s">
        <v>1823</v>
      </c>
      <c r="C1104" s="11">
        <v>21</v>
      </c>
      <c r="D1104" s="119" t="s">
        <v>2249</v>
      </c>
      <c r="E1104" s="17" t="s">
        <v>926</v>
      </c>
      <c r="F1104" s="17" t="s">
        <v>1333</v>
      </c>
      <c r="G1104" s="17" t="s">
        <v>2489</v>
      </c>
      <c r="H1104" s="91">
        <v>8122122016</v>
      </c>
      <c r="I1104" s="50" t="s">
        <v>611</v>
      </c>
      <c r="J1104" s="16">
        <v>2</v>
      </c>
      <c r="K1104" s="48" t="str">
        <f>VLOOKUP(I1104,'DATA BASE'!A:B,2,FALSE)</f>
        <v>STITCH NAVY</v>
      </c>
      <c r="L1104" s="17" t="s">
        <v>6</v>
      </c>
      <c r="M1104" s="92" t="s">
        <v>1353</v>
      </c>
      <c r="N1104" s="93">
        <v>42000</v>
      </c>
      <c r="O1104" s="104">
        <v>17000</v>
      </c>
      <c r="P1104" s="94">
        <v>34000</v>
      </c>
      <c r="Q1104" s="122" t="s">
        <v>1543</v>
      </c>
      <c r="R1104" s="113">
        <v>552000</v>
      </c>
      <c r="S1104" s="23" t="s">
        <v>1928</v>
      </c>
      <c r="T1104" s="94"/>
      <c r="U1104" s="17"/>
    </row>
    <row r="1105" spans="2:21" x14ac:dyDescent="0.2">
      <c r="B1105" s="17" t="s">
        <v>1823</v>
      </c>
      <c r="C1105" s="11">
        <v>21</v>
      </c>
      <c r="D1105" s="119" t="s">
        <v>2249</v>
      </c>
      <c r="E1105" s="17" t="s">
        <v>926</v>
      </c>
      <c r="F1105" s="17" t="s">
        <v>1333</v>
      </c>
      <c r="G1105" s="17" t="s">
        <v>2489</v>
      </c>
      <c r="H1105" s="91">
        <v>8122122016</v>
      </c>
      <c r="I1105" s="50" t="s">
        <v>433</v>
      </c>
      <c r="J1105" s="16">
        <v>3</v>
      </c>
      <c r="K1105" s="48" t="str">
        <f>VLOOKUP(I1105,'DATA BASE'!A:B,2,FALSE)</f>
        <v>STRIPE LITTLE  NAVY</v>
      </c>
      <c r="L1105" s="17" t="s">
        <v>6</v>
      </c>
      <c r="M1105" s="92" t="s">
        <v>1353</v>
      </c>
      <c r="N1105" s="93">
        <v>42000</v>
      </c>
      <c r="O1105" s="104">
        <v>17000</v>
      </c>
      <c r="P1105" s="94">
        <v>51000</v>
      </c>
      <c r="Q1105" s="122" t="s">
        <v>1543</v>
      </c>
      <c r="R1105" s="113">
        <v>552000</v>
      </c>
      <c r="S1105" s="23" t="s">
        <v>1928</v>
      </c>
      <c r="T1105" s="94"/>
      <c r="U1105" s="17"/>
    </row>
    <row r="1106" spans="2:21" x14ac:dyDescent="0.2">
      <c r="B1106" s="17" t="s">
        <v>1823</v>
      </c>
      <c r="C1106" s="11">
        <v>21</v>
      </c>
      <c r="D1106" s="119" t="s">
        <v>2249</v>
      </c>
      <c r="E1106" s="17" t="s">
        <v>926</v>
      </c>
      <c r="F1106" s="17" t="s">
        <v>1333</v>
      </c>
      <c r="G1106" s="17" t="s">
        <v>2489</v>
      </c>
      <c r="H1106" s="91">
        <v>8122122016</v>
      </c>
      <c r="I1106" s="50" t="s">
        <v>632</v>
      </c>
      <c r="J1106" s="16">
        <v>2</v>
      </c>
      <c r="K1106" s="48" t="str">
        <f>VLOOKUP(I1106,'DATA BASE'!A:B,2,FALSE)</f>
        <v>STRIPE LITTLE  BLACK</v>
      </c>
      <c r="L1106" s="17" t="s">
        <v>17</v>
      </c>
      <c r="M1106" s="92" t="s">
        <v>1353</v>
      </c>
      <c r="N1106" s="93">
        <v>42000</v>
      </c>
      <c r="O1106" s="104">
        <v>17000</v>
      </c>
      <c r="P1106" s="94">
        <v>34000</v>
      </c>
      <c r="Q1106" s="122" t="s">
        <v>1543</v>
      </c>
      <c r="R1106" s="113">
        <v>552000</v>
      </c>
      <c r="S1106" s="23" t="s">
        <v>1928</v>
      </c>
      <c r="T1106" s="94"/>
      <c r="U1106" s="17"/>
    </row>
    <row r="1107" spans="2:21" x14ac:dyDescent="0.2">
      <c r="B1107" s="17" t="s">
        <v>1823</v>
      </c>
      <c r="C1107" s="11">
        <v>22</v>
      </c>
      <c r="D1107" s="119" t="s">
        <v>2250</v>
      </c>
      <c r="E1107" s="17" t="s">
        <v>926</v>
      </c>
      <c r="F1107" s="17" t="s">
        <v>1333</v>
      </c>
      <c r="G1107" s="17" t="s">
        <v>1350</v>
      </c>
      <c r="H1107" s="91" t="s">
        <v>1351</v>
      </c>
      <c r="I1107" s="50" t="s">
        <v>805</v>
      </c>
      <c r="J1107" s="16">
        <v>1</v>
      </c>
      <c r="K1107" s="48" t="str">
        <f>VLOOKUP(I1107,'DATA BASE'!A:B,2,FALSE)</f>
        <v>BULAN SABIT YELLOW</v>
      </c>
      <c r="L1107" s="17" t="s">
        <v>15</v>
      </c>
      <c r="M1107" s="92" t="s">
        <v>1476</v>
      </c>
      <c r="N1107" s="93">
        <v>0</v>
      </c>
      <c r="O1107" s="104">
        <v>18000</v>
      </c>
      <c r="P1107" s="94">
        <v>18000</v>
      </c>
      <c r="Q1107" s="122" t="s">
        <v>1527</v>
      </c>
      <c r="R1107" s="113"/>
      <c r="S1107" s="23"/>
      <c r="T1107" s="94"/>
      <c r="U1107" s="17"/>
    </row>
    <row r="1108" spans="2:21" x14ac:dyDescent="0.2">
      <c r="B1108" s="17" t="s">
        <v>1823</v>
      </c>
      <c r="C1108" s="11">
        <v>22</v>
      </c>
      <c r="D1108" s="119" t="s">
        <v>2250</v>
      </c>
      <c r="E1108" s="17" t="s">
        <v>926</v>
      </c>
      <c r="F1108" s="17" t="s">
        <v>1333</v>
      </c>
      <c r="G1108" s="17" t="s">
        <v>1350</v>
      </c>
      <c r="H1108" s="91" t="s">
        <v>1351</v>
      </c>
      <c r="I1108" s="50" t="s">
        <v>1892</v>
      </c>
      <c r="J1108" s="16">
        <v>1</v>
      </c>
      <c r="K1108" s="48" t="str">
        <f>VLOOKUP(I1108,'DATA BASE'!A:B,2,FALSE)</f>
        <v>LEOPARD</v>
      </c>
      <c r="L1108" s="17" t="s">
        <v>8</v>
      </c>
      <c r="M1108" s="92" t="s">
        <v>1476</v>
      </c>
      <c r="N1108" s="93">
        <v>0</v>
      </c>
      <c r="O1108" s="104">
        <v>18000</v>
      </c>
      <c r="P1108" s="94">
        <v>18000</v>
      </c>
      <c r="Q1108" s="122" t="s">
        <v>1527</v>
      </c>
      <c r="R1108" s="113"/>
      <c r="S1108" s="23"/>
      <c r="T1108" s="94"/>
      <c r="U1108" s="17"/>
    </row>
    <row r="1109" spans="2:21" x14ac:dyDescent="0.2">
      <c r="B1109" s="17" t="s">
        <v>1823</v>
      </c>
      <c r="C1109" s="11">
        <v>22</v>
      </c>
      <c r="D1109" s="119" t="s">
        <v>2250</v>
      </c>
      <c r="E1109" s="17" t="s">
        <v>926</v>
      </c>
      <c r="F1109" s="17" t="s">
        <v>1333</v>
      </c>
      <c r="G1109" s="17" t="s">
        <v>1350</v>
      </c>
      <c r="H1109" s="91" t="s">
        <v>1351</v>
      </c>
      <c r="I1109" s="50" t="s">
        <v>1318</v>
      </c>
      <c r="J1109" s="16">
        <v>1</v>
      </c>
      <c r="K1109" s="48" t="str">
        <f>VLOOKUP(I1109,'DATA BASE'!A:B,2,FALSE)</f>
        <v>DINO STRONAUT NAVY</v>
      </c>
      <c r="L1109" s="17" t="s">
        <v>6</v>
      </c>
      <c r="M1109" s="92" t="s">
        <v>1476</v>
      </c>
      <c r="N1109" s="93">
        <v>0</v>
      </c>
      <c r="O1109" s="104">
        <v>18000</v>
      </c>
      <c r="P1109" s="94">
        <v>18000</v>
      </c>
      <c r="Q1109" s="122" t="s">
        <v>1527</v>
      </c>
      <c r="R1109" s="113"/>
      <c r="S1109" s="23"/>
      <c r="T1109" s="94"/>
      <c r="U1109" s="17"/>
    </row>
    <row r="1110" spans="2:21" x14ac:dyDescent="0.2">
      <c r="B1110" s="17" t="s">
        <v>1823</v>
      </c>
      <c r="C1110" s="11">
        <v>22</v>
      </c>
      <c r="D1110" s="119" t="s">
        <v>2250</v>
      </c>
      <c r="E1110" s="17" t="s">
        <v>926</v>
      </c>
      <c r="F1110" s="17" t="s">
        <v>1333</v>
      </c>
      <c r="G1110" s="17" t="s">
        <v>1350</v>
      </c>
      <c r="H1110" s="91" t="s">
        <v>1351</v>
      </c>
      <c r="I1110" s="50" t="s">
        <v>1251</v>
      </c>
      <c r="J1110" s="16">
        <v>1</v>
      </c>
      <c r="K1110" s="48" t="str">
        <f>VLOOKUP(I1110,'DATA BASE'!A:B,2,FALSE)</f>
        <v>MICKEY MOUSE YELLOW</v>
      </c>
      <c r="L1110" s="17" t="s">
        <v>15</v>
      </c>
      <c r="M1110" s="92" t="s">
        <v>1476</v>
      </c>
      <c r="N1110" s="93">
        <v>0</v>
      </c>
      <c r="O1110" s="104">
        <v>18000</v>
      </c>
      <c r="P1110" s="94">
        <v>18000</v>
      </c>
      <c r="Q1110" s="122" t="s">
        <v>1527</v>
      </c>
      <c r="R1110" s="113"/>
      <c r="S1110" s="23"/>
      <c r="T1110" s="94"/>
      <c r="U1110" s="17"/>
    </row>
    <row r="1111" spans="2:21" x14ac:dyDescent="0.2">
      <c r="B1111" s="17" t="s">
        <v>1823</v>
      </c>
      <c r="C1111" s="11">
        <v>22</v>
      </c>
      <c r="D1111" s="119" t="s">
        <v>2250</v>
      </c>
      <c r="E1111" s="17" t="s">
        <v>926</v>
      </c>
      <c r="F1111" s="17" t="s">
        <v>1333</v>
      </c>
      <c r="G1111" s="17" t="s">
        <v>1350</v>
      </c>
      <c r="H1111" s="91" t="s">
        <v>1351</v>
      </c>
      <c r="I1111" s="50" t="s">
        <v>932</v>
      </c>
      <c r="J1111" s="16">
        <v>1</v>
      </c>
      <c r="K1111" s="48" t="str">
        <f>VLOOKUP(I1111,'DATA BASE'!A:B,2,FALSE)</f>
        <v>STITCH RED</v>
      </c>
      <c r="L1111" s="17" t="s">
        <v>23</v>
      </c>
      <c r="M1111" s="92" t="s">
        <v>1476</v>
      </c>
      <c r="N1111" s="93">
        <v>0</v>
      </c>
      <c r="O1111" s="104">
        <v>18000</v>
      </c>
      <c r="P1111" s="94">
        <v>18000</v>
      </c>
      <c r="Q1111" s="122" t="s">
        <v>1527</v>
      </c>
      <c r="R1111" s="113"/>
      <c r="S1111" s="23"/>
      <c r="T1111" s="94"/>
      <c r="U1111" s="17"/>
    </row>
    <row r="1112" spans="2:21" x14ac:dyDescent="0.2">
      <c r="B1112" s="17" t="s">
        <v>1823</v>
      </c>
      <c r="C1112" s="11">
        <v>22</v>
      </c>
      <c r="D1112" s="119" t="s">
        <v>2250</v>
      </c>
      <c r="E1112" s="17" t="s">
        <v>926</v>
      </c>
      <c r="F1112" s="17" t="s">
        <v>1333</v>
      </c>
      <c r="G1112" s="17" t="s">
        <v>1350</v>
      </c>
      <c r="H1112" s="91" t="s">
        <v>1351</v>
      </c>
      <c r="I1112" s="50" t="s">
        <v>950</v>
      </c>
      <c r="J1112" s="16">
        <v>1</v>
      </c>
      <c r="K1112" s="48" t="str">
        <f>VLOOKUP(I1112,'DATA BASE'!A:B,2,FALSE)</f>
        <v>POWER PUFF GIRL</v>
      </c>
      <c r="L1112" s="17" t="s">
        <v>7</v>
      </c>
      <c r="M1112" s="92" t="s">
        <v>1476</v>
      </c>
      <c r="N1112" s="93">
        <v>0</v>
      </c>
      <c r="O1112" s="104">
        <v>18000</v>
      </c>
      <c r="P1112" s="94">
        <v>18000</v>
      </c>
      <c r="Q1112" s="122" t="s">
        <v>1527</v>
      </c>
      <c r="R1112" s="113"/>
      <c r="S1112" s="23"/>
      <c r="T1112" s="94"/>
      <c r="U1112" s="17"/>
    </row>
    <row r="1113" spans="2:21" x14ac:dyDescent="0.2">
      <c r="B1113" s="17" t="s">
        <v>1823</v>
      </c>
      <c r="C1113" s="11">
        <v>36</v>
      </c>
      <c r="D1113" s="119" t="s">
        <v>2251</v>
      </c>
      <c r="E1113" s="17" t="s">
        <v>926</v>
      </c>
      <c r="F1113" s="17" t="s">
        <v>1333</v>
      </c>
      <c r="G1113" s="17" t="s">
        <v>2490</v>
      </c>
      <c r="H1113" s="91">
        <v>85831019500</v>
      </c>
      <c r="I1113" s="50" t="s">
        <v>1013</v>
      </c>
      <c r="J1113" s="16">
        <v>1</v>
      </c>
      <c r="K1113" s="48" t="str">
        <f>VLOOKUP(I1113,'DATA BASE'!A:B,2,FALSE)</f>
        <v>STAR BLUE</v>
      </c>
      <c r="L1113" s="17" t="s">
        <v>14</v>
      </c>
      <c r="M1113" s="92" t="s">
        <v>1376</v>
      </c>
      <c r="N1113" s="93">
        <v>16000</v>
      </c>
      <c r="O1113" s="104">
        <v>18000</v>
      </c>
      <c r="P1113" s="94">
        <v>18000</v>
      </c>
      <c r="Q1113" s="122" t="s">
        <v>1543</v>
      </c>
      <c r="R1113" s="110">
        <v>124000</v>
      </c>
      <c r="S1113" s="122" t="s">
        <v>1912</v>
      </c>
      <c r="T1113" s="94"/>
      <c r="U1113" s="17"/>
    </row>
    <row r="1114" spans="2:21" x14ac:dyDescent="0.2">
      <c r="B1114" s="17" t="s">
        <v>1823</v>
      </c>
      <c r="C1114" s="11">
        <v>36</v>
      </c>
      <c r="D1114" s="119" t="s">
        <v>2251</v>
      </c>
      <c r="E1114" s="17" t="s">
        <v>926</v>
      </c>
      <c r="F1114" s="17" t="s">
        <v>1333</v>
      </c>
      <c r="G1114" s="17" t="s">
        <v>2490</v>
      </c>
      <c r="H1114" s="91">
        <v>85831019500</v>
      </c>
      <c r="I1114" s="50" t="s">
        <v>1734</v>
      </c>
      <c r="J1114" s="16">
        <v>1</v>
      </c>
      <c r="K1114" s="48" t="str">
        <f>VLOOKUP(I1114,'DATA BASE'!A:B,2,FALSE)</f>
        <v>SPONGEBOB</v>
      </c>
      <c r="L1114" s="17" t="s">
        <v>6</v>
      </c>
      <c r="M1114" s="92" t="s">
        <v>1376</v>
      </c>
      <c r="N1114" s="93">
        <v>16000</v>
      </c>
      <c r="O1114" s="104">
        <v>18000</v>
      </c>
      <c r="P1114" s="94">
        <v>18000</v>
      </c>
      <c r="Q1114" s="122" t="s">
        <v>1543</v>
      </c>
      <c r="R1114" s="110">
        <v>124000</v>
      </c>
      <c r="S1114" s="122" t="s">
        <v>1912</v>
      </c>
      <c r="T1114" s="94"/>
      <c r="U1114" s="17"/>
    </row>
    <row r="1115" spans="2:21" x14ac:dyDescent="0.2">
      <c r="B1115" s="17" t="s">
        <v>1823</v>
      </c>
      <c r="C1115" s="11">
        <v>36</v>
      </c>
      <c r="D1115" s="119" t="s">
        <v>2251</v>
      </c>
      <c r="E1115" s="17" t="s">
        <v>926</v>
      </c>
      <c r="F1115" s="17" t="s">
        <v>1333</v>
      </c>
      <c r="G1115" s="17" t="s">
        <v>2490</v>
      </c>
      <c r="H1115" s="91">
        <v>85831019500</v>
      </c>
      <c r="I1115" s="50" t="s">
        <v>1737</v>
      </c>
      <c r="J1115" s="16">
        <v>1</v>
      </c>
      <c r="K1115" s="48" t="str">
        <f>VLOOKUP(I1115,'DATA BASE'!A:B,2,FALSE)</f>
        <v>HELOKOPTER</v>
      </c>
      <c r="L1115" s="17" t="s">
        <v>1710</v>
      </c>
      <c r="M1115" s="92" t="s">
        <v>1376</v>
      </c>
      <c r="N1115" s="93">
        <v>16000</v>
      </c>
      <c r="O1115" s="104">
        <v>18000</v>
      </c>
      <c r="P1115" s="94">
        <v>18000</v>
      </c>
      <c r="Q1115" s="122" t="s">
        <v>1543</v>
      </c>
      <c r="R1115" s="110">
        <v>124000</v>
      </c>
      <c r="S1115" s="122" t="s">
        <v>1912</v>
      </c>
      <c r="T1115" s="94"/>
      <c r="U1115" s="17"/>
    </row>
    <row r="1116" spans="2:21" x14ac:dyDescent="0.2">
      <c r="B1116" s="17" t="s">
        <v>1823</v>
      </c>
      <c r="C1116" s="11">
        <v>36</v>
      </c>
      <c r="D1116" s="119" t="s">
        <v>2251</v>
      </c>
      <c r="E1116" s="17" t="s">
        <v>926</v>
      </c>
      <c r="F1116" s="17" t="s">
        <v>1333</v>
      </c>
      <c r="G1116" s="17" t="s">
        <v>2490</v>
      </c>
      <c r="H1116" s="91">
        <v>85831019500</v>
      </c>
      <c r="I1116" s="50" t="s">
        <v>1317</v>
      </c>
      <c r="J1116" s="16">
        <v>1</v>
      </c>
      <c r="K1116" s="48" t="str">
        <f>VLOOKUP(I1116,'DATA BASE'!A:B,2,FALSE)</f>
        <v>DINO STRONAUT ABU</v>
      </c>
      <c r="L1116" s="17" t="s">
        <v>8</v>
      </c>
      <c r="M1116" s="92" t="s">
        <v>1376</v>
      </c>
      <c r="N1116" s="93">
        <v>16000</v>
      </c>
      <c r="O1116" s="104">
        <v>18000</v>
      </c>
      <c r="P1116" s="94">
        <v>18000</v>
      </c>
      <c r="Q1116" s="122" t="s">
        <v>1543</v>
      </c>
      <c r="R1116" s="110">
        <v>124000</v>
      </c>
      <c r="S1116" s="122" t="s">
        <v>1912</v>
      </c>
      <c r="T1116" s="94"/>
      <c r="U1116" s="17"/>
    </row>
    <row r="1117" spans="2:21" x14ac:dyDescent="0.2">
      <c r="B1117" s="17" t="s">
        <v>1823</v>
      </c>
      <c r="C1117" s="11">
        <v>36</v>
      </c>
      <c r="D1117" s="119" t="s">
        <v>2251</v>
      </c>
      <c r="E1117" s="17" t="s">
        <v>926</v>
      </c>
      <c r="F1117" s="17" t="s">
        <v>1333</v>
      </c>
      <c r="G1117" s="17" t="s">
        <v>2490</v>
      </c>
      <c r="H1117" s="91">
        <v>85831019500</v>
      </c>
      <c r="I1117" s="50" t="s">
        <v>386</v>
      </c>
      <c r="J1117" s="16">
        <v>1</v>
      </c>
      <c r="K1117" s="48" t="str">
        <f>VLOOKUP(I1117,'DATA BASE'!A:B,2,FALSE)</f>
        <v>ROCKET EARTH NAVY</v>
      </c>
      <c r="L1117" s="17" t="s">
        <v>6</v>
      </c>
      <c r="M1117" s="92" t="s">
        <v>1376</v>
      </c>
      <c r="N1117" s="93">
        <v>16000</v>
      </c>
      <c r="O1117" s="104">
        <v>18000</v>
      </c>
      <c r="P1117" s="94">
        <v>18000</v>
      </c>
      <c r="Q1117" s="122" t="s">
        <v>1543</v>
      </c>
      <c r="R1117" s="110">
        <v>124000</v>
      </c>
      <c r="S1117" s="122" t="s">
        <v>1912</v>
      </c>
      <c r="T1117" s="94"/>
      <c r="U1117" s="17"/>
    </row>
    <row r="1118" spans="2:21" x14ac:dyDescent="0.2">
      <c r="B1118" s="17" t="s">
        <v>1823</v>
      </c>
      <c r="C1118" s="11">
        <v>36</v>
      </c>
      <c r="D1118" s="119" t="s">
        <v>2251</v>
      </c>
      <c r="E1118" s="17" t="s">
        <v>926</v>
      </c>
      <c r="F1118" s="17" t="s">
        <v>1333</v>
      </c>
      <c r="G1118" s="17" t="s">
        <v>2490</v>
      </c>
      <c r="H1118" s="91">
        <v>85831019500</v>
      </c>
      <c r="I1118" s="50" t="s">
        <v>1822</v>
      </c>
      <c r="J1118" s="16">
        <v>1</v>
      </c>
      <c r="K1118" s="48" t="str">
        <f>VLOOKUP(I1118,'DATA BASE'!A:B,2,FALSE)</f>
        <v>GARIS RAINBOW</v>
      </c>
      <c r="L1118" s="17" t="s">
        <v>901</v>
      </c>
      <c r="M1118" s="92" t="s">
        <v>1376</v>
      </c>
      <c r="N1118" s="93">
        <v>16000</v>
      </c>
      <c r="O1118" s="104">
        <v>18000</v>
      </c>
      <c r="P1118" s="94">
        <v>18000</v>
      </c>
      <c r="Q1118" s="122" t="s">
        <v>1543</v>
      </c>
      <c r="R1118" s="110">
        <v>124000</v>
      </c>
      <c r="S1118" s="122" t="s">
        <v>1912</v>
      </c>
      <c r="T1118" s="94"/>
      <c r="U1118" s="17"/>
    </row>
    <row r="1119" spans="2:21" x14ac:dyDescent="0.2">
      <c r="B1119" s="17" t="s">
        <v>1823</v>
      </c>
      <c r="C1119" s="11">
        <v>38</v>
      </c>
      <c r="D1119" s="119" t="s">
        <v>2252</v>
      </c>
      <c r="E1119" s="17" t="s">
        <v>925</v>
      </c>
      <c r="F1119" s="17" t="s">
        <v>1333</v>
      </c>
      <c r="G1119" s="17" t="s">
        <v>2491</v>
      </c>
      <c r="H1119" s="91">
        <v>85156319121</v>
      </c>
      <c r="I1119" s="50" t="s">
        <v>1252</v>
      </c>
      <c r="J1119" s="16">
        <v>1</v>
      </c>
      <c r="K1119" s="48" t="str">
        <f>VLOOKUP(I1119,'DATA BASE'!A:B,2,FALSE)</f>
        <v>FLAMINGGO TROPICAL  TOSCA</v>
      </c>
      <c r="L1119" s="17" t="s">
        <v>7</v>
      </c>
      <c r="M1119" s="92" t="s">
        <v>1353</v>
      </c>
      <c r="N1119" s="93">
        <v>11000</v>
      </c>
      <c r="O1119" s="104">
        <v>18000</v>
      </c>
      <c r="P1119" s="94">
        <v>18000</v>
      </c>
      <c r="Q1119" s="122" t="s">
        <v>1543</v>
      </c>
      <c r="R1119" s="110">
        <v>101000</v>
      </c>
      <c r="S1119" s="122" t="s">
        <v>1914</v>
      </c>
      <c r="T1119" s="94"/>
      <c r="U1119" s="17"/>
    </row>
    <row r="1120" spans="2:21" x14ac:dyDescent="0.2">
      <c r="B1120" s="17" t="s">
        <v>1823</v>
      </c>
      <c r="C1120" s="11">
        <v>38</v>
      </c>
      <c r="D1120" s="119" t="s">
        <v>2252</v>
      </c>
      <c r="E1120" s="17" t="s">
        <v>925</v>
      </c>
      <c r="F1120" s="17" t="s">
        <v>1333</v>
      </c>
      <c r="G1120" s="17" t="s">
        <v>2491</v>
      </c>
      <c r="H1120" s="91">
        <v>85156319121</v>
      </c>
      <c r="I1120" s="50" t="s">
        <v>1764</v>
      </c>
      <c r="J1120" s="16">
        <v>1</v>
      </c>
      <c r="K1120" s="48" t="str">
        <f>VLOOKUP(I1120,'DATA BASE'!A:B,2,FALSE)</f>
        <v>TEDY NAVY</v>
      </c>
      <c r="L1120" s="17" t="s">
        <v>6</v>
      </c>
      <c r="M1120" s="92" t="s">
        <v>1353</v>
      </c>
      <c r="N1120" s="93">
        <v>11000</v>
      </c>
      <c r="O1120" s="104">
        <v>18000</v>
      </c>
      <c r="P1120" s="94">
        <v>18000</v>
      </c>
      <c r="Q1120" s="122" t="s">
        <v>1543</v>
      </c>
      <c r="R1120" s="110">
        <v>101000</v>
      </c>
      <c r="S1120" s="122" t="s">
        <v>1914</v>
      </c>
      <c r="T1120" s="94"/>
      <c r="U1120" s="17"/>
    </row>
    <row r="1121" spans="2:21" x14ac:dyDescent="0.2">
      <c r="B1121" s="17" t="s">
        <v>1823</v>
      </c>
      <c r="C1121" s="11">
        <v>38</v>
      </c>
      <c r="D1121" s="119" t="s">
        <v>2252</v>
      </c>
      <c r="E1121" s="17" t="s">
        <v>925</v>
      </c>
      <c r="F1121" s="17" t="s">
        <v>1333</v>
      </c>
      <c r="G1121" s="17" t="s">
        <v>2491</v>
      </c>
      <c r="H1121" s="91">
        <v>85156319121</v>
      </c>
      <c r="I1121" s="50" t="s">
        <v>753</v>
      </c>
      <c r="J1121" s="16">
        <v>1</v>
      </c>
      <c r="K1121" s="48" t="str">
        <f>VLOOKUP(I1121,'DATA BASE'!A:B,2,FALSE)</f>
        <v>LEOPARD</v>
      </c>
      <c r="L1121" s="17" t="s">
        <v>5</v>
      </c>
      <c r="M1121" s="92" t="s">
        <v>1353</v>
      </c>
      <c r="N1121" s="93">
        <v>11000</v>
      </c>
      <c r="O1121" s="104">
        <v>18000</v>
      </c>
      <c r="P1121" s="94">
        <v>18000</v>
      </c>
      <c r="Q1121" s="122" t="s">
        <v>1543</v>
      </c>
      <c r="R1121" s="110">
        <v>101000</v>
      </c>
      <c r="S1121" s="122" t="s">
        <v>1914</v>
      </c>
      <c r="T1121" s="94"/>
      <c r="U1121" s="17"/>
    </row>
    <row r="1122" spans="2:21" x14ac:dyDescent="0.2">
      <c r="B1122" s="17" t="s">
        <v>1823</v>
      </c>
      <c r="C1122" s="11">
        <v>38</v>
      </c>
      <c r="D1122" s="119" t="s">
        <v>2252</v>
      </c>
      <c r="E1122" s="17" t="s">
        <v>925</v>
      </c>
      <c r="F1122" s="17" t="s">
        <v>1333</v>
      </c>
      <c r="G1122" s="17" t="s">
        <v>2491</v>
      </c>
      <c r="H1122" s="91">
        <v>85156319121</v>
      </c>
      <c r="I1122" s="50" t="s">
        <v>1775</v>
      </c>
      <c r="J1122" s="16">
        <v>1</v>
      </c>
      <c r="K1122" s="48" t="str">
        <f>VLOOKUP(I1122,'DATA BASE'!A:B,2,FALSE)</f>
        <v>TEDY BEAR ABU</v>
      </c>
      <c r="L1122" s="17" t="s">
        <v>8</v>
      </c>
      <c r="M1122" s="92" t="s">
        <v>1353</v>
      </c>
      <c r="N1122" s="93">
        <v>11000</v>
      </c>
      <c r="O1122" s="104">
        <v>18000</v>
      </c>
      <c r="P1122" s="94">
        <v>18000</v>
      </c>
      <c r="Q1122" s="122" t="s">
        <v>1543</v>
      </c>
      <c r="R1122" s="110">
        <v>101000</v>
      </c>
      <c r="S1122" s="122" t="s">
        <v>1914</v>
      </c>
      <c r="T1122" s="94"/>
      <c r="U1122" s="17"/>
    </row>
    <row r="1123" spans="2:21" x14ac:dyDescent="0.2">
      <c r="B1123" s="17" t="s">
        <v>1823</v>
      </c>
      <c r="C1123" s="11">
        <v>38</v>
      </c>
      <c r="D1123" s="119" t="s">
        <v>2252</v>
      </c>
      <c r="E1123" s="17" t="s">
        <v>925</v>
      </c>
      <c r="F1123" s="17" t="s">
        <v>1333</v>
      </c>
      <c r="G1123" s="17" t="s">
        <v>2491</v>
      </c>
      <c r="H1123" s="91">
        <v>85156319121</v>
      </c>
      <c r="I1123" s="50" t="s">
        <v>1734</v>
      </c>
      <c r="J1123" s="16">
        <v>1</v>
      </c>
      <c r="K1123" s="48" t="str">
        <f>VLOOKUP(I1123,'DATA BASE'!A:B,2,FALSE)</f>
        <v>SPONGEBOB</v>
      </c>
      <c r="L1123" s="17" t="s">
        <v>6</v>
      </c>
      <c r="M1123" s="92" t="s">
        <v>1353</v>
      </c>
      <c r="N1123" s="93">
        <v>11000</v>
      </c>
      <c r="O1123" s="104">
        <v>18000</v>
      </c>
      <c r="P1123" s="94">
        <v>18000</v>
      </c>
      <c r="Q1123" s="122" t="s">
        <v>1543</v>
      </c>
      <c r="R1123" s="110">
        <v>101000</v>
      </c>
      <c r="S1123" s="122" t="s">
        <v>1914</v>
      </c>
      <c r="T1123" s="94"/>
      <c r="U1123" s="17"/>
    </row>
    <row r="1124" spans="2:21" x14ac:dyDescent="0.2">
      <c r="B1124" s="17" t="s">
        <v>1823</v>
      </c>
      <c r="C1124" s="11">
        <v>39</v>
      </c>
      <c r="D1124" s="119" t="s">
        <v>2253</v>
      </c>
      <c r="E1124" s="17" t="s">
        <v>925</v>
      </c>
      <c r="F1124" s="17" t="s">
        <v>1333</v>
      </c>
      <c r="G1124" s="17" t="s">
        <v>2492</v>
      </c>
      <c r="H1124" s="91">
        <v>85773905922</v>
      </c>
      <c r="I1124" s="50" t="s">
        <v>1760</v>
      </c>
      <c r="J1124" s="16">
        <v>1</v>
      </c>
      <c r="K1124" s="48" t="str">
        <f>VLOOKUP(I1124,'DATA BASE'!A:B,2,FALSE)</f>
        <v>MONYET BIRU</v>
      </c>
      <c r="L1124" s="17" t="s">
        <v>10</v>
      </c>
      <c r="M1124" s="92" t="s">
        <v>1353</v>
      </c>
      <c r="N1124" s="93">
        <v>23000</v>
      </c>
      <c r="O1124" s="104">
        <v>18000</v>
      </c>
      <c r="P1124" s="94">
        <v>18000</v>
      </c>
      <c r="Q1124" s="122" t="s">
        <v>1543</v>
      </c>
      <c r="R1124" s="110">
        <v>95000</v>
      </c>
      <c r="S1124" s="122" t="s">
        <v>1915</v>
      </c>
      <c r="T1124" s="94"/>
      <c r="U1124" s="17"/>
    </row>
    <row r="1125" spans="2:21" x14ac:dyDescent="0.2">
      <c r="B1125" s="17" t="s">
        <v>1823</v>
      </c>
      <c r="C1125" s="11">
        <v>39</v>
      </c>
      <c r="D1125" s="119" t="s">
        <v>2253</v>
      </c>
      <c r="E1125" s="17" t="s">
        <v>925</v>
      </c>
      <c r="F1125" s="17" t="s">
        <v>1333</v>
      </c>
      <c r="G1125" s="17" t="s">
        <v>2492</v>
      </c>
      <c r="H1125" s="91">
        <v>85773905922</v>
      </c>
      <c r="I1125" s="50" t="s">
        <v>1897</v>
      </c>
      <c r="J1125" s="16">
        <v>1</v>
      </c>
      <c r="K1125" s="48" t="str">
        <f>VLOOKUP(I1125,'DATA BASE'!A:B,2,FALSE)</f>
        <v>ZARAGOZA (B)</v>
      </c>
      <c r="L1125" s="17" t="s">
        <v>1753</v>
      </c>
      <c r="M1125" s="92" t="s">
        <v>1353</v>
      </c>
      <c r="N1125" s="93">
        <v>23000</v>
      </c>
      <c r="O1125" s="104">
        <v>18000</v>
      </c>
      <c r="P1125" s="94">
        <v>18000</v>
      </c>
      <c r="Q1125" s="122" t="s">
        <v>1543</v>
      </c>
      <c r="R1125" s="110">
        <v>95000</v>
      </c>
      <c r="S1125" s="122" t="s">
        <v>1915</v>
      </c>
      <c r="T1125" s="94"/>
      <c r="U1125" s="17"/>
    </row>
    <row r="1126" spans="2:21" x14ac:dyDescent="0.2">
      <c r="B1126" s="17" t="s">
        <v>1823</v>
      </c>
      <c r="C1126" s="11">
        <v>39</v>
      </c>
      <c r="D1126" s="119" t="s">
        <v>2253</v>
      </c>
      <c r="E1126" s="17" t="s">
        <v>925</v>
      </c>
      <c r="F1126" s="17" t="s">
        <v>1333</v>
      </c>
      <c r="G1126" s="17" t="s">
        <v>2492</v>
      </c>
      <c r="H1126" s="91">
        <v>85773905922</v>
      </c>
      <c r="I1126" s="50" t="s">
        <v>1769</v>
      </c>
      <c r="J1126" s="16">
        <v>1</v>
      </c>
      <c r="K1126" s="48" t="str">
        <f>VLOOKUP(I1126,'DATA BASE'!A:B,2,FALSE)</f>
        <v>STARY NAVY</v>
      </c>
      <c r="L1126" s="17" t="s">
        <v>6</v>
      </c>
      <c r="M1126" s="92" t="s">
        <v>1353</v>
      </c>
      <c r="N1126" s="93">
        <v>23000</v>
      </c>
      <c r="O1126" s="104">
        <v>18000</v>
      </c>
      <c r="P1126" s="94">
        <v>18000</v>
      </c>
      <c r="Q1126" s="122" t="s">
        <v>1543</v>
      </c>
      <c r="R1126" s="110">
        <v>95000</v>
      </c>
      <c r="S1126" s="122" t="s">
        <v>1915</v>
      </c>
      <c r="T1126" s="94"/>
      <c r="U1126" s="17"/>
    </row>
    <row r="1127" spans="2:21" x14ac:dyDescent="0.2">
      <c r="B1127" s="17" t="s">
        <v>1823</v>
      </c>
      <c r="C1127" s="11">
        <v>39</v>
      </c>
      <c r="D1127" s="119" t="s">
        <v>2253</v>
      </c>
      <c r="E1127" s="17" t="s">
        <v>925</v>
      </c>
      <c r="F1127" s="17" t="s">
        <v>1333</v>
      </c>
      <c r="G1127" s="17" t="s">
        <v>2492</v>
      </c>
      <c r="H1127" s="91">
        <v>85773905922</v>
      </c>
      <c r="I1127" s="50" t="s">
        <v>1775</v>
      </c>
      <c r="J1127" s="16">
        <v>1</v>
      </c>
      <c r="K1127" s="48" t="str">
        <f>VLOOKUP(I1127,'DATA BASE'!A:B,2,FALSE)</f>
        <v>TEDY BEAR ABU</v>
      </c>
      <c r="L1127" s="17" t="s">
        <v>8</v>
      </c>
      <c r="M1127" s="92" t="s">
        <v>1353</v>
      </c>
      <c r="N1127" s="93">
        <v>23000</v>
      </c>
      <c r="O1127" s="104">
        <v>18000</v>
      </c>
      <c r="P1127" s="94">
        <v>18000</v>
      </c>
      <c r="Q1127" s="122" t="s">
        <v>1543</v>
      </c>
      <c r="R1127" s="110">
        <v>95000</v>
      </c>
      <c r="S1127" s="122" t="s">
        <v>1915</v>
      </c>
      <c r="T1127" s="94"/>
      <c r="U1127" s="17"/>
    </row>
    <row r="1128" spans="2:21" x14ac:dyDescent="0.2">
      <c r="B1128" s="17" t="s">
        <v>1823</v>
      </c>
      <c r="C1128" s="11">
        <v>29</v>
      </c>
      <c r="D1128" s="119" t="s">
        <v>2254</v>
      </c>
      <c r="E1128" s="17" t="s">
        <v>16</v>
      </c>
      <c r="F1128" s="17" t="s">
        <v>1341</v>
      </c>
      <c r="G1128" s="17" t="s">
        <v>2493</v>
      </c>
      <c r="H1128" s="91">
        <v>89665446079</v>
      </c>
      <c r="I1128" s="50" t="s">
        <v>433</v>
      </c>
      <c r="J1128" s="16">
        <v>1</v>
      </c>
      <c r="K1128" s="48" t="str">
        <f>VLOOKUP(I1128,'DATA BASE'!A:B,2,FALSE)</f>
        <v>STRIPE LITTLE  NAVY</v>
      </c>
      <c r="L1128" s="17" t="s">
        <v>6</v>
      </c>
      <c r="M1128" s="92" t="s">
        <v>1899</v>
      </c>
      <c r="N1128" s="93">
        <v>0</v>
      </c>
      <c r="O1128" s="104">
        <v>15000</v>
      </c>
      <c r="P1128" s="94">
        <v>15000</v>
      </c>
      <c r="Q1128" s="122" t="s">
        <v>1543</v>
      </c>
      <c r="R1128" s="110">
        <v>30000</v>
      </c>
      <c r="S1128" s="122" t="s">
        <v>1906</v>
      </c>
      <c r="T1128" s="94"/>
      <c r="U1128" s="17"/>
    </row>
    <row r="1129" spans="2:21" x14ac:dyDescent="0.2">
      <c r="B1129" s="17" t="s">
        <v>1823</v>
      </c>
      <c r="C1129" s="11">
        <v>29</v>
      </c>
      <c r="D1129" s="119" t="s">
        <v>2254</v>
      </c>
      <c r="E1129" s="17" t="s">
        <v>16</v>
      </c>
      <c r="F1129" s="17" t="s">
        <v>1341</v>
      </c>
      <c r="G1129" s="17" t="s">
        <v>2493</v>
      </c>
      <c r="H1129" s="91">
        <v>89665446079</v>
      </c>
      <c r="I1129" s="50" t="s">
        <v>632</v>
      </c>
      <c r="J1129" s="16">
        <v>1</v>
      </c>
      <c r="K1129" s="48" t="str">
        <f>VLOOKUP(I1129,'DATA BASE'!A:B,2,FALSE)</f>
        <v>STRIPE LITTLE  BLACK</v>
      </c>
      <c r="L1129" s="17" t="s">
        <v>17</v>
      </c>
      <c r="M1129" s="92" t="s">
        <v>1899</v>
      </c>
      <c r="N1129" s="93">
        <v>0</v>
      </c>
      <c r="O1129" s="104">
        <v>15000</v>
      </c>
      <c r="P1129" s="94">
        <v>15000</v>
      </c>
      <c r="Q1129" s="122" t="s">
        <v>1543</v>
      </c>
      <c r="R1129" s="110">
        <v>30000</v>
      </c>
      <c r="S1129" s="122" t="s">
        <v>1906</v>
      </c>
      <c r="T1129" s="94"/>
      <c r="U1129" s="17"/>
    </row>
    <row r="1130" spans="2:21" x14ac:dyDescent="0.2">
      <c r="B1130" s="17" t="s">
        <v>1823</v>
      </c>
      <c r="C1130" s="11">
        <v>30</v>
      </c>
      <c r="D1130" s="119" t="s">
        <v>2255</v>
      </c>
      <c r="E1130" s="17" t="s">
        <v>16</v>
      </c>
      <c r="F1130" s="17" t="s">
        <v>1341</v>
      </c>
      <c r="G1130" s="17" t="s">
        <v>2494</v>
      </c>
      <c r="H1130" s="91">
        <v>81548007870</v>
      </c>
      <c r="I1130" s="50" t="s">
        <v>1737</v>
      </c>
      <c r="J1130" s="16">
        <v>1</v>
      </c>
      <c r="K1130" s="48" t="str">
        <f>VLOOKUP(I1130,'DATA BASE'!A:B,2,FALSE)</f>
        <v>HELOKOPTER</v>
      </c>
      <c r="L1130" s="17" t="s">
        <v>1710</v>
      </c>
      <c r="M1130" s="92" t="s">
        <v>1900</v>
      </c>
      <c r="N1130" s="93">
        <v>0</v>
      </c>
      <c r="O1130" s="104">
        <v>15000</v>
      </c>
      <c r="P1130" s="94">
        <v>15000</v>
      </c>
      <c r="Q1130" s="122" t="s">
        <v>1543</v>
      </c>
      <c r="R1130" s="110">
        <v>77000</v>
      </c>
      <c r="S1130" s="122" t="s">
        <v>1907</v>
      </c>
      <c r="T1130" s="94"/>
      <c r="U1130" s="17"/>
    </row>
    <row r="1131" spans="2:21" x14ac:dyDescent="0.2">
      <c r="B1131" s="17" t="s">
        <v>1823</v>
      </c>
      <c r="C1131" s="11">
        <v>30</v>
      </c>
      <c r="D1131" s="119" t="s">
        <v>2255</v>
      </c>
      <c r="E1131" s="17" t="s">
        <v>16</v>
      </c>
      <c r="F1131" s="17" t="s">
        <v>1341</v>
      </c>
      <c r="G1131" s="17" t="s">
        <v>2494</v>
      </c>
      <c r="H1131" s="91">
        <v>81548007870</v>
      </c>
      <c r="I1131" s="50" t="s">
        <v>1734</v>
      </c>
      <c r="J1131" s="16">
        <v>1</v>
      </c>
      <c r="K1131" s="48" t="str">
        <f>VLOOKUP(I1131,'DATA BASE'!A:B,2,FALSE)</f>
        <v>SPONGEBOB</v>
      </c>
      <c r="L1131" s="17" t="s">
        <v>6</v>
      </c>
      <c r="M1131" s="92" t="s">
        <v>1900</v>
      </c>
      <c r="N1131" s="93">
        <v>0</v>
      </c>
      <c r="O1131" s="104">
        <v>15000</v>
      </c>
      <c r="P1131" s="94">
        <v>15000</v>
      </c>
      <c r="Q1131" s="122" t="s">
        <v>1543</v>
      </c>
      <c r="R1131" s="110">
        <v>77000</v>
      </c>
      <c r="S1131" s="122" t="s">
        <v>1907</v>
      </c>
      <c r="T1131" s="94"/>
      <c r="U1131" s="17"/>
    </row>
    <row r="1132" spans="2:21" x14ac:dyDescent="0.2">
      <c r="B1132" s="17" t="s">
        <v>1823</v>
      </c>
      <c r="C1132" s="11">
        <v>30</v>
      </c>
      <c r="D1132" s="119" t="s">
        <v>2255</v>
      </c>
      <c r="E1132" s="17" t="s">
        <v>16</v>
      </c>
      <c r="F1132" s="17" t="s">
        <v>1341</v>
      </c>
      <c r="G1132" s="17" t="s">
        <v>2494</v>
      </c>
      <c r="H1132" s="91">
        <v>81548007870</v>
      </c>
      <c r="I1132" s="50" t="s">
        <v>1317</v>
      </c>
      <c r="J1132" s="16">
        <v>1</v>
      </c>
      <c r="K1132" s="48" t="str">
        <f>VLOOKUP(I1132,'DATA BASE'!A:B,2,FALSE)</f>
        <v>DINO STRONAUT ABU</v>
      </c>
      <c r="L1132" s="17" t="s">
        <v>8</v>
      </c>
      <c r="M1132" s="92" t="s">
        <v>1900</v>
      </c>
      <c r="N1132" s="93">
        <v>0</v>
      </c>
      <c r="O1132" s="104">
        <v>16000</v>
      </c>
      <c r="P1132" s="94">
        <v>16000</v>
      </c>
      <c r="Q1132" s="122" t="s">
        <v>1543</v>
      </c>
      <c r="R1132" s="110">
        <v>77000</v>
      </c>
      <c r="S1132" s="122" t="s">
        <v>1907</v>
      </c>
      <c r="T1132" s="94"/>
      <c r="U1132" s="17"/>
    </row>
    <row r="1133" spans="2:21" x14ac:dyDescent="0.2">
      <c r="B1133" s="17" t="s">
        <v>1823</v>
      </c>
      <c r="C1133" s="11">
        <v>30</v>
      </c>
      <c r="D1133" s="119" t="s">
        <v>2255</v>
      </c>
      <c r="E1133" s="17" t="s">
        <v>16</v>
      </c>
      <c r="F1133" s="17" t="s">
        <v>1341</v>
      </c>
      <c r="G1133" s="17" t="s">
        <v>2494</v>
      </c>
      <c r="H1133" s="91">
        <v>81548007870</v>
      </c>
      <c r="I1133" s="50" t="s">
        <v>1021</v>
      </c>
      <c r="J1133" s="16">
        <v>1</v>
      </c>
      <c r="K1133" s="48" t="str">
        <f>VLOOKUP(I1133,'DATA BASE'!A:B,2,FALSE)</f>
        <v>LIFTOFF SPACE</v>
      </c>
      <c r="L1133" s="17" t="s">
        <v>6</v>
      </c>
      <c r="M1133" s="92" t="s">
        <v>1900</v>
      </c>
      <c r="N1133" s="93">
        <v>0</v>
      </c>
      <c r="O1133" s="104">
        <v>16000</v>
      </c>
      <c r="P1133" s="94">
        <v>16000</v>
      </c>
      <c r="Q1133" s="122" t="s">
        <v>1543</v>
      </c>
      <c r="R1133" s="110">
        <v>77000</v>
      </c>
      <c r="S1133" s="122" t="s">
        <v>1907</v>
      </c>
      <c r="T1133" s="94"/>
      <c r="U1133" s="17"/>
    </row>
    <row r="1134" spans="2:21" x14ac:dyDescent="0.2">
      <c r="B1134" s="17" t="s">
        <v>1823</v>
      </c>
      <c r="C1134" s="11">
        <v>30</v>
      </c>
      <c r="D1134" s="119" t="s">
        <v>2255</v>
      </c>
      <c r="E1134" s="17" t="s">
        <v>16</v>
      </c>
      <c r="F1134" s="17" t="s">
        <v>1341</v>
      </c>
      <c r="G1134" s="17" t="s">
        <v>2494</v>
      </c>
      <c r="H1134" s="91">
        <v>81548007870</v>
      </c>
      <c r="I1134" s="50" t="s">
        <v>958</v>
      </c>
      <c r="J1134" s="16">
        <v>1</v>
      </c>
      <c r="K1134" s="48" t="str">
        <f>VLOOKUP(I1134,'DATA BASE'!A:B,2,FALSE)</f>
        <v>ROSE STRIPE</v>
      </c>
      <c r="L1134" s="17" t="s">
        <v>9</v>
      </c>
      <c r="M1134" s="92" t="s">
        <v>1900</v>
      </c>
      <c r="N1134" s="93">
        <v>0</v>
      </c>
      <c r="O1134" s="104">
        <v>15000</v>
      </c>
      <c r="P1134" s="94">
        <v>15000</v>
      </c>
      <c r="Q1134" s="122" t="s">
        <v>1543</v>
      </c>
      <c r="R1134" s="110">
        <v>77000</v>
      </c>
      <c r="S1134" s="122" t="s">
        <v>1907</v>
      </c>
      <c r="T1134" s="94"/>
      <c r="U1134" s="17"/>
    </row>
    <row r="1135" spans="2:21" x14ac:dyDescent="0.2">
      <c r="B1135" s="17" t="s">
        <v>1823</v>
      </c>
      <c r="C1135" s="11">
        <v>31</v>
      </c>
      <c r="D1135" s="119" t="s">
        <v>2256</v>
      </c>
      <c r="E1135" s="17" t="s">
        <v>16</v>
      </c>
      <c r="F1135" s="17" t="s">
        <v>1341</v>
      </c>
      <c r="G1135" s="17" t="s">
        <v>2495</v>
      </c>
      <c r="H1135" s="91">
        <v>87824506070</v>
      </c>
      <c r="I1135" s="50" t="s">
        <v>1756</v>
      </c>
      <c r="J1135" s="16">
        <v>1</v>
      </c>
      <c r="K1135" s="48" t="str">
        <f>VLOOKUP(I1135,'DATA BASE'!A:B,2,FALSE)</f>
        <v>ROCKET</v>
      </c>
      <c r="L1135" s="17" t="s">
        <v>1818</v>
      </c>
      <c r="M1135" s="92" t="s">
        <v>1901</v>
      </c>
      <c r="N1135" s="93">
        <v>0</v>
      </c>
      <c r="O1135" s="104">
        <v>15000</v>
      </c>
      <c r="P1135" s="94">
        <v>15000</v>
      </c>
      <c r="Q1135" s="122" t="s">
        <v>1543</v>
      </c>
      <c r="R1135" s="110">
        <v>30000</v>
      </c>
      <c r="S1135" s="122" t="s">
        <v>1908</v>
      </c>
      <c r="T1135" s="94"/>
      <c r="U1135" s="17"/>
    </row>
    <row r="1136" spans="2:21" x14ac:dyDescent="0.2">
      <c r="B1136" s="17" t="s">
        <v>1823</v>
      </c>
      <c r="C1136" s="11">
        <v>31</v>
      </c>
      <c r="D1136" s="119" t="s">
        <v>2256</v>
      </c>
      <c r="E1136" s="17" t="s">
        <v>16</v>
      </c>
      <c r="F1136" s="17" t="s">
        <v>1341</v>
      </c>
      <c r="G1136" s="17" t="s">
        <v>2495</v>
      </c>
      <c r="H1136" s="91">
        <v>87824506070</v>
      </c>
      <c r="I1136" s="50" t="s">
        <v>1734</v>
      </c>
      <c r="J1136" s="16">
        <v>1</v>
      </c>
      <c r="K1136" s="48" t="str">
        <f>VLOOKUP(I1136,'DATA BASE'!A:B,2,FALSE)</f>
        <v>SPONGEBOB</v>
      </c>
      <c r="L1136" s="17" t="s">
        <v>6</v>
      </c>
      <c r="M1136" s="92" t="s">
        <v>1901</v>
      </c>
      <c r="N1136" s="93">
        <v>0</v>
      </c>
      <c r="O1136" s="104">
        <v>15000</v>
      </c>
      <c r="P1136" s="94">
        <v>15000</v>
      </c>
      <c r="Q1136" s="122" t="s">
        <v>1543</v>
      </c>
      <c r="R1136" s="110">
        <v>30000</v>
      </c>
      <c r="S1136" s="122" t="s">
        <v>1908</v>
      </c>
      <c r="T1136" s="94"/>
      <c r="U1136" s="17"/>
    </row>
    <row r="1137" spans="2:21" x14ac:dyDescent="0.2">
      <c r="B1137" s="17" t="s">
        <v>1823</v>
      </c>
      <c r="C1137" s="11">
        <v>33</v>
      </c>
      <c r="D1137" s="119" t="s">
        <v>2257</v>
      </c>
      <c r="E1137" s="17" t="s">
        <v>16</v>
      </c>
      <c r="F1137" s="17" t="s">
        <v>1341</v>
      </c>
      <c r="G1137" s="17" t="s">
        <v>2496</v>
      </c>
      <c r="H1137" s="91">
        <v>83140601751</v>
      </c>
      <c r="I1137" s="50" t="s">
        <v>1328</v>
      </c>
      <c r="J1137" s="16">
        <v>2</v>
      </c>
      <c r="K1137" s="48" t="str">
        <f>VLOOKUP(I1137,'DATA BASE'!A:B,2,FALSE)</f>
        <v>LEAF MAROON</v>
      </c>
      <c r="L1137" s="17" t="s">
        <v>27</v>
      </c>
      <c r="M1137" s="92" t="s">
        <v>1902</v>
      </c>
      <c r="N1137" s="93">
        <v>0</v>
      </c>
      <c r="O1137" s="104">
        <v>15000</v>
      </c>
      <c r="P1137" s="94">
        <v>30000</v>
      </c>
      <c r="Q1137" s="122" t="s">
        <v>1543</v>
      </c>
      <c r="R1137" s="110">
        <v>520000</v>
      </c>
      <c r="S1137" s="122" t="s">
        <v>1909</v>
      </c>
      <c r="T1137" s="94"/>
      <c r="U1137" s="17"/>
    </row>
    <row r="1138" spans="2:21" x14ac:dyDescent="0.2">
      <c r="B1138" s="17" t="s">
        <v>1823</v>
      </c>
      <c r="C1138" s="11">
        <v>33</v>
      </c>
      <c r="D1138" s="119" t="s">
        <v>2257</v>
      </c>
      <c r="E1138" s="17" t="s">
        <v>16</v>
      </c>
      <c r="F1138" s="17" t="s">
        <v>1341</v>
      </c>
      <c r="G1138" s="17" t="s">
        <v>2496</v>
      </c>
      <c r="H1138" s="91">
        <v>83140601751</v>
      </c>
      <c r="I1138" s="50" t="s">
        <v>1021</v>
      </c>
      <c r="J1138" s="16">
        <v>3</v>
      </c>
      <c r="K1138" s="48" t="str">
        <f>VLOOKUP(I1138,'DATA BASE'!A:B,2,FALSE)</f>
        <v>LIFTOFF SPACE</v>
      </c>
      <c r="L1138" s="17" t="s">
        <v>6</v>
      </c>
      <c r="M1138" s="92" t="s">
        <v>1902</v>
      </c>
      <c r="N1138" s="93">
        <v>0</v>
      </c>
      <c r="O1138" s="104">
        <v>16000</v>
      </c>
      <c r="P1138" s="94">
        <v>48000</v>
      </c>
      <c r="Q1138" s="122" t="s">
        <v>1543</v>
      </c>
      <c r="R1138" s="110">
        <v>520000</v>
      </c>
      <c r="S1138" s="122" t="s">
        <v>1909</v>
      </c>
      <c r="T1138" s="94"/>
      <c r="U1138" s="17"/>
    </row>
    <row r="1139" spans="2:21" x14ac:dyDescent="0.2">
      <c r="B1139" s="17" t="s">
        <v>1823</v>
      </c>
      <c r="C1139" s="11">
        <v>33</v>
      </c>
      <c r="D1139" s="119" t="s">
        <v>2257</v>
      </c>
      <c r="E1139" s="17" t="s">
        <v>16</v>
      </c>
      <c r="F1139" s="17" t="s">
        <v>1341</v>
      </c>
      <c r="G1139" s="17" t="s">
        <v>2496</v>
      </c>
      <c r="H1139" s="91">
        <v>83140601751</v>
      </c>
      <c r="I1139" s="50" t="s">
        <v>1765</v>
      </c>
      <c r="J1139" s="16">
        <v>2</v>
      </c>
      <c r="K1139" s="48" t="str">
        <f>VLOOKUP(I1139,'DATA BASE'!A:B,2,FALSE)</f>
        <v>SPONGEBOB</v>
      </c>
      <c r="L1139" s="17" t="s">
        <v>1753</v>
      </c>
      <c r="M1139" s="92" t="s">
        <v>1902</v>
      </c>
      <c r="N1139" s="93">
        <v>0</v>
      </c>
      <c r="O1139" s="104">
        <v>15000</v>
      </c>
      <c r="P1139" s="94">
        <v>30000</v>
      </c>
      <c r="Q1139" s="122" t="s">
        <v>1543</v>
      </c>
      <c r="R1139" s="110">
        <v>520000</v>
      </c>
      <c r="S1139" s="122" t="s">
        <v>1909</v>
      </c>
      <c r="T1139" s="94"/>
      <c r="U1139" s="17"/>
    </row>
    <row r="1140" spans="2:21" x14ac:dyDescent="0.2">
      <c r="B1140" s="17" t="s">
        <v>1823</v>
      </c>
      <c r="C1140" s="11">
        <v>33</v>
      </c>
      <c r="D1140" s="119" t="s">
        <v>2257</v>
      </c>
      <c r="E1140" s="17" t="s">
        <v>16</v>
      </c>
      <c r="F1140" s="17" t="s">
        <v>1341</v>
      </c>
      <c r="G1140" s="17" t="s">
        <v>2496</v>
      </c>
      <c r="H1140" s="91">
        <v>83140601751</v>
      </c>
      <c r="I1140" s="50" t="s">
        <v>1756</v>
      </c>
      <c r="J1140" s="16">
        <v>5</v>
      </c>
      <c r="K1140" s="48" t="str">
        <f>VLOOKUP(I1140,'DATA BASE'!A:B,2,FALSE)</f>
        <v>ROCKET</v>
      </c>
      <c r="L1140" s="17" t="s">
        <v>1818</v>
      </c>
      <c r="M1140" s="92" t="s">
        <v>1902</v>
      </c>
      <c r="N1140" s="93">
        <v>0</v>
      </c>
      <c r="O1140" s="104">
        <v>15000</v>
      </c>
      <c r="P1140" s="94">
        <v>75000</v>
      </c>
      <c r="Q1140" s="122" t="s">
        <v>1543</v>
      </c>
      <c r="R1140" s="110">
        <v>520000</v>
      </c>
      <c r="S1140" s="122" t="s">
        <v>1909</v>
      </c>
      <c r="T1140" s="94"/>
      <c r="U1140" s="17"/>
    </row>
    <row r="1141" spans="2:21" x14ac:dyDescent="0.2">
      <c r="B1141" s="17" t="s">
        <v>1823</v>
      </c>
      <c r="C1141" s="11">
        <v>33</v>
      </c>
      <c r="D1141" s="119" t="s">
        <v>2257</v>
      </c>
      <c r="E1141" s="17" t="s">
        <v>16</v>
      </c>
      <c r="F1141" s="17" t="s">
        <v>1341</v>
      </c>
      <c r="G1141" s="17" t="s">
        <v>2496</v>
      </c>
      <c r="H1141" s="91">
        <v>83140601751</v>
      </c>
      <c r="I1141" s="50" t="s">
        <v>1750</v>
      </c>
      <c r="J1141" s="16">
        <v>5</v>
      </c>
      <c r="K1141" s="48" t="str">
        <f>VLOOKUP(I1141,'DATA BASE'!A:B,2,FALSE)</f>
        <v>LIVIA (B)</v>
      </c>
      <c r="L1141" s="17" t="s">
        <v>10</v>
      </c>
      <c r="M1141" s="92" t="s">
        <v>1902</v>
      </c>
      <c r="N1141" s="93">
        <v>0</v>
      </c>
      <c r="O1141" s="104">
        <v>15000</v>
      </c>
      <c r="P1141" s="94">
        <v>75000</v>
      </c>
      <c r="Q1141" s="122" t="s">
        <v>1543</v>
      </c>
      <c r="R1141" s="110">
        <v>520000</v>
      </c>
      <c r="S1141" s="122" t="s">
        <v>1909</v>
      </c>
      <c r="T1141" s="94"/>
      <c r="U1141" s="17"/>
    </row>
    <row r="1142" spans="2:21" x14ac:dyDescent="0.2">
      <c r="B1142" s="17" t="s">
        <v>1823</v>
      </c>
      <c r="C1142" s="11">
        <v>33</v>
      </c>
      <c r="D1142" s="119" t="s">
        <v>2257</v>
      </c>
      <c r="E1142" s="17" t="s">
        <v>16</v>
      </c>
      <c r="F1142" s="17" t="s">
        <v>1341</v>
      </c>
      <c r="G1142" s="17" t="s">
        <v>2496</v>
      </c>
      <c r="H1142" s="91">
        <v>83140601751</v>
      </c>
      <c r="I1142" s="50" t="s">
        <v>1248</v>
      </c>
      <c r="J1142" s="16">
        <v>2</v>
      </c>
      <c r="K1142" s="48" t="str">
        <f>VLOOKUP(I1142,'DATA BASE'!A:B,2,FALSE)</f>
        <v>FLAMINGGO SUMMER PINK</v>
      </c>
      <c r="L1142" s="17" t="s">
        <v>11</v>
      </c>
      <c r="M1142" s="92" t="s">
        <v>1902</v>
      </c>
      <c r="N1142" s="93">
        <v>0</v>
      </c>
      <c r="O1142" s="104">
        <v>16000</v>
      </c>
      <c r="P1142" s="94">
        <v>32000</v>
      </c>
      <c r="Q1142" s="122" t="s">
        <v>1543</v>
      </c>
      <c r="R1142" s="110">
        <v>520000</v>
      </c>
      <c r="S1142" s="122" t="s">
        <v>1909</v>
      </c>
      <c r="T1142" s="94"/>
      <c r="U1142" s="17"/>
    </row>
    <row r="1143" spans="2:21" x14ac:dyDescent="0.2">
      <c r="B1143" s="17" t="s">
        <v>1823</v>
      </c>
      <c r="C1143" s="11">
        <v>33</v>
      </c>
      <c r="D1143" s="119" t="s">
        <v>2257</v>
      </c>
      <c r="E1143" s="17" t="s">
        <v>16</v>
      </c>
      <c r="F1143" s="17" t="s">
        <v>1341</v>
      </c>
      <c r="G1143" s="17" t="s">
        <v>2496</v>
      </c>
      <c r="H1143" s="91">
        <v>83140601751</v>
      </c>
      <c r="I1143" s="50" t="s">
        <v>1736</v>
      </c>
      <c r="J1143" s="16">
        <v>1</v>
      </c>
      <c r="K1143" s="48" t="str">
        <f>VLOOKUP(I1143,'DATA BASE'!A:B,2,FALSE)</f>
        <v>PANDA</v>
      </c>
      <c r="L1143" s="17" t="s">
        <v>1710</v>
      </c>
      <c r="M1143" s="92" t="s">
        <v>1902</v>
      </c>
      <c r="N1143" s="93">
        <v>0</v>
      </c>
      <c r="O1143" s="104">
        <v>15000</v>
      </c>
      <c r="P1143" s="94">
        <v>15000</v>
      </c>
      <c r="Q1143" s="122" t="s">
        <v>1543</v>
      </c>
      <c r="R1143" s="110">
        <v>520000</v>
      </c>
      <c r="S1143" s="122" t="s">
        <v>1909</v>
      </c>
      <c r="T1143" s="94"/>
      <c r="U1143" s="17"/>
    </row>
    <row r="1144" spans="2:21" x14ac:dyDescent="0.2">
      <c r="B1144" s="17" t="s">
        <v>1823</v>
      </c>
      <c r="C1144" s="11">
        <v>33</v>
      </c>
      <c r="D1144" s="119" t="s">
        <v>2257</v>
      </c>
      <c r="E1144" s="17" t="s">
        <v>16</v>
      </c>
      <c r="F1144" s="17" t="s">
        <v>1341</v>
      </c>
      <c r="G1144" s="17" t="s">
        <v>2496</v>
      </c>
      <c r="H1144" s="91">
        <v>83140601751</v>
      </c>
      <c r="I1144" s="50" t="s">
        <v>1775</v>
      </c>
      <c r="J1144" s="16">
        <v>4</v>
      </c>
      <c r="K1144" s="48" t="str">
        <f>VLOOKUP(I1144,'DATA BASE'!A:B,2,FALSE)</f>
        <v>TEDY BEAR ABU</v>
      </c>
      <c r="L1144" s="17" t="s">
        <v>8</v>
      </c>
      <c r="M1144" s="92" t="s">
        <v>1902</v>
      </c>
      <c r="N1144" s="93">
        <v>0</v>
      </c>
      <c r="O1144" s="104">
        <v>15000</v>
      </c>
      <c r="P1144" s="94">
        <v>60000</v>
      </c>
      <c r="Q1144" s="122" t="s">
        <v>1543</v>
      </c>
      <c r="R1144" s="110">
        <v>520000</v>
      </c>
      <c r="S1144" s="122" t="s">
        <v>1909</v>
      </c>
      <c r="T1144" s="94"/>
      <c r="U1144" s="17"/>
    </row>
    <row r="1145" spans="2:21" x14ac:dyDescent="0.2">
      <c r="B1145" s="17" t="s">
        <v>1823</v>
      </c>
      <c r="C1145" s="11">
        <v>33</v>
      </c>
      <c r="D1145" s="119" t="s">
        <v>2257</v>
      </c>
      <c r="E1145" s="17" t="s">
        <v>16</v>
      </c>
      <c r="F1145" s="17" t="s">
        <v>1341</v>
      </c>
      <c r="G1145" s="17" t="s">
        <v>2496</v>
      </c>
      <c r="H1145" s="91">
        <v>83140601751</v>
      </c>
      <c r="I1145" s="50" t="s">
        <v>1738</v>
      </c>
      <c r="J1145" s="16">
        <v>3</v>
      </c>
      <c r="K1145" s="48" t="str">
        <f>VLOOKUP(I1145,'DATA BASE'!A:B,2,FALSE)</f>
        <v>BOLA BASKET</v>
      </c>
      <c r="L1145" s="17" t="s">
        <v>1710</v>
      </c>
      <c r="M1145" s="92" t="s">
        <v>1902</v>
      </c>
      <c r="N1145" s="93">
        <v>0</v>
      </c>
      <c r="O1145" s="104">
        <v>15000</v>
      </c>
      <c r="P1145" s="94">
        <v>45000</v>
      </c>
      <c r="Q1145" s="122" t="s">
        <v>1543</v>
      </c>
      <c r="R1145" s="110">
        <v>520000</v>
      </c>
      <c r="S1145" s="122" t="s">
        <v>1909</v>
      </c>
      <c r="T1145" s="94"/>
      <c r="U1145" s="17"/>
    </row>
    <row r="1146" spans="2:21" x14ac:dyDescent="0.2">
      <c r="B1146" s="17" t="s">
        <v>1823</v>
      </c>
      <c r="C1146" s="11">
        <v>33</v>
      </c>
      <c r="D1146" s="119" t="s">
        <v>2257</v>
      </c>
      <c r="E1146" s="17" t="s">
        <v>16</v>
      </c>
      <c r="F1146" s="17" t="s">
        <v>1341</v>
      </c>
      <c r="G1146" s="17" t="s">
        <v>2496</v>
      </c>
      <c r="H1146" s="91">
        <v>83140601751</v>
      </c>
      <c r="I1146" s="50" t="s">
        <v>1734</v>
      </c>
      <c r="J1146" s="16">
        <v>2</v>
      </c>
      <c r="K1146" s="48" t="str">
        <f>VLOOKUP(I1146,'DATA BASE'!A:B,2,FALSE)</f>
        <v>SPONGEBOB</v>
      </c>
      <c r="L1146" s="17" t="s">
        <v>6</v>
      </c>
      <c r="M1146" s="92" t="s">
        <v>1902</v>
      </c>
      <c r="N1146" s="93">
        <v>0</v>
      </c>
      <c r="O1146" s="104">
        <v>15000</v>
      </c>
      <c r="P1146" s="94">
        <v>30000</v>
      </c>
      <c r="Q1146" s="122" t="s">
        <v>1543</v>
      </c>
      <c r="R1146" s="110">
        <v>520000</v>
      </c>
      <c r="S1146" s="122" t="s">
        <v>1909</v>
      </c>
      <c r="T1146" s="94"/>
      <c r="U1146" s="17"/>
    </row>
    <row r="1147" spans="2:21" x14ac:dyDescent="0.2">
      <c r="B1147" s="17" t="s">
        <v>1823</v>
      </c>
      <c r="C1147" s="11">
        <v>33</v>
      </c>
      <c r="D1147" s="119" t="s">
        <v>2257</v>
      </c>
      <c r="E1147" s="17" t="s">
        <v>16</v>
      </c>
      <c r="F1147" s="17" t="s">
        <v>1341</v>
      </c>
      <c r="G1147" s="17" t="s">
        <v>2496</v>
      </c>
      <c r="H1147" s="91">
        <v>83140601751</v>
      </c>
      <c r="I1147" s="50" t="s">
        <v>1813</v>
      </c>
      <c r="J1147" s="16">
        <v>5</v>
      </c>
      <c r="K1147" s="48" t="str">
        <f>VLOOKUP(I1147,'DATA BASE'!A:B,2,FALSE)</f>
        <v>KANAYA</v>
      </c>
      <c r="L1147" s="17" t="s">
        <v>1710</v>
      </c>
      <c r="M1147" s="92" t="s">
        <v>1902</v>
      </c>
      <c r="N1147" s="93">
        <v>0</v>
      </c>
      <c r="O1147" s="104">
        <v>16000</v>
      </c>
      <c r="P1147" s="94">
        <v>80000</v>
      </c>
      <c r="Q1147" s="122" t="s">
        <v>1543</v>
      </c>
      <c r="R1147" s="110">
        <v>520000</v>
      </c>
      <c r="S1147" s="122" t="s">
        <v>1909</v>
      </c>
      <c r="T1147" s="94"/>
      <c r="U1147" s="17"/>
    </row>
    <row r="1148" spans="2:21" x14ac:dyDescent="0.2">
      <c r="B1148" s="17" t="s">
        <v>1823</v>
      </c>
      <c r="C1148" s="11">
        <v>34</v>
      </c>
      <c r="D1148" s="119" t="s">
        <v>2258</v>
      </c>
      <c r="E1148" s="17" t="s">
        <v>16</v>
      </c>
      <c r="F1148" s="17" t="s">
        <v>1341</v>
      </c>
      <c r="G1148" s="17" t="s">
        <v>2497</v>
      </c>
      <c r="H1148" s="91">
        <v>88269985062</v>
      </c>
      <c r="I1148" s="50" t="s">
        <v>1764</v>
      </c>
      <c r="J1148" s="16">
        <v>1</v>
      </c>
      <c r="K1148" s="48" t="str">
        <f>VLOOKUP(I1148,'DATA BASE'!A:B,2,FALSE)</f>
        <v>TEDY NAVY</v>
      </c>
      <c r="L1148" s="17" t="s">
        <v>6</v>
      </c>
      <c r="M1148" s="92" t="s">
        <v>1382</v>
      </c>
      <c r="N1148" s="93">
        <v>17000</v>
      </c>
      <c r="O1148" s="104">
        <v>15000</v>
      </c>
      <c r="P1148" s="94">
        <v>15000</v>
      </c>
      <c r="Q1148" s="122" t="s">
        <v>1543</v>
      </c>
      <c r="R1148" s="110">
        <v>78000</v>
      </c>
      <c r="S1148" s="122" t="s">
        <v>1910</v>
      </c>
      <c r="T1148" s="94"/>
      <c r="U1148" s="17"/>
    </row>
    <row r="1149" spans="2:21" x14ac:dyDescent="0.2">
      <c r="B1149" s="17" t="s">
        <v>1823</v>
      </c>
      <c r="C1149" s="11">
        <v>34</v>
      </c>
      <c r="D1149" s="119" t="s">
        <v>2258</v>
      </c>
      <c r="E1149" s="17" t="s">
        <v>16</v>
      </c>
      <c r="F1149" s="17" t="s">
        <v>1341</v>
      </c>
      <c r="G1149" s="17" t="s">
        <v>2497</v>
      </c>
      <c r="H1149" s="91">
        <v>88269985062</v>
      </c>
      <c r="I1149" s="50" t="s">
        <v>1760</v>
      </c>
      <c r="J1149" s="16">
        <v>1</v>
      </c>
      <c r="K1149" s="48" t="str">
        <f>VLOOKUP(I1149,'DATA BASE'!A:B,2,FALSE)</f>
        <v>MONYET BIRU</v>
      </c>
      <c r="L1149" s="17" t="s">
        <v>10</v>
      </c>
      <c r="M1149" s="92" t="s">
        <v>1382</v>
      </c>
      <c r="N1149" s="93">
        <v>17000</v>
      </c>
      <c r="O1149" s="104">
        <v>15000</v>
      </c>
      <c r="P1149" s="94">
        <v>15000</v>
      </c>
      <c r="Q1149" s="122" t="s">
        <v>1543</v>
      </c>
      <c r="R1149" s="110">
        <v>78000</v>
      </c>
      <c r="S1149" s="122" t="s">
        <v>1910</v>
      </c>
      <c r="T1149" s="94"/>
      <c r="U1149" s="17"/>
    </row>
    <row r="1150" spans="2:21" x14ac:dyDescent="0.2">
      <c r="B1150" s="17" t="s">
        <v>1823</v>
      </c>
      <c r="C1150" s="11">
        <v>34</v>
      </c>
      <c r="D1150" s="119" t="s">
        <v>2258</v>
      </c>
      <c r="E1150" s="17" t="s">
        <v>16</v>
      </c>
      <c r="F1150" s="17" t="s">
        <v>1341</v>
      </c>
      <c r="G1150" s="17" t="s">
        <v>2497</v>
      </c>
      <c r="H1150" s="91">
        <v>88269985062</v>
      </c>
      <c r="I1150" s="50" t="s">
        <v>1775</v>
      </c>
      <c r="J1150" s="16">
        <v>1</v>
      </c>
      <c r="K1150" s="48" t="str">
        <f>VLOOKUP(I1150,'DATA BASE'!A:B,2,FALSE)</f>
        <v>TEDY BEAR ABU</v>
      </c>
      <c r="L1150" s="17" t="s">
        <v>8</v>
      </c>
      <c r="M1150" s="92" t="s">
        <v>1382</v>
      </c>
      <c r="N1150" s="93">
        <v>17000</v>
      </c>
      <c r="O1150" s="104">
        <v>15000</v>
      </c>
      <c r="P1150" s="94">
        <v>15000</v>
      </c>
      <c r="Q1150" s="122" t="s">
        <v>1543</v>
      </c>
      <c r="R1150" s="110">
        <v>78000</v>
      </c>
      <c r="S1150" s="122" t="s">
        <v>1910</v>
      </c>
      <c r="T1150" s="94"/>
      <c r="U1150" s="17"/>
    </row>
    <row r="1151" spans="2:21" x14ac:dyDescent="0.2">
      <c r="B1151" s="17" t="s">
        <v>1823</v>
      </c>
      <c r="C1151" s="11">
        <v>34</v>
      </c>
      <c r="D1151" s="119" t="s">
        <v>2258</v>
      </c>
      <c r="E1151" s="17" t="s">
        <v>16</v>
      </c>
      <c r="F1151" s="17" t="s">
        <v>1341</v>
      </c>
      <c r="G1151" s="17" t="s">
        <v>2497</v>
      </c>
      <c r="H1151" s="91">
        <v>88269985062</v>
      </c>
      <c r="I1151" s="50" t="s">
        <v>1319</v>
      </c>
      <c r="J1151" s="16">
        <v>1</v>
      </c>
      <c r="K1151" s="48" t="str">
        <f>VLOOKUP(I1151,'DATA BASE'!A:B,2,FALSE)</f>
        <v>CARS CHAMPION ABU</v>
      </c>
      <c r="L1151" s="17" t="s">
        <v>8</v>
      </c>
      <c r="M1151" s="92" t="s">
        <v>1382</v>
      </c>
      <c r="N1151" s="93">
        <v>17000</v>
      </c>
      <c r="O1151" s="104">
        <v>16000</v>
      </c>
      <c r="P1151" s="94">
        <v>16000</v>
      </c>
      <c r="Q1151" s="122" t="s">
        <v>1543</v>
      </c>
      <c r="R1151" s="110">
        <v>78000</v>
      </c>
      <c r="S1151" s="122" t="s">
        <v>1910</v>
      </c>
      <c r="T1151" s="94"/>
      <c r="U1151" s="17"/>
    </row>
    <row r="1152" spans="2:21" x14ac:dyDescent="0.2">
      <c r="B1152" s="17" t="s">
        <v>1823</v>
      </c>
      <c r="C1152" s="11">
        <v>35</v>
      </c>
      <c r="D1152" s="119" t="s">
        <v>2259</v>
      </c>
      <c r="E1152" s="17" t="s">
        <v>16</v>
      </c>
      <c r="F1152" s="17" t="s">
        <v>1341</v>
      </c>
      <c r="G1152" s="17" t="s">
        <v>2498</v>
      </c>
      <c r="H1152" s="91">
        <v>81228995583</v>
      </c>
      <c r="I1152" s="50" t="s">
        <v>1756</v>
      </c>
      <c r="J1152" s="16">
        <v>1</v>
      </c>
      <c r="K1152" s="48" t="str">
        <f>VLOOKUP(I1152,'DATA BASE'!A:B,2,FALSE)</f>
        <v>ROCKET</v>
      </c>
      <c r="L1152" s="17" t="s">
        <v>1818</v>
      </c>
      <c r="M1152" s="92" t="s">
        <v>1340</v>
      </c>
      <c r="N1152" s="93">
        <v>30000</v>
      </c>
      <c r="O1152" s="104">
        <v>15000</v>
      </c>
      <c r="P1152" s="94">
        <v>15000</v>
      </c>
      <c r="Q1152" s="122" t="s">
        <v>1543</v>
      </c>
      <c r="R1152" s="110">
        <v>225000</v>
      </c>
      <c r="S1152" s="122" t="s">
        <v>1911</v>
      </c>
      <c r="T1152" s="94"/>
      <c r="U1152" s="17"/>
    </row>
    <row r="1153" spans="2:21" x14ac:dyDescent="0.2">
      <c r="B1153" s="17" t="s">
        <v>1823</v>
      </c>
      <c r="C1153" s="11">
        <v>35</v>
      </c>
      <c r="D1153" s="119" t="s">
        <v>2259</v>
      </c>
      <c r="E1153" s="17" t="s">
        <v>16</v>
      </c>
      <c r="F1153" s="17" t="s">
        <v>1341</v>
      </c>
      <c r="G1153" s="17" t="s">
        <v>2498</v>
      </c>
      <c r="H1153" s="91">
        <v>81228995583</v>
      </c>
      <c r="I1153" s="50" t="s">
        <v>1750</v>
      </c>
      <c r="J1153" s="16">
        <v>1</v>
      </c>
      <c r="K1153" s="48" t="str">
        <f>VLOOKUP(I1153,'DATA BASE'!A:B,2,FALSE)</f>
        <v>LIVIA (B)</v>
      </c>
      <c r="L1153" s="17" t="s">
        <v>10</v>
      </c>
      <c r="M1153" s="92" t="s">
        <v>1340</v>
      </c>
      <c r="N1153" s="93">
        <v>30000</v>
      </c>
      <c r="O1153" s="104">
        <v>15000</v>
      </c>
      <c r="P1153" s="94">
        <v>15000</v>
      </c>
      <c r="Q1153" s="122" t="s">
        <v>1543</v>
      </c>
      <c r="R1153" s="110">
        <v>225000</v>
      </c>
      <c r="S1153" s="122" t="s">
        <v>1911</v>
      </c>
      <c r="T1153" s="94"/>
      <c r="U1153" s="17"/>
    </row>
    <row r="1154" spans="2:21" x14ac:dyDescent="0.2">
      <c r="B1154" s="17" t="s">
        <v>1823</v>
      </c>
      <c r="C1154" s="11">
        <v>35</v>
      </c>
      <c r="D1154" s="119" t="s">
        <v>2259</v>
      </c>
      <c r="E1154" s="17" t="s">
        <v>16</v>
      </c>
      <c r="F1154" s="17" t="s">
        <v>1341</v>
      </c>
      <c r="G1154" s="17" t="s">
        <v>2498</v>
      </c>
      <c r="H1154" s="91">
        <v>81228995583</v>
      </c>
      <c r="I1154" s="50" t="s">
        <v>1764</v>
      </c>
      <c r="J1154" s="16">
        <v>1</v>
      </c>
      <c r="K1154" s="48" t="str">
        <f>VLOOKUP(I1154,'DATA BASE'!A:B,2,FALSE)</f>
        <v>TEDY NAVY</v>
      </c>
      <c r="L1154" s="17" t="s">
        <v>6</v>
      </c>
      <c r="M1154" s="92" t="s">
        <v>1340</v>
      </c>
      <c r="N1154" s="93">
        <v>30000</v>
      </c>
      <c r="O1154" s="104">
        <v>15000</v>
      </c>
      <c r="P1154" s="94">
        <v>15000</v>
      </c>
      <c r="Q1154" s="122" t="s">
        <v>1543</v>
      </c>
      <c r="R1154" s="110">
        <v>225000</v>
      </c>
      <c r="S1154" s="122" t="s">
        <v>1911</v>
      </c>
      <c r="T1154" s="94"/>
      <c r="U1154" s="17"/>
    </row>
    <row r="1155" spans="2:21" x14ac:dyDescent="0.2">
      <c r="B1155" s="17" t="s">
        <v>1823</v>
      </c>
      <c r="C1155" s="11">
        <v>35</v>
      </c>
      <c r="D1155" s="119" t="s">
        <v>2259</v>
      </c>
      <c r="E1155" s="17" t="s">
        <v>16</v>
      </c>
      <c r="F1155" s="17" t="s">
        <v>1341</v>
      </c>
      <c r="G1155" s="17" t="s">
        <v>2498</v>
      </c>
      <c r="H1155" s="91">
        <v>81228995583</v>
      </c>
      <c r="I1155" s="50" t="s">
        <v>1760</v>
      </c>
      <c r="J1155" s="16">
        <v>1</v>
      </c>
      <c r="K1155" s="48" t="str">
        <f>VLOOKUP(I1155,'DATA BASE'!A:B,2,FALSE)</f>
        <v>MONYET BIRU</v>
      </c>
      <c r="L1155" s="17" t="s">
        <v>10</v>
      </c>
      <c r="M1155" s="92" t="s">
        <v>1340</v>
      </c>
      <c r="N1155" s="93">
        <v>30000</v>
      </c>
      <c r="O1155" s="104">
        <v>15000</v>
      </c>
      <c r="P1155" s="94">
        <v>15000</v>
      </c>
      <c r="Q1155" s="122" t="s">
        <v>1543</v>
      </c>
      <c r="R1155" s="110">
        <v>225000</v>
      </c>
      <c r="S1155" s="122" t="s">
        <v>1911</v>
      </c>
      <c r="T1155" s="94"/>
      <c r="U1155" s="17"/>
    </row>
    <row r="1156" spans="2:21" x14ac:dyDescent="0.2">
      <c r="B1156" s="17" t="s">
        <v>1823</v>
      </c>
      <c r="C1156" s="11">
        <v>35</v>
      </c>
      <c r="D1156" s="119" t="s">
        <v>2259</v>
      </c>
      <c r="E1156" s="17" t="s">
        <v>16</v>
      </c>
      <c r="F1156" s="17" t="s">
        <v>1341</v>
      </c>
      <c r="G1156" s="17" t="s">
        <v>2498</v>
      </c>
      <c r="H1156" s="91">
        <v>81228995583</v>
      </c>
      <c r="I1156" s="50" t="s">
        <v>1767</v>
      </c>
      <c r="J1156" s="16">
        <v>1</v>
      </c>
      <c r="K1156" s="48" t="str">
        <f>VLOOKUP(I1156,'DATA BASE'!A:B,2,FALSE)</f>
        <v>MONYET KUNING</v>
      </c>
      <c r="L1156" s="17" t="s">
        <v>1753</v>
      </c>
      <c r="M1156" s="92" t="s">
        <v>1340</v>
      </c>
      <c r="N1156" s="93">
        <v>30000</v>
      </c>
      <c r="O1156" s="104">
        <v>15000</v>
      </c>
      <c r="P1156" s="94">
        <v>15000</v>
      </c>
      <c r="Q1156" s="122" t="s">
        <v>1543</v>
      </c>
      <c r="R1156" s="110">
        <v>225000</v>
      </c>
      <c r="S1156" s="122" t="s">
        <v>1911</v>
      </c>
      <c r="T1156" s="94"/>
      <c r="U1156" s="17"/>
    </row>
    <row r="1157" spans="2:21" x14ac:dyDescent="0.2">
      <c r="B1157" s="17" t="s">
        <v>1823</v>
      </c>
      <c r="C1157" s="11">
        <v>35</v>
      </c>
      <c r="D1157" s="119" t="s">
        <v>2259</v>
      </c>
      <c r="E1157" s="17" t="s">
        <v>16</v>
      </c>
      <c r="F1157" s="17" t="s">
        <v>1341</v>
      </c>
      <c r="G1157" s="17" t="s">
        <v>2498</v>
      </c>
      <c r="H1157" s="91">
        <v>81228995583</v>
      </c>
      <c r="I1157" s="50" t="s">
        <v>632</v>
      </c>
      <c r="J1157" s="16">
        <v>2</v>
      </c>
      <c r="K1157" s="48" t="str">
        <f>VLOOKUP(I1157,'DATA BASE'!A:B,2,FALSE)</f>
        <v>STRIPE LITTLE  BLACK</v>
      </c>
      <c r="L1157" s="17" t="s">
        <v>17</v>
      </c>
      <c r="M1157" s="92" t="s">
        <v>1340</v>
      </c>
      <c r="N1157" s="93">
        <v>30000</v>
      </c>
      <c r="O1157" s="104">
        <v>15000</v>
      </c>
      <c r="P1157" s="94">
        <v>30000</v>
      </c>
      <c r="Q1157" s="122" t="s">
        <v>1543</v>
      </c>
      <c r="R1157" s="110">
        <v>225000</v>
      </c>
      <c r="S1157" s="122" t="s">
        <v>1911</v>
      </c>
      <c r="T1157" s="94"/>
      <c r="U1157" s="17"/>
    </row>
    <row r="1158" spans="2:21" x14ac:dyDescent="0.2">
      <c r="B1158" s="17" t="s">
        <v>1823</v>
      </c>
      <c r="C1158" s="11">
        <v>35</v>
      </c>
      <c r="D1158" s="119" t="s">
        <v>2259</v>
      </c>
      <c r="E1158" s="17" t="s">
        <v>16</v>
      </c>
      <c r="F1158" s="17" t="s">
        <v>1341</v>
      </c>
      <c r="G1158" s="17" t="s">
        <v>2498</v>
      </c>
      <c r="H1158" s="91">
        <v>81228995583</v>
      </c>
      <c r="I1158" s="50" t="s">
        <v>433</v>
      </c>
      <c r="J1158" s="16">
        <v>2</v>
      </c>
      <c r="K1158" s="48" t="str">
        <f>VLOOKUP(I1158,'DATA BASE'!A:B,2,FALSE)</f>
        <v>STRIPE LITTLE  NAVY</v>
      </c>
      <c r="L1158" s="17" t="s">
        <v>6</v>
      </c>
      <c r="M1158" s="92" t="s">
        <v>1340</v>
      </c>
      <c r="N1158" s="93">
        <v>30000</v>
      </c>
      <c r="O1158" s="104">
        <v>15000</v>
      </c>
      <c r="P1158" s="94">
        <v>30000</v>
      </c>
      <c r="Q1158" s="122" t="s">
        <v>1543</v>
      </c>
      <c r="R1158" s="110">
        <v>225000</v>
      </c>
      <c r="S1158" s="122" t="s">
        <v>1911</v>
      </c>
      <c r="T1158" s="94"/>
      <c r="U1158" s="17"/>
    </row>
    <row r="1159" spans="2:21" x14ac:dyDescent="0.2">
      <c r="B1159" s="17" t="s">
        <v>1823</v>
      </c>
      <c r="C1159" s="11">
        <v>35</v>
      </c>
      <c r="D1159" s="119" t="s">
        <v>2259</v>
      </c>
      <c r="E1159" s="17" t="s">
        <v>16</v>
      </c>
      <c r="F1159" s="17" t="s">
        <v>1341</v>
      </c>
      <c r="G1159" s="17" t="s">
        <v>2498</v>
      </c>
      <c r="H1159" s="91">
        <v>81228995583</v>
      </c>
      <c r="I1159" s="50" t="s">
        <v>683</v>
      </c>
      <c r="J1159" s="16">
        <v>1</v>
      </c>
      <c r="K1159" s="48" t="str">
        <f>VLOOKUP(I1159,'DATA BASE'!A:B,2,FALSE)</f>
        <v>BEAR FACE</v>
      </c>
      <c r="L1159" s="17" t="s">
        <v>6</v>
      </c>
      <c r="M1159" s="92" t="s">
        <v>1340</v>
      </c>
      <c r="N1159" s="93">
        <v>30000</v>
      </c>
      <c r="O1159" s="104">
        <v>15000</v>
      </c>
      <c r="P1159" s="94">
        <v>15000</v>
      </c>
      <c r="Q1159" s="122" t="s">
        <v>1543</v>
      </c>
      <c r="R1159" s="110">
        <v>225000</v>
      </c>
      <c r="S1159" s="122" t="s">
        <v>1911</v>
      </c>
      <c r="T1159" s="94"/>
      <c r="U1159" s="17"/>
    </row>
    <row r="1160" spans="2:21" x14ac:dyDescent="0.2">
      <c r="B1160" s="17" t="s">
        <v>1823</v>
      </c>
      <c r="C1160" s="11">
        <v>35</v>
      </c>
      <c r="D1160" s="119" t="s">
        <v>2259</v>
      </c>
      <c r="E1160" s="17" t="s">
        <v>16</v>
      </c>
      <c r="F1160" s="17" t="s">
        <v>1341</v>
      </c>
      <c r="G1160" s="17" t="s">
        <v>2498</v>
      </c>
      <c r="H1160" s="91">
        <v>81228995583</v>
      </c>
      <c r="I1160" s="50" t="s">
        <v>536</v>
      </c>
      <c r="J1160" s="16">
        <v>1</v>
      </c>
      <c r="K1160" s="48" t="str">
        <f>VLOOKUP(I1160,'DATA BASE'!A:B,2,FALSE)</f>
        <v>KOTAK NAVY</v>
      </c>
      <c r="L1160" s="17" t="s">
        <v>6</v>
      </c>
      <c r="M1160" s="92" t="s">
        <v>1340</v>
      </c>
      <c r="N1160" s="93">
        <v>30000</v>
      </c>
      <c r="O1160" s="104">
        <v>15000</v>
      </c>
      <c r="P1160" s="94">
        <v>15000</v>
      </c>
      <c r="Q1160" s="122" t="s">
        <v>1543</v>
      </c>
      <c r="R1160" s="110">
        <v>225000</v>
      </c>
      <c r="S1160" s="122" t="s">
        <v>1911</v>
      </c>
      <c r="T1160" s="94"/>
      <c r="U1160" s="17"/>
    </row>
    <row r="1161" spans="2:21" x14ac:dyDescent="0.2">
      <c r="B1161" s="17" t="s">
        <v>1823</v>
      </c>
      <c r="C1161" s="11">
        <v>35</v>
      </c>
      <c r="D1161" s="119" t="s">
        <v>2259</v>
      </c>
      <c r="E1161" s="17" t="s">
        <v>16</v>
      </c>
      <c r="F1161" s="17" t="s">
        <v>1341</v>
      </c>
      <c r="G1161" s="17" t="s">
        <v>2498</v>
      </c>
      <c r="H1161" s="91">
        <v>81228995583</v>
      </c>
      <c r="I1161" s="50" t="s">
        <v>1765</v>
      </c>
      <c r="J1161" s="16">
        <v>1</v>
      </c>
      <c r="K1161" s="48" t="str">
        <f>VLOOKUP(I1161,'DATA BASE'!A:B,2,FALSE)</f>
        <v>SPONGEBOB</v>
      </c>
      <c r="L1161" s="17" t="s">
        <v>1753</v>
      </c>
      <c r="M1161" s="92" t="s">
        <v>1340</v>
      </c>
      <c r="N1161" s="93">
        <v>30000</v>
      </c>
      <c r="O1161" s="104">
        <v>15000</v>
      </c>
      <c r="P1161" s="94">
        <v>15000</v>
      </c>
      <c r="Q1161" s="122" t="s">
        <v>1543</v>
      </c>
      <c r="R1161" s="110">
        <v>225000</v>
      </c>
      <c r="S1161" s="122" t="s">
        <v>1911</v>
      </c>
      <c r="T1161" s="94"/>
      <c r="U1161" s="17"/>
    </row>
    <row r="1162" spans="2:21" x14ac:dyDescent="0.2">
      <c r="B1162" s="17" t="s">
        <v>1823</v>
      </c>
      <c r="C1162" s="11">
        <v>35</v>
      </c>
      <c r="D1162" s="119" t="s">
        <v>2259</v>
      </c>
      <c r="E1162" s="17" t="s">
        <v>16</v>
      </c>
      <c r="F1162" s="17" t="s">
        <v>1341</v>
      </c>
      <c r="G1162" s="17" t="s">
        <v>2498</v>
      </c>
      <c r="H1162" s="91">
        <v>81228995583</v>
      </c>
      <c r="I1162" s="50" t="s">
        <v>1734</v>
      </c>
      <c r="J1162" s="16">
        <v>1</v>
      </c>
      <c r="K1162" s="48" t="str">
        <f>VLOOKUP(I1162,'DATA BASE'!A:B,2,FALSE)</f>
        <v>SPONGEBOB</v>
      </c>
      <c r="L1162" s="17" t="s">
        <v>6</v>
      </c>
      <c r="M1162" s="92" t="s">
        <v>1340</v>
      </c>
      <c r="N1162" s="93">
        <v>30000</v>
      </c>
      <c r="O1162" s="104">
        <v>15000</v>
      </c>
      <c r="P1162" s="94">
        <v>15000</v>
      </c>
      <c r="Q1162" s="122" t="s">
        <v>1543</v>
      </c>
      <c r="R1162" s="110">
        <v>225000</v>
      </c>
      <c r="S1162" s="122" t="s">
        <v>1911</v>
      </c>
      <c r="T1162" s="94"/>
      <c r="U1162" s="17"/>
    </row>
    <row r="1163" spans="2:21" x14ac:dyDescent="0.2">
      <c r="B1163" s="17" t="s">
        <v>1823</v>
      </c>
      <c r="C1163" s="11">
        <v>35</v>
      </c>
      <c r="D1163" s="119" t="s">
        <v>2259</v>
      </c>
      <c r="E1163" s="17" t="s">
        <v>16</v>
      </c>
      <c r="F1163" s="17" t="s">
        <v>1341</v>
      </c>
      <c r="G1163" s="17" t="s">
        <v>2498</v>
      </c>
      <c r="H1163" s="91">
        <v>81228995583</v>
      </c>
      <c r="I1163" s="50" t="s">
        <v>1736</v>
      </c>
      <c r="J1163" s="16">
        <v>2</v>
      </c>
      <c r="K1163" s="48" t="str">
        <f>VLOOKUP(I1163,'DATA BASE'!A:B,2,FALSE)</f>
        <v>PANDA</v>
      </c>
      <c r="L1163" s="17" t="s">
        <v>1710</v>
      </c>
      <c r="M1163" s="92" t="s">
        <v>1340</v>
      </c>
      <c r="N1163" s="93">
        <v>30000</v>
      </c>
      <c r="O1163" s="104">
        <v>15000</v>
      </c>
      <c r="P1163" s="94">
        <v>30000</v>
      </c>
      <c r="Q1163" s="122" t="s">
        <v>1543</v>
      </c>
      <c r="R1163" s="110">
        <v>225000</v>
      </c>
      <c r="S1163" s="122" t="s">
        <v>1911</v>
      </c>
      <c r="T1163" s="94"/>
      <c r="U1163" s="17"/>
    </row>
    <row r="1164" spans="2:21" x14ac:dyDescent="0.2">
      <c r="B1164" s="17" t="s">
        <v>1823</v>
      </c>
      <c r="C1164" s="11">
        <v>17</v>
      </c>
      <c r="D1164" s="119" t="s">
        <v>2260</v>
      </c>
      <c r="E1164" s="17" t="s">
        <v>20</v>
      </c>
      <c r="F1164" s="17" t="s">
        <v>1347</v>
      </c>
      <c r="G1164" s="17" t="s">
        <v>2499</v>
      </c>
      <c r="H1164" s="91">
        <v>85100488004</v>
      </c>
      <c r="I1164" s="50" t="s">
        <v>1892</v>
      </c>
      <c r="J1164" s="16">
        <v>1</v>
      </c>
      <c r="K1164" s="48" t="str">
        <f>VLOOKUP(I1164,'DATA BASE'!A:B,2,FALSE)</f>
        <v>LEOPARD</v>
      </c>
      <c r="L1164" s="17" t="s">
        <v>8</v>
      </c>
      <c r="M1164" s="92" t="s">
        <v>1893</v>
      </c>
      <c r="N1164" s="93">
        <v>0</v>
      </c>
      <c r="O1164" s="104">
        <v>16000</v>
      </c>
      <c r="P1164" s="94">
        <v>16000</v>
      </c>
      <c r="Q1164" s="122" t="s">
        <v>1543</v>
      </c>
      <c r="R1164" s="113">
        <v>31000</v>
      </c>
      <c r="S1164" s="123" t="s">
        <v>1926</v>
      </c>
      <c r="T1164" s="94"/>
      <c r="U1164" s="17"/>
    </row>
    <row r="1165" spans="2:21" x14ac:dyDescent="0.2">
      <c r="B1165" s="17" t="s">
        <v>1823</v>
      </c>
      <c r="C1165" s="11">
        <v>17</v>
      </c>
      <c r="D1165" s="119" t="s">
        <v>2260</v>
      </c>
      <c r="E1165" s="17" t="s">
        <v>20</v>
      </c>
      <c r="F1165" s="17" t="s">
        <v>1347</v>
      </c>
      <c r="G1165" s="17" t="s">
        <v>2499</v>
      </c>
      <c r="H1165" s="91">
        <v>85100488004</v>
      </c>
      <c r="I1165" s="50" t="s">
        <v>809</v>
      </c>
      <c r="J1165" s="16">
        <v>1</v>
      </c>
      <c r="K1165" s="48" t="str">
        <f>VLOOKUP(I1165,'DATA BASE'!A:B,2,FALSE)</f>
        <v>DORAEMON WHITE</v>
      </c>
      <c r="L1165" s="17" t="s">
        <v>6</v>
      </c>
      <c r="M1165" s="92" t="s">
        <v>1893</v>
      </c>
      <c r="N1165" s="93">
        <v>0</v>
      </c>
      <c r="O1165" s="104">
        <v>15000</v>
      </c>
      <c r="P1165" s="94">
        <v>15000</v>
      </c>
      <c r="Q1165" s="122" t="s">
        <v>1543</v>
      </c>
      <c r="R1165" s="113">
        <v>31000</v>
      </c>
      <c r="S1165" s="123" t="s">
        <v>1926</v>
      </c>
      <c r="T1165" s="94"/>
      <c r="U1165" s="17"/>
    </row>
    <row r="1166" spans="2:21" x14ac:dyDescent="0.2">
      <c r="B1166" s="17" t="s">
        <v>1823</v>
      </c>
      <c r="C1166" s="11">
        <v>18</v>
      </c>
      <c r="D1166" s="119" t="s">
        <v>2261</v>
      </c>
      <c r="E1166" s="17" t="s">
        <v>20</v>
      </c>
      <c r="F1166" s="17" t="s">
        <v>1347</v>
      </c>
      <c r="G1166" s="17" t="s">
        <v>2500</v>
      </c>
      <c r="H1166" s="91">
        <v>85700419778</v>
      </c>
      <c r="I1166" s="50" t="s">
        <v>809</v>
      </c>
      <c r="J1166" s="16">
        <v>1</v>
      </c>
      <c r="K1166" s="48" t="str">
        <f>VLOOKUP(I1166,'DATA BASE'!A:B,2,FALSE)</f>
        <v>DORAEMON WHITE</v>
      </c>
      <c r="L1166" s="17" t="s">
        <v>6</v>
      </c>
      <c r="M1166" s="92" t="s">
        <v>1894</v>
      </c>
      <c r="N1166" s="93">
        <v>0</v>
      </c>
      <c r="O1166" s="104">
        <v>15000</v>
      </c>
      <c r="P1166" s="94">
        <v>15000</v>
      </c>
      <c r="Q1166" s="122" t="s">
        <v>1543</v>
      </c>
      <c r="R1166" s="113">
        <v>15000</v>
      </c>
      <c r="S1166" s="123" t="s">
        <v>1927</v>
      </c>
      <c r="T1166" s="94"/>
      <c r="U1166" s="17"/>
    </row>
    <row r="1167" spans="2:21" x14ac:dyDescent="0.2">
      <c r="B1167" s="17" t="s">
        <v>1823</v>
      </c>
      <c r="C1167" s="11">
        <v>19</v>
      </c>
      <c r="D1167" s="119" t="s">
        <v>2262</v>
      </c>
      <c r="E1167" s="17" t="s">
        <v>20</v>
      </c>
      <c r="F1167" s="17" t="s">
        <v>1347</v>
      </c>
      <c r="G1167" s="17" t="s">
        <v>2501</v>
      </c>
      <c r="H1167" s="91">
        <v>82121644636</v>
      </c>
      <c r="I1167" s="50" t="s">
        <v>1736</v>
      </c>
      <c r="J1167" s="16">
        <v>1</v>
      </c>
      <c r="K1167" s="48" t="str">
        <f>VLOOKUP(I1167,'DATA BASE'!A:B,2,FALSE)</f>
        <v>PANDA</v>
      </c>
      <c r="L1167" s="17" t="s">
        <v>1710</v>
      </c>
      <c r="M1167" s="92" t="s">
        <v>1895</v>
      </c>
      <c r="N1167" s="93">
        <v>0</v>
      </c>
      <c r="O1167" s="104">
        <v>15000</v>
      </c>
      <c r="P1167" s="94">
        <v>15000</v>
      </c>
      <c r="Q1167" s="122" t="s">
        <v>1543</v>
      </c>
      <c r="R1167" s="110">
        <v>75000</v>
      </c>
      <c r="S1167" s="122" t="s">
        <v>1903</v>
      </c>
      <c r="T1167" s="94"/>
      <c r="U1167" s="17"/>
    </row>
    <row r="1168" spans="2:21" x14ac:dyDescent="0.2">
      <c r="B1168" s="17" t="s">
        <v>1823</v>
      </c>
      <c r="C1168" s="11">
        <v>19</v>
      </c>
      <c r="D1168" s="119" t="s">
        <v>2262</v>
      </c>
      <c r="E1168" s="17" t="s">
        <v>20</v>
      </c>
      <c r="F1168" s="17" t="s">
        <v>1347</v>
      </c>
      <c r="G1168" s="17" t="s">
        <v>2501</v>
      </c>
      <c r="H1168" s="91">
        <v>82121644636</v>
      </c>
      <c r="I1168" s="50" t="s">
        <v>805</v>
      </c>
      <c r="J1168" s="16">
        <v>1</v>
      </c>
      <c r="K1168" s="48" t="str">
        <f>VLOOKUP(I1168,'DATA BASE'!A:B,2,FALSE)</f>
        <v>BULAN SABIT YELLOW</v>
      </c>
      <c r="L1168" s="17" t="s">
        <v>15</v>
      </c>
      <c r="M1168" s="92" t="s">
        <v>1895</v>
      </c>
      <c r="N1168" s="93">
        <v>0</v>
      </c>
      <c r="O1168" s="104">
        <v>15000</v>
      </c>
      <c r="P1168" s="94">
        <v>15000</v>
      </c>
      <c r="Q1168" s="122" t="s">
        <v>1543</v>
      </c>
      <c r="R1168" s="110">
        <v>75000</v>
      </c>
      <c r="S1168" s="122" t="s">
        <v>1903</v>
      </c>
      <c r="T1168" s="94"/>
      <c r="U1168" s="17"/>
    </row>
    <row r="1169" spans="2:21" x14ac:dyDescent="0.2">
      <c r="B1169" s="17" t="s">
        <v>1823</v>
      </c>
      <c r="C1169" s="11">
        <v>19</v>
      </c>
      <c r="D1169" s="119" t="s">
        <v>2262</v>
      </c>
      <c r="E1169" s="17" t="s">
        <v>20</v>
      </c>
      <c r="F1169" s="17" t="s">
        <v>1347</v>
      </c>
      <c r="G1169" s="17" t="s">
        <v>2501</v>
      </c>
      <c r="H1169" s="91">
        <v>82121644636</v>
      </c>
      <c r="I1169" s="50" t="s">
        <v>536</v>
      </c>
      <c r="J1169" s="16">
        <v>1</v>
      </c>
      <c r="K1169" s="48" t="str">
        <f>VLOOKUP(I1169,'DATA BASE'!A:B,2,FALSE)</f>
        <v>KOTAK NAVY</v>
      </c>
      <c r="L1169" s="17" t="s">
        <v>6</v>
      </c>
      <c r="M1169" s="92" t="s">
        <v>1895</v>
      </c>
      <c r="N1169" s="93">
        <v>0</v>
      </c>
      <c r="O1169" s="104">
        <v>15000</v>
      </c>
      <c r="P1169" s="94">
        <v>15000</v>
      </c>
      <c r="Q1169" s="122" t="s">
        <v>1543</v>
      </c>
      <c r="R1169" s="110">
        <v>75000</v>
      </c>
      <c r="S1169" s="122" t="s">
        <v>1903</v>
      </c>
      <c r="T1169" s="94"/>
      <c r="U1169" s="17"/>
    </row>
    <row r="1170" spans="2:21" x14ac:dyDescent="0.2">
      <c r="B1170" s="17" t="s">
        <v>1823</v>
      </c>
      <c r="C1170" s="11">
        <v>19</v>
      </c>
      <c r="D1170" s="119" t="s">
        <v>2262</v>
      </c>
      <c r="E1170" s="17" t="s">
        <v>20</v>
      </c>
      <c r="F1170" s="17" t="s">
        <v>1347</v>
      </c>
      <c r="G1170" s="17" t="s">
        <v>2501</v>
      </c>
      <c r="H1170" s="91">
        <v>82121644636</v>
      </c>
      <c r="I1170" s="50" t="s">
        <v>611</v>
      </c>
      <c r="J1170" s="16">
        <v>1</v>
      </c>
      <c r="K1170" s="48" t="str">
        <f>VLOOKUP(I1170,'DATA BASE'!A:B,2,FALSE)</f>
        <v>STITCH NAVY</v>
      </c>
      <c r="L1170" s="17" t="s">
        <v>6</v>
      </c>
      <c r="M1170" s="92" t="s">
        <v>1895</v>
      </c>
      <c r="N1170" s="93">
        <v>0</v>
      </c>
      <c r="O1170" s="104">
        <v>15000</v>
      </c>
      <c r="P1170" s="94">
        <v>15000</v>
      </c>
      <c r="Q1170" s="122" t="s">
        <v>1543</v>
      </c>
      <c r="R1170" s="110">
        <v>75000</v>
      </c>
      <c r="S1170" s="122" t="s">
        <v>1903</v>
      </c>
      <c r="T1170" s="94"/>
      <c r="U1170" s="17"/>
    </row>
    <row r="1171" spans="2:21" x14ac:dyDescent="0.2">
      <c r="B1171" s="17" t="s">
        <v>1823</v>
      </c>
      <c r="C1171" s="11">
        <v>19</v>
      </c>
      <c r="D1171" s="119" t="s">
        <v>2262</v>
      </c>
      <c r="E1171" s="17" t="s">
        <v>20</v>
      </c>
      <c r="F1171" s="17" t="s">
        <v>1347</v>
      </c>
      <c r="G1171" s="17" t="s">
        <v>2501</v>
      </c>
      <c r="H1171" s="91">
        <v>82121644636</v>
      </c>
      <c r="I1171" s="50" t="s">
        <v>1737</v>
      </c>
      <c r="J1171" s="16">
        <v>1</v>
      </c>
      <c r="K1171" s="48" t="str">
        <f>VLOOKUP(I1171,'DATA BASE'!A:B,2,FALSE)</f>
        <v>HELOKOPTER</v>
      </c>
      <c r="L1171" s="17" t="s">
        <v>1710</v>
      </c>
      <c r="M1171" s="92" t="s">
        <v>1895</v>
      </c>
      <c r="N1171" s="93">
        <v>0</v>
      </c>
      <c r="O1171" s="104">
        <v>15000</v>
      </c>
      <c r="P1171" s="94">
        <v>15000</v>
      </c>
      <c r="Q1171" s="122" t="s">
        <v>1543</v>
      </c>
      <c r="R1171" s="110">
        <v>75000</v>
      </c>
      <c r="S1171" s="122" t="s">
        <v>1903</v>
      </c>
      <c r="T1171" s="94"/>
      <c r="U1171" s="17"/>
    </row>
    <row r="1172" spans="2:21" x14ac:dyDescent="0.2">
      <c r="B1172" s="17" t="s">
        <v>1823</v>
      </c>
      <c r="C1172" s="11">
        <v>27</v>
      </c>
      <c r="D1172" s="119" t="s">
        <v>2263</v>
      </c>
      <c r="E1172" s="17" t="s">
        <v>20</v>
      </c>
      <c r="F1172" s="17" t="s">
        <v>1347</v>
      </c>
      <c r="G1172" s="17" t="s">
        <v>2502</v>
      </c>
      <c r="H1172" s="91">
        <v>88747399908</v>
      </c>
      <c r="I1172" s="50" t="s">
        <v>536</v>
      </c>
      <c r="J1172" s="16">
        <v>1</v>
      </c>
      <c r="K1172" s="48" t="str">
        <f>VLOOKUP(I1172,'DATA BASE'!A:B,2,FALSE)</f>
        <v>KOTAK NAVY</v>
      </c>
      <c r="L1172" s="17" t="s">
        <v>6</v>
      </c>
      <c r="M1172" s="92" t="s">
        <v>1898</v>
      </c>
      <c r="N1172" s="93">
        <v>0</v>
      </c>
      <c r="O1172" s="104">
        <v>15000</v>
      </c>
      <c r="P1172" s="94">
        <v>15000</v>
      </c>
      <c r="Q1172" s="122" t="s">
        <v>1543</v>
      </c>
      <c r="R1172" s="110">
        <v>15000</v>
      </c>
      <c r="S1172" s="122" t="s">
        <v>1904</v>
      </c>
      <c r="T1172" s="94"/>
      <c r="U1172" s="17"/>
    </row>
    <row r="1173" spans="2:21" x14ac:dyDescent="0.2">
      <c r="B1173" s="17" t="s">
        <v>1823</v>
      </c>
      <c r="C1173" s="11">
        <v>28</v>
      </c>
      <c r="D1173" s="119" t="s">
        <v>2264</v>
      </c>
      <c r="E1173" s="17" t="s">
        <v>20</v>
      </c>
      <c r="F1173" s="17" t="s">
        <v>1347</v>
      </c>
      <c r="G1173" s="17" t="s">
        <v>2503</v>
      </c>
      <c r="H1173" s="91">
        <v>88235926102</v>
      </c>
      <c r="I1173" s="50" t="s">
        <v>1758</v>
      </c>
      <c r="J1173" s="16">
        <v>1</v>
      </c>
      <c r="K1173" s="48" t="str">
        <f>VLOOKUP(I1173,'DATA BASE'!A:B,2,FALSE)</f>
        <v>SPONGEBOB NEW</v>
      </c>
      <c r="L1173" s="17" t="s">
        <v>1891</v>
      </c>
      <c r="M1173" s="92" t="s">
        <v>1340</v>
      </c>
      <c r="N1173" s="93">
        <v>0</v>
      </c>
      <c r="O1173" s="104">
        <v>15000</v>
      </c>
      <c r="P1173" s="94">
        <v>15000</v>
      </c>
      <c r="Q1173" s="122" t="s">
        <v>1543</v>
      </c>
      <c r="R1173" s="110">
        <v>30000</v>
      </c>
      <c r="S1173" s="122" t="s">
        <v>1905</v>
      </c>
      <c r="T1173" s="94"/>
      <c r="U1173" s="17"/>
    </row>
    <row r="1174" spans="2:21" x14ac:dyDescent="0.2">
      <c r="B1174" s="17" t="s">
        <v>1823</v>
      </c>
      <c r="C1174" s="11">
        <v>28</v>
      </c>
      <c r="D1174" s="119" t="s">
        <v>2264</v>
      </c>
      <c r="E1174" s="17" t="s">
        <v>20</v>
      </c>
      <c r="F1174" s="17" t="s">
        <v>1347</v>
      </c>
      <c r="G1174" s="17" t="s">
        <v>2503</v>
      </c>
      <c r="H1174" s="91">
        <v>88235926102</v>
      </c>
      <c r="I1174" s="50" t="s">
        <v>611</v>
      </c>
      <c r="J1174" s="16">
        <v>1</v>
      </c>
      <c r="K1174" s="48" t="str">
        <f>VLOOKUP(I1174,'DATA BASE'!A:B,2,FALSE)</f>
        <v>STITCH NAVY</v>
      </c>
      <c r="L1174" s="17" t="s">
        <v>6</v>
      </c>
      <c r="M1174" s="92" t="s">
        <v>1340</v>
      </c>
      <c r="N1174" s="93">
        <v>0</v>
      </c>
      <c r="O1174" s="104">
        <v>15000</v>
      </c>
      <c r="P1174" s="94">
        <v>15000</v>
      </c>
      <c r="Q1174" s="122" t="s">
        <v>1543</v>
      </c>
      <c r="R1174" s="110">
        <v>30000</v>
      </c>
      <c r="S1174" s="122" t="s">
        <v>1905</v>
      </c>
      <c r="T1174" s="94"/>
      <c r="U1174" s="17"/>
    </row>
    <row r="1175" spans="2:21" x14ac:dyDescent="0.2">
      <c r="B1175" s="17" t="s">
        <v>1823</v>
      </c>
      <c r="C1175" s="11">
        <v>37</v>
      </c>
      <c r="D1175" s="119" t="s">
        <v>2265</v>
      </c>
      <c r="E1175" s="17" t="s">
        <v>20</v>
      </c>
      <c r="F1175" s="17" t="s">
        <v>1347</v>
      </c>
      <c r="G1175" s="17" t="s">
        <v>2504</v>
      </c>
      <c r="H1175" s="91">
        <v>81295695691</v>
      </c>
      <c r="I1175" s="50" t="s">
        <v>805</v>
      </c>
      <c r="J1175" s="16">
        <v>1</v>
      </c>
      <c r="K1175" s="48" t="str">
        <f>VLOOKUP(I1175,'DATA BASE'!A:B,2,FALSE)</f>
        <v>BULAN SABIT YELLOW</v>
      </c>
      <c r="L1175" s="17" t="s">
        <v>15</v>
      </c>
      <c r="M1175" s="92">
        <v>8825112074858520</v>
      </c>
      <c r="N1175" s="93">
        <v>0</v>
      </c>
      <c r="O1175" s="104">
        <v>15000</v>
      </c>
      <c r="P1175" s="94">
        <v>15000</v>
      </c>
      <c r="Q1175" s="122" t="s">
        <v>1543</v>
      </c>
      <c r="R1175" s="110">
        <v>45000</v>
      </c>
      <c r="S1175" s="122" t="s">
        <v>1913</v>
      </c>
      <c r="T1175" s="94"/>
      <c r="U1175" s="17"/>
    </row>
    <row r="1176" spans="2:21" x14ac:dyDescent="0.2">
      <c r="B1176" s="17" t="s">
        <v>1823</v>
      </c>
      <c r="C1176" s="11">
        <v>37</v>
      </c>
      <c r="D1176" s="119" t="s">
        <v>2265</v>
      </c>
      <c r="E1176" s="17" t="s">
        <v>20</v>
      </c>
      <c r="F1176" s="17" t="s">
        <v>1347</v>
      </c>
      <c r="G1176" s="17" t="s">
        <v>2504</v>
      </c>
      <c r="H1176" s="91">
        <v>81295695691</v>
      </c>
      <c r="I1176" s="50" t="s">
        <v>536</v>
      </c>
      <c r="J1176" s="16">
        <v>1</v>
      </c>
      <c r="K1176" s="48" t="str">
        <f>VLOOKUP(I1176,'DATA BASE'!A:B,2,FALSE)</f>
        <v>KOTAK NAVY</v>
      </c>
      <c r="L1176" s="17" t="s">
        <v>6</v>
      </c>
      <c r="M1176" s="92">
        <v>8825112074858520</v>
      </c>
      <c r="N1176" s="93">
        <v>0</v>
      </c>
      <c r="O1176" s="104">
        <v>15000</v>
      </c>
      <c r="P1176" s="94">
        <v>15000</v>
      </c>
      <c r="Q1176" s="122" t="s">
        <v>1543</v>
      </c>
      <c r="R1176" s="110">
        <v>45000</v>
      </c>
      <c r="S1176" s="122" t="s">
        <v>1913</v>
      </c>
      <c r="T1176" s="94"/>
      <c r="U1176" s="17"/>
    </row>
    <row r="1177" spans="2:21" x14ac:dyDescent="0.2">
      <c r="B1177" s="17" t="s">
        <v>1823</v>
      </c>
      <c r="C1177" s="11">
        <v>37</v>
      </c>
      <c r="D1177" s="119" t="s">
        <v>2265</v>
      </c>
      <c r="E1177" s="17" t="s">
        <v>20</v>
      </c>
      <c r="F1177" s="17" t="s">
        <v>1347</v>
      </c>
      <c r="G1177" s="17" t="s">
        <v>2504</v>
      </c>
      <c r="H1177" s="91">
        <v>81295695691</v>
      </c>
      <c r="I1177" s="50" t="s">
        <v>957</v>
      </c>
      <c r="J1177" s="16">
        <v>1</v>
      </c>
      <c r="K1177" s="48" t="str">
        <f>VLOOKUP(I1177,'DATA BASE'!A:B,2,FALSE)</f>
        <v>MINION BLUE</v>
      </c>
      <c r="L1177" s="17" t="s">
        <v>14</v>
      </c>
      <c r="M1177" s="92">
        <v>8825112074858520</v>
      </c>
      <c r="N1177" s="93">
        <v>0</v>
      </c>
      <c r="O1177" s="104">
        <v>15000</v>
      </c>
      <c r="P1177" s="94">
        <v>15000</v>
      </c>
      <c r="Q1177" s="122" t="s">
        <v>1543</v>
      </c>
      <c r="R1177" s="110">
        <v>45000</v>
      </c>
      <c r="S1177" s="122" t="s">
        <v>1913</v>
      </c>
      <c r="T1177" s="94"/>
      <c r="U1177" s="17"/>
    </row>
    <row r="1178" spans="2:21" x14ac:dyDescent="0.2">
      <c r="B1178" s="17" t="s">
        <v>1823</v>
      </c>
      <c r="C1178" s="11">
        <v>2</v>
      </c>
      <c r="D1178" s="119" t="s">
        <v>2266</v>
      </c>
      <c r="E1178" s="17" t="s">
        <v>926</v>
      </c>
      <c r="F1178" s="17" t="s">
        <v>1378</v>
      </c>
      <c r="G1178" s="17" t="s">
        <v>2505</v>
      </c>
      <c r="H1178" s="91">
        <v>81211334294</v>
      </c>
      <c r="I1178" s="50" t="s">
        <v>632</v>
      </c>
      <c r="J1178" s="16">
        <v>1</v>
      </c>
      <c r="K1178" s="48" t="str">
        <f>VLOOKUP(I1178,'DATA BASE'!A:B,2,FALSE)</f>
        <v>STRIPE LITTLE  BLACK</v>
      </c>
      <c r="L1178" s="17" t="s">
        <v>17</v>
      </c>
      <c r="M1178" s="92" t="s">
        <v>1825</v>
      </c>
      <c r="N1178" s="93">
        <v>0</v>
      </c>
      <c r="O1178" s="104">
        <v>17536</v>
      </c>
      <c r="P1178" s="94">
        <v>17536</v>
      </c>
      <c r="Q1178" s="122" t="s">
        <v>1528</v>
      </c>
      <c r="R1178" s="113"/>
      <c r="S1178" s="23"/>
      <c r="T1178" s="94"/>
      <c r="U1178" s="17"/>
    </row>
    <row r="1179" spans="2:21" x14ac:dyDescent="0.2">
      <c r="B1179" s="17" t="s">
        <v>1823</v>
      </c>
      <c r="C1179" s="11">
        <v>2</v>
      </c>
      <c r="D1179" s="119" t="s">
        <v>2266</v>
      </c>
      <c r="E1179" s="17" t="s">
        <v>926</v>
      </c>
      <c r="F1179" s="17" t="s">
        <v>1378</v>
      </c>
      <c r="G1179" s="17" t="s">
        <v>2505</v>
      </c>
      <c r="H1179" s="91">
        <v>81211334294</v>
      </c>
      <c r="I1179" s="50" t="s">
        <v>805</v>
      </c>
      <c r="J1179" s="16">
        <v>1</v>
      </c>
      <c r="K1179" s="48" t="str">
        <f>VLOOKUP(I1179,'DATA BASE'!A:B,2,FALSE)</f>
        <v>BULAN SABIT YELLOW</v>
      </c>
      <c r="L1179" s="17" t="s">
        <v>15</v>
      </c>
      <c r="M1179" s="92" t="s">
        <v>1825</v>
      </c>
      <c r="N1179" s="93">
        <v>0</v>
      </c>
      <c r="O1179" s="104">
        <v>17536</v>
      </c>
      <c r="P1179" s="94">
        <v>17536</v>
      </c>
      <c r="Q1179" s="122" t="s">
        <v>1528</v>
      </c>
      <c r="R1179" s="113"/>
      <c r="S1179" s="23"/>
      <c r="T1179" s="94"/>
      <c r="U1179" s="17"/>
    </row>
    <row r="1180" spans="2:21" x14ac:dyDescent="0.2">
      <c r="B1180" s="17" t="s">
        <v>1823</v>
      </c>
      <c r="C1180" s="11">
        <v>2</v>
      </c>
      <c r="D1180" s="119" t="s">
        <v>2266</v>
      </c>
      <c r="E1180" s="17" t="s">
        <v>926</v>
      </c>
      <c r="F1180" s="17" t="s">
        <v>1378</v>
      </c>
      <c r="G1180" s="17" t="s">
        <v>2505</v>
      </c>
      <c r="H1180" s="91">
        <v>81211334294</v>
      </c>
      <c r="I1180" s="50" t="s">
        <v>1822</v>
      </c>
      <c r="J1180" s="16">
        <v>1</v>
      </c>
      <c r="K1180" s="48" t="str">
        <f>VLOOKUP(I1180,'DATA BASE'!A:B,2,FALSE)</f>
        <v>GARIS RAINBOW</v>
      </c>
      <c r="L1180" s="17" t="s">
        <v>901</v>
      </c>
      <c r="M1180" s="92" t="s">
        <v>1825</v>
      </c>
      <c r="N1180" s="93">
        <v>0</v>
      </c>
      <c r="O1180" s="104">
        <v>17536</v>
      </c>
      <c r="P1180" s="94">
        <v>17536</v>
      </c>
      <c r="Q1180" s="122" t="s">
        <v>1528</v>
      </c>
      <c r="R1180" s="113"/>
      <c r="S1180" s="23"/>
      <c r="T1180" s="94"/>
      <c r="U1180" s="17"/>
    </row>
    <row r="1181" spans="2:21" x14ac:dyDescent="0.2">
      <c r="B1181" s="17" t="s">
        <v>1823</v>
      </c>
      <c r="C1181" s="11">
        <v>3</v>
      </c>
      <c r="D1181" s="119" t="s">
        <v>2208</v>
      </c>
      <c r="E1181" s="17" t="s">
        <v>926</v>
      </c>
      <c r="F1181" s="17" t="s">
        <v>1378</v>
      </c>
      <c r="G1181" s="17" t="s">
        <v>2441</v>
      </c>
      <c r="H1181" s="91">
        <v>81287862723</v>
      </c>
      <c r="I1181" s="50" t="s">
        <v>1764</v>
      </c>
      <c r="J1181" s="16">
        <v>1</v>
      </c>
      <c r="K1181" s="48" t="str">
        <f>VLOOKUP(I1181,'DATA BASE'!A:B,2,FALSE)</f>
        <v>TEDY NAVY</v>
      </c>
      <c r="L1181" s="17" t="s">
        <v>6</v>
      </c>
      <c r="M1181" s="92" t="s">
        <v>1835</v>
      </c>
      <c r="N1181" s="93">
        <v>0</v>
      </c>
      <c r="O1181" s="104">
        <v>17478</v>
      </c>
      <c r="P1181" s="94">
        <v>17478</v>
      </c>
      <c r="Q1181" s="122" t="s">
        <v>1528</v>
      </c>
      <c r="R1181" s="113"/>
      <c r="S1181" s="23"/>
      <c r="T1181" s="94"/>
      <c r="U1181" s="17"/>
    </row>
    <row r="1182" spans="2:21" x14ac:dyDescent="0.2">
      <c r="B1182" s="17" t="s">
        <v>1823</v>
      </c>
      <c r="C1182" s="11">
        <v>3</v>
      </c>
      <c r="D1182" s="119" t="s">
        <v>2208</v>
      </c>
      <c r="E1182" s="17" t="s">
        <v>926</v>
      </c>
      <c r="F1182" s="17" t="s">
        <v>1378</v>
      </c>
      <c r="G1182" s="17" t="s">
        <v>2441</v>
      </c>
      <c r="H1182" s="91">
        <v>81287862723</v>
      </c>
      <c r="I1182" s="50" t="s">
        <v>1318</v>
      </c>
      <c r="J1182" s="16">
        <v>10</v>
      </c>
      <c r="K1182" s="48" t="str">
        <f>VLOOKUP(I1182,'DATA BASE'!A:B,2,FALSE)</f>
        <v>DINO STRONAUT NAVY</v>
      </c>
      <c r="L1182" s="17" t="s">
        <v>6</v>
      </c>
      <c r="M1182" s="92" t="s">
        <v>1835</v>
      </c>
      <c r="N1182" s="93">
        <v>0</v>
      </c>
      <c r="O1182" s="104">
        <v>17478</v>
      </c>
      <c r="P1182" s="94">
        <v>174780</v>
      </c>
      <c r="Q1182" s="122" t="s">
        <v>1528</v>
      </c>
      <c r="R1182" s="113"/>
      <c r="S1182" s="23"/>
      <c r="T1182" s="94"/>
      <c r="U1182" s="17"/>
    </row>
    <row r="1183" spans="2:21" x14ac:dyDescent="0.2">
      <c r="B1183" s="17" t="s">
        <v>1823</v>
      </c>
      <c r="C1183" s="11">
        <v>4</v>
      </c>
      <c r="D1183" s="119" t="s">
        <v>2267</v>
      </c>
      <c r="E1183" s="17" t="s">
        <v>926</v>
      </c>
      <c r="F1183" s="17" t="s">
        <v>1378</v>
      </c>
      <c r="G1183" s="17" t="s">
        <v>2506</v>
      </c>
      <c r="H1183" s="91">
        <v>83822694647</v>
      </c>
      <c r="I1183" s="50" t="s">
        <v>1756</v>
      </c>
      <c r="J1183" s="16">
        <v>1</v>
      </c>
      <c r="K1183" s="48" t="str">
        <f>VLOOKUP(I1183,'DATA BASE'!A:B,2,FALSE)</f>
        <v>ROCKET</v>
      </c>
      <c r="L1183" s="17" t="s">
        <v>1818</v>
      </c>
      <c r="M1183" s="92" t="s">
        <v>1838</v>
      </c>
      <c r="N1183" s="93">
        <v>0</v>
      </c>
      <c r="O1183" s="104">
        <v>17536</v>
      </c>
      <c r="P1183" s="94">
        <v>17536</v>
      </c>
      <c r="Q1183" s="122" t="s">
        <v>1528</v>
      </c>
      <c r="R1183" s="113"/>
      <c r="S1183" s="23"/>
      <c r="T1183" s="94"/>
      <c r="U1183" s="17"/>
    </row>
    <row r="1184" spans="2:21" x14ac:dyDescent="0.2">
      <c r="B1184" s="17" t="s">
        <v>1823</v>
      </c>
      <c r="C1184" s="11">
        <v>4</v>
      </c>
      <c r="D1184" s="119" t="s">
        <v>2267</v>
      </c>
      <c r="E1184" s="17" t="s">
        <v>926</v>
      </c>
      <c r="F1184" s="17" t="s">
        <v>1378</v>
      </c>
      <c r="G1184" s="17" t="s">
        <v>2506</v>
      </c>
      <c r="H1184" s="91">
        <v>83822694647</v>
      </c>
      <c r="I1184" s="50" t="s">
        <v>1822</v>
      </c>
      <c r="J1184" s="16">
        <v>1</v>
      </c>
      <c r="K1184" s="48" t="str">
        <f>VLOOKUP(I1184,'DATA BASE'!A:B,2,FALSE)</f>
        <v>GARIS RAINBOW</v>
      </c>
      <c r="L1184" s="17" t="s">
        <v>901</v>
      </c>
      <c r="M1184" s="92" t="s">
        <v>1838</v>
      </c>
      <c r="N1184" s="93">
        <v>0</v>
      </c>
      <c r="O1184" s="104">
        <v>17536</v>
      </c>
      <c r="P1184" s="94">
        <v>17536</v>
      </c>
      <c r="Q1184" s="122" t="s">
        <v>1528</v>
      </c>
      <c r="R1184" s="113"/>
      <c r="S1184" s="23"/>
      <c r="T1184" s="94"/>
      <c r="U1184" s="17"/>
    </row>
    <row r="1185" spans="2:21" x14ac:dyDescent="0.2">
      <c r="B1185" s="17" t="s">
        <v>1823</v>
      </c>
      <c r="C1185" s="11">
        <v>4</v>
      </c>
      <c r="D1185" s="119" t="s">
        <v>2267</v>
      </c>
      <c r="E1185" s="17" t="s">
        <v>926</v>
      </c>
      <c r="F1185" s="17" t="s">
        <v>1378</v>
      </c>
      <c r="G1185" s="17" t="s">
        <v>2506</v>
      </c>
      <c r="H1185" s="91">
        <v>83822694647</v>
      </c>
      <c r="I1185" s="50" t="s">
        <v>1813</v>
      </c>
      <c r="J1185" s="16">
        <v>1</v>
      </c>
      <c r="K1185" s="48" t="str">
        <f>VLOOKUP(I1185,'DATA BASE'!A:B,2,FALSE)</f>
        <v>KANAYA</v>
      </c>
      <c r="L1185" s="17" t="s">
        <v>1710</v>
      </c>
      <c r="M1185" s="92" t="s">
        <v>1838</v>
      </c>
      <c r="N1185" s="93">
        <v>0</v>
      </c>
      <c r="O1185" s="104">
        <v>17536</v>
      </c>
      <c r="P1185" s="94">
        <v>17536</v>
      </c>
      <c r="Q1185" s="122" t="s">
        <v>1528</v>
      </c>
      <c r="R1185" s="113"/>
      <c r="S1185" s="23"/>
      <c r="T1185" s="94"/>
      <c r="U1185" s="17"/>
    </row>
    <row r="1186" spans="2:21" x14ac:dyDescent="0.2">
      <c r="B1186" s="17" t="s">
        <v>1823</v>
      </c>
      <c r="C1186" s="11">
        <v>5</v>
      </c>
      <c r="D1186" s="119" t="s">
        <v>2268</v>
      </c>
      <c r="E1186" s="17" t="s">
        <v>926</v>
      </c>
      <c r="F1186" s="17" t="s">
        <v>1378</v>
      </c>
      <c r="G1186" s="17" t="s">
        <v>2507</v>
      </c>
      <c r="H1186" s="91">
        <v>81341230795</v>
      </c>
      <c r="I1186" s="50" t="s">
        <v>1736</v>
      </c>
      <c r="J1186" s="16">
        <v>1</v>
      </c>
      <c r="K1186" s="48" t="str">
        <f>VLOOKUP(I1186,'DATA BASE'!A:B,2,FALSE)</f>
        <v>PANDA</v>
      </c>
      <c r="L1186" s="17" t="s">
        <v>1710</v>
      </c>
      <c r="M1186" s="92" t="s">
        <v>1841</v>
      </c>
      <c r="N1186" s="93">
        <v>0</v>
      </c>
      <c r="O1186" s="104">
        <v>17536.285714285714</v>
      </c>
      <c r="P1186" s="94">
        <v>17536.285714285714</v>
      </c>
      <c r="Q1186" s="122" t="s">
        <v>1528</v>
      </c>
      <c r="R1186" s="113"/>
      <c r="S1186" s="23"/>
      <c r="T1186" s="94"/>
      <c r="U1186" s="17"/>
    </row>
    <row r="1187" spans="2:21" x14ac:dyDescent="0.2">
      <c r="B1187" s="17" t="s">
        <v>1823</v>
      </c>
      <c r="C1187" s="11">
        <v>5</v>
      </c>
      <c r="D1187" s="119" t="s">
        <v>2268</v>
      </c>
      <c r="E1187" s="17" t="s">
        <v>926</v>
      </c>
      <c r="F1187" s="17" t="s">
        <v>1378</v>
      </c>
      <c r="G1187" s="17" t="s">
        <v>2507</v>
      </c>
      <c r="H1187" s="91">
        <v>81341230795</v>
      </c>
      <c r="I1187" s="50" t="s">
        <v>1756</v>
      </c>
      <c r="J1187" s="16">
        <v>1</v>
      </c>
      <c r="K1187" s="48" t="str">
        <f>VLOOKUP(I1187,'DATA BASE'!A:B,2,FALSE)</f>
        <v>ROCKET</v>
      </c>
      <c r="L1187" s="17" t="s">
        <v>1818</v>
      </c>
      <c r="M1187" s="92" t="s">
        <v>1841</v>
      </c>
      <c r="N1187" s="93">
        <v>0</v>
      </c>
      <c r="O1187" s="104">
        <v>17536.285714285714</v>
      </c>
      <c r="P1187" s="94">
        <v>17536.285714285714</v>
      </c>
      <c r="Q1187" s="122" t="s">
        <v>1528</v>
      </c>
      <c r="R1187" s="113"/>
      <c r="S1187" s="23"/>
      <c r="T1187" s="94"/>
      <c r="U1187" s="17"/>
    </row>
    <row r="1188" spans="2:21" x14ac:dyDescent="0.2">
      <c r="B1188" s="17" t="s">
        <v>1823</v>
      </c>
      <c r="C1188" s="11">
        <v>5</v>
      </c>
      <c r="D1188" s="119" t="s">
        <v>2268</v>
      </c>
      <c r="E1188" s="17" t="s">
        <v>926</v>
      </c>
      <c r="F1188" s="17" t="s">
        <v>1378</v>
      </c>
      <c r="G1188" s="17" t="s">
        <v>2507</v>
      </c>
      <c r="H1188" s="91">
        <v>81341230795</v>
      </c>
      <c r="I1188" s="50" t="s">
        <v>1765</v>
      </c>
      <c r="J1188" s="16">
        <v>1</v>
      </c>
      <c r="K1188" s="48" t="str">
        <f>VLOOKUP(I1188,'DATA BASE'!A:B,2,FALSE)</f>
        <v>SPONGEBOB</v>
      </c>
      <c r="L1188" s="17" t="s">
        <v>1753</v>
      </c>
      <c r="M1188" s="92" t="s">
        <v>1841</v>
      </c>
      <c r="N1188" s="93">
        <v>0</v>
      </c>
      <c r="O1188" s="104">
        <v>17536.285714285714</v>
      </c>
      <c r="P1188" s="94">
        <v>17536.285714285714</v>
      </c>
      <c r="Q1188" s="122" t="s">
        <v>1528</v>
      </c>
      <c r="R1188" s="113"/>
      <c r="S1188" s="23"/>
      <c r="T1188" s="94"/>
      <c r="U1188" s="17"/>
    </row>
    <row r="1189" spans="2:21" x14ac:dyDescent="0.2">
      <c r="B1189" s="17" t="s">
        <v>1823</v>
      </c>
      <c r="C1189" s="11">
        <v>5</v>
      </c>
      <c r="D1189" s="119" t="s">
        <v>2268</v>
      </c>
      <c r="E1189" s="17" t="s">
        <v>926</v>
      </c>
      <c r="F1189" s="17" t="s">
        <v>1378</v>
      </c>
      <c r="G1189" s="17" t="s">
        <v>2507</v>
      </c>
      <c r="H1189" s="91">
        <v>81341230795</v>
      </c>
      <c r="I1189" s="50" t="s">
        <v>1738</v>
      </c>
      <c r="J1189" s="16">
        <v>1</v>
      </c>
      <c r="K1189" s="48" t="str">
        <f>VLOOKUP(I1189,'DATA BASE'!A:B,2,FALSE)</f>
        <v>BOLA BASKET</v>
      </c>
      <c r="L1189" s="17" t="s">
        <v>1710</v>
      </c>
      <c r="M1189" s="92" t="s">
        <v>1841</v>
      </c>
      <c r="N1189" s="93">
        <v>0</v>
      </c>
      <c r="O1189" s="104">
        <v>17536.285714285714</v>
      </c>
      <c r="P1189" s="94">
        <v>17536.285714285714</v>
      </c>
      <c r="Q1189" s="122" t="s">
        <v>1528</v>
      </c>
      <c r="R1189" s="113"/>
      <c r="S1189" s="23"/>
      <c r="T1189" s="94"/>
      <c r="U1189" s="17"/>
    </row>
    <row r="1190" spans="2:21" x14ac:dyDescent="0.2">
      <c r="B1190" s="17" t="s">
        <v>1823</v>
      </c>
      <c r="C1190" s="11">
        <v>5</v>
      </c>
      <c r="D1190" s="119" t="s">
        <v>2268</v>
      </c>
      <c r="E1190" s="17" t="s">
        <v>926</v>
      </c>
      <c r="F1190" s="17" t="s">
        <v>1378</v>
      </c>
      <c r="G1190" s="17" t="s">
        <v>2507</v>
      </c>
      <c r="H1190" s="91">
        <v>81341230795</v>
      </c>
      <c r="I1190" s="50" t="s">
        <v>1758</v>
      </c>
      <c r="J1190" s="16">
        <v>1</v>
      </c>
      <c r="K1190" s="48" t="str">
        <f>VLOOKUP(I1190,'DATA BASE'!A:B,2,FALSE)</f>
        <v>SPONGEBOB NEW</v>
      </c>
      <c r="L1190" s="17" t="s">
        <v>1891</v>
      </c>
      <c r="M1190" s="92" t="s">
        <v>1841</v>
      </c>
      <c r="N1190" s="93">
        <v>0</v>
      </c>
      <c r="O1190" s="104">
        <v>17536.285714285714</v>
      </c>
      <c r="P1190" s="94">
        <v>17536.285714285714</v>
      </c>
      <c r="Q1190" s="122" t="s">
        <v>1528</v>
      </c>
      <c r="R1190" s="113"/>
      <c r="S1190" s="23"/>
      <c r="T1190" s="94"/>
      <c r="U1190" s="17"/>
    </row>
    <row r="1191" spans="2:21" x14ac:dyDescent="0.2">
      <c r="B1191" s="17" t="s">
        <v>1823</v>
      </c>
      <c r="C1191" s="11">
        <v>5</v>
      </c>
      <c r="D1191" s="119" t="s">
        <v>2268</v>
      </c>
      <c r="E1191" s="17" t="s">
        <v>926</v>
      </c>
      <c r="F1191" s="17" t="s">
        <v>1378</v>
      </c>
      <c r="G1191" s="17" t="s">
        <v>2507</v>
      </c>
      <c r="H1191" s="91">
        <v>81341230795</v>
      </c>
      <c r="I1191" s="50" t="s">
        <v>1317</v>
      </c>
      <c r="J1191" s="16">
        <v>1</v>
      </c>
      <c r="K1191" s="48" t="str">
        <f>VLOOKUP(I1191,'DATA BASE'!A:B,2,FALSE)</f>
        <v>DINO STRONAUT ABU</v>
      </c>
      <c r="L1191" s="17" t="s">
        <v>8</v>
      </c>
      <c r="M1191" s="92" t="s">
        <v>1841</v>
      </c>
      <c r="N1191" s="93">
        <v>0</v>
      </c>
      <c r="O1191" s="104">
        <v>17536.285714285714</v>
      </c>
      <c r="P1191" s="94">
        <v>17536.285714285714</v>
      </c>
      <c r="Q1191" s="122" t="s">
        <v>1528</v>
      </c>
      <c r="R1191" s="113"/>
      <c r="S1191" s="23"/>
      <c r="T1191" s="94"/>
      <c r="U1191" s="17"/>
    </row>
    <row r="1192" spans="2:21" x14ac:dyDescent="0.2">
      <c r="B1192" s="17" t="s">
        <v>1823</v>
      </c>
      <c r="C1192" s="11">
        <v>5</v>
      </c>
      <c r="D1192" s="119" t="s">
        <v>2268</v>
      </c>
      <c r="E1192" s="17" t="s">
        <v>926</v>
      </c>
      <c r="F1192" s="17" t="s">
        <v>1378</v>
      </c>
      <c r="G1192" s="17" t="s">
        <v>2507</v>
      </c>
      <c r="H1192" s="91">
        <v>81341230795</v>
      </c>
      <c r="I1192" s="50" t="s">
        <v>1252</v>
      </c>
      <c r="J1192" s="16">
        <v>1</v>
      </c>
      <c r="K1192" s="48" t="str">
        <f>VLOOKUP(I1192,'DATA BASE'!A:B,2,FALSE)</f>
        <v>FLAMINGGO TROPICAL  TOSCA</v>
      </c>
      <c r="L1192" s="17" t="s">
        <v>7</v>
      </c>
      <c r="M1192" s="92" t="s">
        <v>1841</v>
      </c>
      <c r="N1192" s="93">
        <v>0</v>
      </c>
      <c r="O1192" s="104">
        <v>17536.285714285714</v>
      </c>
      <c r="P1192" s="94">
        <v>17536.285714285714</v>
      </c>
      <c r="Q1192" s="122" t="s">
        <v>1528</v>
      </c>
      <c r="R1192" s="113"/>
      <c r="S1192" s="23"/>
      <c r="T1192" s="94"/>
      <c r="U1192" s="17"/>
    </row>
    <row r="1193" spans="2:21" x14ac:dyDescent="0.2">
      <c r="B1193" s="17" t="s">
        <v>1823</v>
      </c>
      <c r="C1193" s="11">
        <v>6</v>
      </c>
      <c r="D1193" s="119" t="s">
        <v>2269</v>
      </c>
      <c r="E1193" s="17" t="s">
        <v>926</v>
      </c>
      <c r="F1193" s="17" t="s">
        <v>1378</v>
      </c>
      <c r="G1193" s="17" t="s">
        <v>2508</v>
      </c>
      <c r="H1193" s="91">
        <v>89689767808</v>
      </c>
      <c r="I1193" s="50" t="s">
        <v>1736</v>
      </c>
      <c r="J1193" s="16">
        <v>1</v>
      </c>
      <c r="K1193" s="48" t="str">
        <f>VLOOKUP(I1193,'DATA BASE'!A:B,2,FALSE)</f>
        <v>PANDA</v>
      </c>
      <c r="L1193" s="17" t="s">
        <v>1710</v>
      </c>
      <c r="M1193" s="92" t="s">
        <v>1844</v>
      </c>
      <c r="N1193" s="93">
        <v>0</v>
      </c>
      <c r="O1193" s="104">
        <v>17536.2</v>
      </c>
      <c r="P1193" s="94">
        <v>17536.2</v>
      </c>
      <c r="Q1193" s="122" t="s">
        <v>1528</v>
      </c>
      <c r="R1193" s="113"/>
      <c r="S1193" s="23"/>
      <c r="T1193" s="94"/>
      <c r="U1193" s="17"/>
    </row>
    <row r="1194" spans="2:21" x14ac:dyDescent="0.2">
      <c r="B1194" s="17" t="s">
        <v>1823</v>
      </c>
      <c r="C1194" s="11">
        <v>6</v>
      </c>
      <c r="D1194" s="119" t="s">
        <v>2269</v>
      </c>
      <c r="E1194" s="17" t="s">
        <v>926</v>
      </c>
      <c r="F1194" s="17" t="s">
        <v>1378</v>
      </c>
      <c r="G1194" s="17" t="s">
        <v>2508</v>
      </c>
      <c r="H1194" s="91">
        <v>89689767808</v>
      </c>
      <c r="I1194" s="50" t="s">
        <v>632</v>
      </c>
      <c r="J1194" s="16">
        <v>1</v>
      </c>
      <c r="K1194" s="48" t="str">
        <f>VLOOKUP(I1194,'DATA BASE'!A:B,2,FALSE)</f>
        <v>STRIPE LITTLE  BLACK</v>
      </c>
      <c r="L1194" s="17" t="s">
        <v>17</v>
      </c>
      <c r="M1194" s="92" t="s">
        <v>1844</v>
      </c>
      <c r="N1194" s="93">
        <v>0</v>
      </c>
      <c r="O1194" s="104">
        <v>17536.2</v>
      </c>
      <c r="P1194" s="94">
        <v>17536.2</v>
      </c>
      <c r="Q1194" s="122" t="s">
        <v>1528</v>
      </c>
      <c r="R1194" s="113"/>
      <c r="S1194" s="23"/>
      <c r="T1194" s="94"/>
      <c r="U1194" s="17"/>
    </row>
    <row r="1195" spans="2:21" x14ac:dyDescent="0.2">
      <c r="B1195" s="17" t="s">
        <v>1823</v>
      </c>
      <c r="C1195" s="11">
        <v>6</v>
      </c>
      <c r="D1195" s="119" t="s">
        <v>2269</v>
      </c>
      <c r="E1195" s="17" t="s">
        <v>926</v>
      </c>
      <c r="F1195" s="17" t="s">
        <v>1378</v>
      </c>
      <c r="G1195" s="17" t="s">
        <v>2508</v>
      </c>
      <c r="H1195" s="91">
        <v>89689767808</v>
      </c>
      <c r="I1195" s="50" t="s">
        <v>1765</v>
      </c>
      <c r="J1195" s="16">
        <v>1</v>
      </c>
      <c r="K1195" s="48" t="str">
        <f>VLOOKUP(I1195,'DATA BASE'!A:B,2,FALSE)</f>
        <v>SPONGEBOB</v>
      </c>
      <c r="L1195" s="17" t="s">
        <v>1753</v>
      </c>
      <c r="M1195" s="92" t="s">
        <v>1844</v>
      </c>
      <c r="N1195" s="93">
        <v>0</v>
      </c>
      <c r="O1195" s="104">
        <v>17536.2</v>
      </c>
      <c r="P1195" s="94">
        <v>17536.2</v>
      </c>
      <c r="Q1195" s="122" t="s">
        <v>1528</v>
      </c>
      <c r="R1195" s="113"/>
      <c r="S1195" s="23"/>
      <c r="T1195" s="94"/>
      <c r="U1195" s="17"/>
    </row>
    <row r="1196" spans="2:21" x14ac:dyDescent="0.2">
      <c r="B1196" s="17" t="s">
        <v>1823</v>
      </c>
      <c r="C1196" s="11">
        <v>6</v>
      </c>
      <c r="D1196" s="119" t="s">
        <v>2269</v>
      </c>
      <c r="E1196" s="17" t="s">
        <v>926</v>
      </c>
      <c r="F1196" s="17" t="s">
        <v>1378</v>
      </c>
      <c r="G1196" s="17" t="s">
        <v>2508</v>
      </c>
      <c r="H1196" s="91">
        <v>89689767808</v>
      </c>
      <c r="I1196" s="50" t="s">
        <v>999</v>
      </c>
      <c r="J1196" s="16">
        <v>1</v>
      </c>
      <c r="K1196" s="48" t="str">
        <f>VLOOKUP(I1196,'DATA BASE'!A:B,2,FALSE)</f>
        <v>BEAR FACE CREAM</v>
      </c>
      <c r="L1196" s="17" t="s">
        <v>4</v>
      </c>
      <c r="M1196" s="92" t="s">
        <v>1844</v>
      </c>
      <c r="N1196" s="93">
        <v>0</v>
      </c>
      <c r="O1196" s="104">
        <v>17536.2</v>
      </c>
      <c r="P1196" s="94">
        <v>17536.2</v>
      </c>
      <c r="Q1196" s="122" t="s">
        <v>1528</v>
      </c>
      <c r="R1196" s="113"/>
      <c r="S1196" s="23"/>
      <c r="T1196" s="94"/>
      <c r="U1196" s="17"/>
    </row>
    <row r="1197" spans="2:21" x14ac:dyDescent="0.2">
      <c r="B1197" s="17" t="s">
        <v>1823</v>
      </c>
      <c r="C1197" s="11">
        <v>6</v>
      </c>
      <c r="D1197" s="119" t="s">
        <v>2269</v>
      </c>
      <c r="E1197" s="17" t="s">
        <v>926</v>
      </c>
      <c r="F1197" s="17" t="s">
        <v>1378</v>
      </c>
      <c r="G1197" s="17" t="s">
        <v>2508</v>
      </c>
      <c r="H1197" s="91">
        <v>89689767808</v>
      </c>
      <c r="I1197" s="50" t="s">
        <v>951</v>
      </c>
      <c r="J1197" s="16">
        <v>1</v>
      </c>
      <c r="K1197" s="48" t="str">
        <f>VLOOKUP(I1197,'DATA BASE'!A:B,2,FALSE)</f>
        <v>ROSE</v>
      </c>
      <c r="L1197" s="17" t="s">
        <v>4</v>
      </c>
      <c r="M1197" s="92" t="s">
        <v>1844</v>
      </c>
      <c r="N1197" s="93">
        <v>0</v>
      </c>
      <c r="O1197" s="104">
        <v>17536.2</v>
      </c>
      <c r="P1197" s="94">
        <v>17536.2</v>
      </c>
      <c r="Q1197" s="122" t="s">
        <v>1528</v>
      </c>
      <c r="R1197" s="113"/>
      <c r="S1197" s="23"/>
      <c r="T1197" s="94"/>
      <c r="U1197" s="17"/>
    </row>
    <row r="1198" spans="2:21" x14ac:dyDescent="0.2">
      <c r="B1198" s="17" t="s">
        <v>1823</v>
      </c>
      <c r="C1198" s="11">
        <v>7</v>
      </c>
      <c r="D1198" s="119" t="s">
        <v>2270</v>
      </c>
      <c r="E1198" s="17" t="s">
        <v>926</v>
      </c>
      <c r="F1198" s="17" t="s">
        <v>1378</v>
      </c>
      <c r="G1198" s="17" t="s">
        <v>2509</v>
      </c>
      <c r="H1198" s="91">
        <v>82258680943</v>
      </c>
      <c r="I1198" s="50" t="s">
        <v>536</v>
      </c>
      <c r="J1198" s="16">
        <v>1</v>
      </c>
      <c r="K1198" s="48" t="str">
        <f>VLOOKUP(I1198,'DATA BASE'!A:B,2,FALSE)</f>
        <v>KOTAK NAVY</v>
      </c>
      <c r="L1198" s="17" t="s">
        <v>6</v>
      </c>
      <c r="M1198" s="163">
        <v>8825112073399540</v>
      </c>
      <c r="N1198" s="93">
        <v>0</v>
      </c>
      <c r="O1198" s="104">
        <v>17536</v>
      </c>
      <c r="P1198" s="94">
        <v>17536</v>
      </c>
      <c r="Q1198" s="122" t="s">
        <v>1528</v>
      </c>
      <c r="R1198" s="113"/>
      <c r="S1198" s="23"/>
      <c r="T1198" s="94"/>
      <c r="U1198" s="17"/>
    </row>
    <row r="1199" spans="2:21" x14ac:dyDescent="0.2">
      <c r="B1199" s="17" t="s">
        <v>1823</v>
      </c>
      <c r="C1199" s="11">
        <v>7</v>
      </c>
      <c r="D1199" s="119" t="s">
        <v>2270</v>
      </c>
      <c r="E1199" s="17" t="s">
        <v>926</v>
      </c>
      <c r="F1199" s="17" t="s">
        <v>1378</v>
      </c>
      <c r="G1199" s="17" t="s">
        <v>2509</v>
      </c>
      <c r="H1199" s="91">
        <v>82258680943</v>
      </c>
      <c r="I1199" s="50" t="s">
        <v>1822</v>
      </c>
      <c r="J1199" s="16">
        <v>1</v>
      </c>
      <c r="K1199" s="48" t="str">
        <f>VLOOKUP(I1199,'DATA BASE'!A:B,2,FALSE)</f>
        <v>GARIS RAINBOW</v>
      </c>
      <c r="L1199" s="17" t="s">
        <v>901</v>
      </c>
      <c r="M1199" s="163">
        <v>8825112073399540</v>
      </c>
      <c r="N1199" s="93">
        <v>0</v>
      </c>
      <c r="O1199" s="104">
        <v>17536</v>
      </c>
      <c r="P1199" s="94">
        <v>17536</v>
      </c>
      <c r="Q1199" s="122" t="s">
        <v>1528</v>
      </c>
      <c r="R1199" s="113"/>
      <c r="S1199" s="23"/>
      <c r="T1199" s="94"/>
      <c r="U1199" s="17"/>
    </row>
    <row r="1200" spans="2:21" x14ac:dyDescent="0.2">
      <c r="B1200" s="17" t="s">
        <v>1823</v>
      </c>
      <c r="C1200" s="11">
        <v>8</v>
      </c>
      <c r="D1200" s="119" t="s">
        <v>2271</v>
      </c>
      <c r="E1200" s="17" t="s">
        <v>926</v>
      </c>
      <c r="F1200" s="17" t="s">
        <v>1378</v>
      </c>
      <c r="G1200" s="17" t="s">
        <v>2510</v>
      </c>
      <c r="H1200" s="91">
        <v>85792658663</v>
      </c>
      <c r="I1200" s="50" t="s">
        <v>1764</v>
      </c>
      <c r="J1200" s="16">
        <v>1</v>
      </c>
      <c r="K1200" s="48" t="str">
        <f>VLOOKUP(I1200,'DATA BASE'!A:B,2,FALSE)</f>
        <v>TEDY NAVY</v>
      </c>
      <c r="L1200" s="17" t="s">
        <v>6</v>
      </c>
      <c r="M1200" s="92" t="s">
        <v>1849</v>
      </c>
      <c r="N1200" s="93">
        <v>0</v>
      </c>
      <c r="O1200" s="104">
        <v>17536.285714285714</v>
      </c>
      <c r="P1200" s="94">
        <v>17536.285714285714</v>
      </c>
      <c r="Q1200" s="122" t="s">
        <v>1528</v>
      </c>
      <c r="R1200" s="113"/>
      <c r="S1200" s="23"/>
      <c r="T1200" s="94"/>
      <c r="U1200" s="17"/>
    </row>
    <row r="1201" spans="2:21" x14ac:dyDescent="0.2">
      <c r="B1201" s="17" t="s">
        <v>1823</v>
      </c>
      <c r="C1201" s="11">
        <v>8</v>
      </c>
      <c r="D1201" s="119" t="s">
        <v>2271</v>
      </c>
      <c r="E1201" s="17" t="s">
        <v>926</v>
      </c>
      <c r="F1201" s="17" t="s">
        <v>1378</v>
      </c>
      <c r="G1201" s="17" t="s">
        <v>2510</v>
      </c>
      <c r="H1201" s="91">
        <v>85792658663</v>
      </c>
      <c r="I1201" s="50" t="s">
        <v>1756</v>
      </c>
      <c r="J1201" s="16">
        <v>1</v>
      </c>
      <c r="K1201" s="48" t="str">
        <f>VLOOKUP(I1201,'DATA BASE'!A:B,2,FALSE)</f>
        <v>ROCKET</v>
      </c>
      <c r="L1201" s="17" t="s">
        <v>1818</v>
      </c>
      <c r="M1201" s="92" t="s">
        <v>1849</v>
      </c>
      <c r="N1201" s="93">
        <v>0</v>
      </c>
      <c r="O1201" s="104">
        <v>17536.285714285714</v>
      </c>
      <c r="P1201" s="94">
        <v>17536.285714285714</v>
      </c>
      <c r="Q1201" s="122" t="s">
        <v>1528</v>
      </c>
      <c r="R1201" s="113"/>
      <c r="S1201" s="23"/>
      <c r="T1201" s="94"/>
      <c r="U1201" s="17"/>
    </row>
    <row r="1202" spans="2:21" x14ac:dyDescent="0.2">
      <c r="B1202" s="17" t="s">
        <v>1823</v>
      </c>
      <c r="C1202" s="11">
        <v>8</v>
      </c>
      <c r="D1202" s="119" t="s">
        <v>2271</v>
      </c>
      <c r="E1202" s="17" t="s">
        <v>926</v>
      </c>
      <c r="F1202" s="17" t="s">
        <v>1378</v>
      </c>
      <c r="G1202" s="17" t="s">
        <v>2510</v>
      </c>
      <c r="H1202" s="91">
        <v>85792658663</v>
      </c>
      <c r="I1202" s="50" t="s">
        <v>1773</v>
      </c>
      <c r="J1202" s="16">
        <v>1</v>
      </c>
      <c r="K1202" s="48" t="str">
        <f>VLOOKUP(I1202,'DATA BASE'!A:B,2,FALSE)</f>
        <v>BULAN BINTANG HIJAU</v>
      </c>
      <c r="L1202" s="17" t="s">
        <v>174</v>
      </c>
      <c r="M1202" s="92" t="s">
        <v>1849</v>
      </c>
      <c r="N1202" s="93">
        <v>0</v>
      </c>
      <c r="O1202" s="104">
        <v>17536.285714285714</v>
      </c>
      <c r="P1202" s="94">
        <v>17536.285714285714</v>
      </c>
      <c r="Q1202" s="122" t="s">
        <v>1528</v>
      </c>
      <c r="R1202" s="113"/>
      <c r="S1202" s="23"/>
      <c r="T1202" s="94"/>
      <c r="U1202" s="17"/>
    </row>
    <row r="1203" spans="2:21" x14ac:dyDescent="0.2">
      <c r="B1203" s="17" t="s">
        <v>1823</v>
      </c>
      <c r="C1203" s="11">
        <v>8</v>
      </c>
      <c r="D1203" s="119" t="s">
        <v>2271</v>
      </c>
      <c r="E1203" s="17" t="s">
        <v>926</v>
      </c>
      <c r="F1203" s="17" t="s">
        <v>1378</v>
      </c>
      <c r="G1203" s="17" t="s">
        <v>2510</v>
      </c>
      <c r="H1203" s="91">
        <v>85792658663</v>
      </c>
      <c r="I1203" s="50" t="s">
        <v>805</v>
      </c>
      <c r="J1203" s="16">
        <v>1</v>
      </c>
      <c r="K1203" s="48" t="str">
        <f>VLOOKUP(I1203,'DATA BASE'!A:B,2,FALSE)</f>
        <v>BULAN SABIT YELLOW</v>
      </c>
      <c r="L1203" s="17" t="s">
        <v>15</v>
      </c>
      <c r="M1203" s="92" t="s">
        <v>1849</v>
      </c>
      <c r="N1203" s="93">
        <v>0</v>
      </c>
      <c r="O1203" s="104">
        <v>17536.285714285714</v>
      </c>
      <c r="P1203" s="94">
        <v>17536.285714285714</v>
      </c>
      <c r="Q1203" s="122" t="s">
        <v>1528</v>
      </c>
      <c r="R1203" s="113"/>
      <c r="S1203" s="23"/>
      <c r="T1203" s="94"/>
      <c r="U1203" s="17"/>
    </row>
    <row r="1204" spans="2:21" x14ac:dyDescent="0.2">
      <c r="B1204" s="17" t="s">
        <v>1823</v>
      </c>
      <c r="C1204" s="11">
        <v>8</v>
      </c>
      <c r="D1204" s="119" t="s">
        <v>2271</v>
      </c>
      <c r="E1204" s="17" t="s">
        <v>926</v>
      </c>
      <c r="F1204" s="17" t="s">
        <v>1378</v>
      </c>
      <c r="G1204" s="17" t="s">
        <v>2510</v>
      </c>
      <c r="H1204" s="91">
        <v>85792658663</v>
      </c>
      <c r="I1204" s="50" t="s">
        <v>1822</v>
      </c>
      <c r="J1204" s="16">
        <v>1</v>
      </c>
      <c r="K1204" s="48" t="str">
        <f>VLOOKUP(I1204,'DATA BASE'!A:B,2,FALSE)</f>
        <v>GARIS RAINBOW</v>
      </c>
      <c r="L1204" s="17" t="s">
        <v>901</v>
      </c>
      <c r="M1204" s="92" t="s">
        <v>1849</v>
      </c>
      <c r="N1204" s="93">
        <v>0</v>
      </c>
      <c r="O1204" s="104">
        <v>17536.285714285714</v>
      </c>
      <c r="P1204" s="94">
        <v>17536.285714285714</v>
      </c>
      <c r="Q1204" s="122" t="s">
        <v>1528</v>
      </c>
      <c r="R1204" s="113"/>
      <c r="S1204" s="23"/>
      <c r="T1204" s="94"/>
      <c r="U1204" s="17"/>
    </row>
    <row r="1205" spans="2:21" x14ac:dyDescent="0.2">
      <c r="B1205" s="17" t="s">
        <v>1823</v>
      </c>
      <c r="C1205" s="11">
        <v>8</v>
      </c>
      <c r="D1205" s="119" t="s">
        <v>2271</v>
      </c>
      <c r="E1205" s="17" t="s">
        <v>926</v>
      </c>
      <c r="F1205" s="17" t="s">
        <v>1378</v>
      </c>
      <c r="G1205" s="17" t="s">
        <v>2510</v>
      </c>
      <c r="H1205" s="91">
        <v>85792658663</v>
      </c>
      <c r="I1205" s="50" t="s">
        <v>1769</v>
      </c>
      <c r="J1205" s="16">
        <v>1</v>
      </c>
      <c r="K1205" s="48" t="str">
        <f>VLOOKUP(I1205,'DATA BASE'!A:B,2,FALSE)</f>
        <v>STARY NAVY</v>
      </c>
      <c r="L1205" s="17" t="s">
        <v>6</v>
      </c>
      <c r="M1205" s="92" t="s">
        <v>1849</v>
      </c>
      <c r="N1205" s="93">
        <v>0</v>
      </c>
      <c r="O1205" s="104">
        <v>17536.285714285714</v>
      </c>
      <c r="P1205" s="94">
        <v>17536.285714285714</v>
      </c>
      <c r="Q1205" s="122" t="s">
        <v>1528</v>
      </c>
      <c r="R1205" s="113"/>
      <c r="S1205" s="23"/>
      <c r="T1205" s="94"/>
      <c r="U1205" s="17"/>
    </row>
    <row r="1206" spans="2:21" x14ac:dyDescent="0.2">
      <c r="B1206" s="17" t="s">
        <v>1823</v>
      </c>
      <c r="C1206" s="11">
        <v>8</v>
      </c>
      <c r="D1206" s="119" t="s">
        <v>2271</v>
      </c>
      <c r="E1206" s="17" t="s">
        <v>926</v>
      </c>
      <c r="F1206" s="17" t="s">
        <v>1378</v>
      </c>
      <c r="G1206" s="17" t="s">
        <v>2510</v>
      </c>
      <c r="H1206" s="91">
        <v>85792658663</v>
      </c>
      <c r="I1206" s="50" t="s">
        <v>1892</v>
      </c>
      <c r="J1206" s="16">
        <v>1</v>
      </c>
      <c r="K1206" s="48" t="str">
        <f>VLOOKUP(I1206,'DATA BASE'!A:B,2,FALSE)</f>
        <v>LEOPARD</v>
      </c>
      <c r="L1206" s="17" t="s">
        <v>8</v>
      </c>
      <c r="M1206" s="92" t="s">
        <v>1849</v>
      </c>
      <c r="N1206" s="93">
        <v>0</v>
      </c>
      <c r="O1206" s="104">
        <v>17536.285714285714</v>
      </c>
      <c r="P1206" s="94">
        <v>17536.285714285714</v>
      </c>
      <c r="Q1206" s="122" t="s">
        <v>1528</v>
      </c>
      <c r="R1206" s="113"/>
      <c r="S1206" s="23"/>
      <c r="T1206" s="94"/>
      <c r="U1206" s="17"/>
    </row>
    <row r="1207" spans="2:21" x14ac:dyDescent="0.2">
      <c r="B1207" s="17" t="s">
        <v>1823</v>
      </c>
      <c r="C1207" s="11">
        <v>9</v>
      </c>
      <c r="D1207" s="119" t="s">
        <v>2272</v>
      </c>
      <c r="E1207" s="17" t="s">
        <v>926</v>
      </c>
      <c r="F1207" s="17" t="s">
        <v>1378</v>
      </c>
      <c r="G1207" s="17" t="s">
        <v>2511</v>
      </c>
      <c r="H1207" s="91">
        <v>85375143862</v>
      </c>
      <c r="I1207" s="50" t="s">
        <v>1764</v>
      </c>
      <c r="J1207" s="16">
        <v>1</v>
      </c>
      <c r="K1207" s="48" t="str">
        <f>VLOOKUP(I1207,'DATA BASE'!A:B,2,FALSE)</f>
        <v>TEDY NAVY</v>
      </c>
      <c r="L1207" s="17" t="s">
        <v>6</v>
      </c>
      <c r="M1207" s="92" t="s">
        <v>1852</v>
      </c>
      <c r="N1207" s="93">
        <v>0</v>
      </c>
      <c r="O1207" s="104">
        <v>17536.25</v>
      </c>
      <c r="P1207" s="94">
        <v>17536.25</v>
      </c>
      <c r="Q1207" s="122" t="s">
        <v>1528</v>
      </c>
      <c r="R1207" s="113"/>
      <c r="S1207" s="23"/>
      <c r="T1207" s="94"/>
      <c r="U1207" s="17"/>
    </row>
    <row r="1208" spans="2:21" x14ac:dyDescent="0.2">
      <c r="B1208" s="17" t="s">
        <v>1823</v>
      </c>
      <c r="C1208" s="11">
        <v>9</v>
      </c>
      <c r="D1208" s="119" t="s">
        <v>2272</v>
      </c>
      <c r="E1208" s="17" t="s">
        <v>926</v>
      </c>
      <c r="F1208" s="17" t="s">
        <v>1378</v>
      </c>
      <c r="G1208" s="17" t="s">
        <v>2511</v>
      </c>
      <c r="H1208" s="91">
        <v>85375143862</v>
      </c>
      <c r="I1208" s="50" t="s">
        <v>1736</v>
      </c>
      <c r="J1208" s="16">
        <v>1</v>
      </c>
      <c r="K1208" s="48" t="str">
        <f>VLOOKUP(I1208,'DATA BASE'!A:B,2,FALSE)</f>
        <v>PANDA</v>
      </c>
      <c r="L1208" s="17" t="s">
        <v>1710</v>
      </c>
      <c r="M1208" s="92" t="s">
        <v>1852</v>
      </c>
      <c r="N1208" s="93">
        <v>0</v>
      </c>
      <c r="O1208" s="104">
        <v>17536.25</v>
      </c>
      <c r="P1208" s="94">
        <v>17536.25</v>
      </c>
      <c r="Q1208" s="122" t="s">
        <v>1528</v>
      </c>
      <c r="R1208" s="113"/>
      <c r="S1208" s="23"/>
      <c r="T1208" s="94"/>
      <c r="U1208" s="17"/>
    </row>
    <row r="1209" spans="2:21" x14ac:dyDescent="0.2">
      <c r="B1209" s="17" t="s">
        <v>1823</v>
      </c>
      <c r="C1209" s="11">
        <v>9</v>
      </c>
      <c r="D1209" s="119" t="s">
        <v>2272</v>
      </c>
      <c r="E1209" s="17" t="s">
        <v>926</v>
      </c>
      <c r="F1209" s="17" t="s">
        <v>1378</v>
      </c>
      <c r="G1209" s="17" t="s">
        <v>2511</v>
      </c>
      <c r="H1209" s="91">
        <v>85375143862</v>
      </c>
      <c r="I1209" s="50" t="s">
        <v>632</v>
      </c>
      <c r="J1209" s="16">
        <v>1</v>
      </c>
      <c r="K1209" s="48" t="str">
        <f>VLOOKUP(I1209,'DATA BASE'!A:B,2,FALSE)</f>
        <v>STRIPE LITTLE  BLACK</v>
      </c>
      <c r="L1209" s="17" t="s">
        <v>17</v>
      </c>
      <c r="M1209" s="92" t="s">
        <v>1852</v>
      </c>
      <c r="N1209" s="93">
        <v>0</v>
      </c>
      <c r="O1209" s="104">
        <v>17536.25</v>
      </c>
      <c r="P1209" s="94">
        <v>17536.25</v>
      </c>
      <c r="Q1209" s="122" t="s">
        <v>1528</v>
      </c>
      <c r="R1209" s="113"/>
      <c r="S1209" s="23"/>
      <c r="T1209" s="94"/>
      <c r="U1209" s="17"/>
    </row>
    <row r="1210" spans="2:21" x14ac:dyDescent="0.2">
      <c r="B1210" s="17" t="s">
        <v>1823</v>
      </c>
      <c r="C1210" s="11">
        <v>9</v>
      </c>
      <c r="D1210" s="119" t="s">
        <v>2272</v>
      </c>
      <c r="E1210" s="17" t="s">
        <v>926</v>
      </c>
      <c r="F1210" s="17" t="s">
        <v>1378</v>
      </c>
      <c r="G1210" s="17" t="s">
        <v>2511</v>
      </c>
      <c r="H1210" s="91">
        <v>85375143862</v>
      </c>
      <c r="I1210" s="50" t="s">
        <v>1738</v>
      </c>
      <c r="J1210" s="16">
        <v>1</v>
      </c>
      <c r="K1210" s="48" t="str">
        <f>VLOOKUP(I1210,'DATA BASE'!A:B,2,FALSE)</f>
        <v>BOLA BASKET</v>
      </c>
      <c r="L1210" s="17" t="s">
        <v>1710</v>
      </c>
      <c r="M1210" s="92" t="s">
        <v>1852</v>
      </c>
      <c r="N1210" s="93">
        <v>0</v>
      </c>
      <c r="O1210" s="104">
        <v>17536.25</v>
      </c>
      <c r="P1210" s="94">
        <v>17536.25</v>
      </c>
      <c r="Q1210" s="122" t="s">
        <v>1528</v>
      </c>
      <c r="R1210" s="113"/>
      <c r="S1210" s="23"/>
      <c r="T1210" s="94"/>
      <c r="U1210" s="17"/>
    </row>
    <row r="1211" spans="2:21" x14ac:dyDescent="0.2">
      <c r="B1211" s="17" t="s">
        <v>1823</v>
      </c>
      <c r="C1211" s="11">
        <v>9</v>
      </c>
      <c r="D1211" s="119" t="s">
        <v>2272</v>
      </c>
      <c r="E1211" s="17" t="s">
        <v>926</v>
      </c>
      <c r="F1211" s="17" t="s">
        <v>1378</v>
      </c>
      <c r="G1211" s="17" t="s">
        <v>2511</v>
      </c>
      <c r="H1211" s="91">
        <v>85375143862</v>
      </c>
      <c r="I1211" s="50" t="s">
        <v>1769</v>
      </c>
      <c r="J1211" s="16">
        <v>1</v>
      </c>
      <c r="K1211" s="48" t="str">
        <f>VLOOKUP(I1211,'DATA BASE'!A:B,2,FALSE)</f>
        <v>STARY NAVY</v>
      </c>
      <c r="L1211" s="17" t="s">
        <v>6</v>
      </c>
      <c r="M1211" s="92" t="s">
        <v>1852</v>
      </c>
      <c r="N1211" s="93">
        <v>0</v>
      </c>
      <c r="O1211" s="104">
        <v>17536.25</v>
      </c>
      <c r="P1211" s="94">
        <v>17536.25</v>
      </c>
      <c r="Q1211" s="122" t="s">
        <v>1528</v>
      </c>
      <c r="R1211" s="113"/>
      <c r="S1211" s="23"/>
      <c r="T1211" s="94"/>
      <c r="U1211" s="17"/>
    </row>
    <row r="1212" spans="2:21" x14ac:dyDescent="0.2">
      <c r="B1212" s="17" t="s">
        <v>1823</v>
      </c>
      <c r="C1212" s="11">
        <v>9</v>
      </c>
      <c r="D1212" s="119" t="s">
        <v>2272</v>
      </c>
      <c r="E1212" s="17" t="s">
        <v>926</v>
      </c>
      <c r="F1212" s="17" t="s">
        <v>1378</v>
      </c>
      <c r="G1212" s="17" t="s">
        <v>2511</v>
      </c>
      <c r="H1212" s="91">
        <v>85375143862</v>
      </c>
      <c r="I1212" s="50" t="s">
        <v>1319</v>
      </c>
      <c r="J1212" s="16">
        <v>1</v>
      </c>
      <c r="K1212" s="48" t="str">
        <f>VLOOKUP(I1212,'DATA BASE'!A:B,2,FALSE)</f>
        <v>CARS CHAMPION ABU</v>
      </c>
      <c r="L1212" s="17" t="s">
        <v>8</v>
      </c>
      <c r="M1212" s="92" t="s">
        <v>1852</v>
      </c>
      <c r="N1212" s="93">
        <v>0</v>
      </c>
      <c r="O1212" s="104">
        <v>17536.25</v>
      </c>
      <c r="P1212" s="94">
        <v>17536.25</v>
      </c>
      <c r="Q1212" s="122" t="s">
        <v>1528</v>
      </c>
      <c r="R1212" s="113"/>
      <c r="S1212" s="23"/>
      <c r="T1212" s="94"/>
      <c r="U1212" s="17"/>
    </row>
    <row r="1213" spans="2:21" x14ac:dyDescent="0.2">
      <c r="B1213" s="17" t="s">
        <v>1823</v>
      </c>
      <c r="C1213" s="11">
        <v>9</v>
      </c>
      <c r="D1213" s="119" t="s">
        <v>2272</v>
      </c>
      <c r="E1213" s="17" t="s">
        <v>926</v>
      </c>
      <c r="F1213" s="17" t="s">
        <v>1378</v>
      </c>
      <c r="G1213" s="17" t="s">
        <v>2511</v>
      </c>
      <c r="H1213" s="91">
        <v>85375143862</v>
      </c>
      <c r="I1213" s="50" t="s">
        <v>1813</v>
      </c>
      <c r="J1213" s="16">
        <v>1</v>
      </c>
      <c r="K1213" s="48" t="str">
        <f>VLOOKUP(I1213,'DATA BASE'!A:B,2,FALSE)</f>
        <v>KANAYA</v>
      </c>
      <c r="L1213" s="17" t="s">
        <v>1710</v>
      </c>
      <c r="M1213" s="92" t="s">
        <v>1852</v>
      </c>
      <c r="N1213" s="93">
        <v>0</v>
      </c>
      <c r="O1213" s="104">
        <v>17536.25</v>
      </c>
      <c r="P1213" s="94">
        <v>17536.25</v>
      </c>
      <c r="Q1213" s="122" t="s">
        <v>1528</v>
      </c>
      <c r="R1213" s="113"/>
      <c r="S1213" s="23"/>
      <c r="T1213" s="94"/>
      <c r="U1213" s="17"/>
    </row>
    <row r="1214" spans="2:21" x14ac:dyDescent="0.2">
      <c r="B1214" s="17" t="s">
        <v>1823</v>
      </c>
      <c r="C1214" s="11">
        <v>9</v>
      </c>
      <c r="D1214" s="119" t="s">
        <v>2272</v>
      </c>
      <c r="E1214" s="17" t="s">
        <v>926</v>
      </c>
      <c r="F1214" s="17" t="s">
        <v>1378</v>
      </c>
      <c r="G1214" s="17" t="s">
        <v>2511</v>
      </c>
      <c r="H1214" s="91">
        <v>85375143862</v>
      </c>
      <c r="I1214" s="50" t="s">
        <v>1892</v>
      </c>
      <c r="J1214" s="16">
        <v>1</v>
      </c>
      <c r="K1214" s="48" t="str">
        <f>VLOOKUP(I1214,'DATA BASE'!A:B,2,FALSE)</f>
        <v>LEOPARD</v>
      </c>
      <c r="L1214" s="17" t="s">
        <v>8</v>
      </c>
      <c r="M1214" s="92" t="s">
        <v>1852</v>
      </c>
      <c r="N1214" s="93">
        <v>0</v>
      </c>
      <c r="O1214" s="104">
        <v>17536.25</v>
      </c>
      <c r="P1214" s="94">
        <v>17536.25</v>
      </c>
      <c r="Q1214" s="122" t="s">
        <v>1528</v>
      </c>
      <c r="R1214" s="113"/>
      <c r="S1214" s="23"/>
      <c r="T1214" s="94"/>
      <c r="U1214" s="17"/>
    </row>
    <row r="1215" spans="2:21" x14ac:dyDescent="0.2">
      <c r="B1215" s="17" t="s">
        <v>1823</v>
      </c>
      <c r="C1215" s="11">
        <v>10</v>
      </c>
      <c r="D1215" s="119" t="s">
        <v>1853</v>
      </c>
      <c r="E1215" s="17" t="s">
        <v>926</v>
      </c>
      <c r="F1215" s="17" t="s">
        <v>1378</v>
      </c>
      <c r="G1215" s="17" t="s">
        <v>2512</v>
      </c>
      <c r="H1215" s="91">
        <v>89505748220</v>
      </c>
      <c r="I1215" s="50" t="s">
        <v>412</v>
      </c>
      <c r="J1215" s="16">
        <v>1</v>
      </c>
      <c r="K1215" s="48" t="str">
        <f>VLOOKUP(I1215,'DATA BASE'!A:B,2,FALSE)</f>
        <v>DORAEMON BALING</v>
      </c>
      <c r="L1215" s="17" t="s">
        <v>23</v>
      </c>
      <c r="M1215" s="92" t="s">
        <v>1856</v>
      </c>
      <c r="N1215" s="93">
        <v>0</v>
      </c>
      <c r="O1215" s="104">
        <v>16918</v>
      </c>
      <c r="P1215" s="94">
        <v>16918</v>
      </c>
      <c r="Q1215" s="122" t="s">
        <v>1528</v>
      </c>
      <c r="R1215" s="113"/>
      <c r="S1215" s="23"/>
      <c r="T1215" s="94"/>
      <c r="U1215" s="17"/>
    </row>
    <row r="1216" spans="2:21" x14ac:dyDescent="0.2">
      <c r="B1216" s="17" t="s">
        <v>1823</v>
      </c>
      <c r="C1216" s="11">
        <v>10</v>
      </c>
      <c r="D1216" s="119" t="s">
        <v>1853</v>
      </c>
      <c r="E1216" s="17" t="s">
        <v>926</v>
      </c>
      <c r="F1216" s="17" t="s">
        <v>1378</v>
      </c>
      <c r="G1216" s="17" t="s">
        <v>2512</v>
      </c>
      <c r="H1216" s="91">
        <v>89505748220</v>
      </c>
      <c r="I1216" s="50" t="s">
        <v>1769</v>
      </c>
      <c r="J1216" s="16">
        <v>1</v>
      </c>
      <c r="K1216" s="48" t="str">
        <f>VLOOKUP(I1216,'DATA BASE'!A:B,2,FALSE)</f>
        <v>STARY NAVY</v>
      </c>
      <c r="L1216" s="17" t="s">
        <v>6</v>
      </c>
      <c r="M1216" s="92" t="s">
        <v>1856</v>
      </c>
      <c r="N1216" s="93">
        <v>0</v>
      </c>
      <c r="O1216" s="104">
        <v>16918</v>
      </c>
      <c r="P1216" s="94">
        <v>16918</v>
      </c>
      <c r="Q1216" s="122" t="s">
        <v>1528</v>
      </c>
      <c r="R1216" s="113"/>
      <c r="S1216" s="23"/>
      <c r="T1216" s="94"/>
      <c r="U1216" s="17"/>
    </row>
    <row r="1217" spans="2:21" x14ac:dyDescent="0.2">
      <c r="B1217" s="17" t="s">
        <v>1823</v>
      </c>
      <c r="C1217" s="11">
        <v>10</v>
      </c>
      <c r="D1217" s="119" t="s">
        <v>1853</v>
      </c>
      <c r="E1217" s="17" t="s">
        <v>926</v>
      </c>
      <c r="F1217" s="17" t="s">
        <v>1378</v>
      </c>
      <c r="G1217" s="17" t="s">
        <v>2512</v>
      </c>
      <c r="H1217" s="91">
        <v>89505748220</v>
      </c>
      <c r="I1217" s="50" t="s">
        <v>1756</v>
      </c>
      <c r="J1217" s="16">
        <v>1</v>
      </c>
      <c r="K1217" s="48" t="str">
        <f>VLOOKUP(I1217,'DATA BASE'!A:B,2,FALSE)</f>
        <v>ROCKET</v>
      </c>
      <c r="L1217" s="17" t="s">
        <v>1818</v>
      </c>
      <c r="M1217" s="92" t="s">
        <v>1856</v>
      </c>
      <c r="N1217" s="93">
        <v>0</v>
      </c>
      <c r="O1217" s="104">
        <v>16918</v>
      </c>
      <c r="P1217" s="94">
        <v>16918</v>
      </c>
      <c r="Q1217" s="122" t="s">
        <v>1528</v>
      </c>
      <c r="R1217" s="113"/>
      <c r="S1217" s="23"/>
      <c r="T1217" s="94"/>
      <c r="U1217" s="17"/>
    </row>
    <row r="1218" spans="2:21" x14ac:dyDescent="0.2">
      <c r="B1218" s="17" t="s">
        <v>1823</v>
      </c>
      <c r="C1218" s="11">
        <v>11</v>
      </c>
      <c r="D1218" s="119" t="s">
        <v>2273</v>
      </c>
      <c r="E1218" s="17" t="s">
        <v>926</v>
      </c>
      <c r="F1218" s="17" t="s">
        <v>1378</v>
      </c>
      <c r="G1218" s="17" t="s">
        <v>2513</v>
      </c>
      <c r="H1218" s="91">
        <v>85692701839</v>
      </c>
      <c r="I1218" s="50" t="s">
        <v>1756</v>
      </c>
      <c r="J1218" s="16">
        <v>1</v>
      </c>
      <c r="K1218" s="48" t="str">
        <f>VLOOKUP(I1218,'DATA BASE'!A:B,2,FALSE)</f>
        <v>ROCKET</v>
      </c>
      <c r="L1218" s="17" t="s">
        <v>1818</v>
      </c>
      <c r="M1218" s="92" t="s">
        <v>1859</v>
      </c>
      <c r="N1218" s="93">
        <v>0</v>
      </c>
      <c r="O1218" s="104">
        <v>17536</v>
      </c>
      <c r="P1218" s="94">
        <v>17536</v>
      </c>
      <c r="Q1218" s="122" t="s">
        <v>1528</v>
      </c>
      <c r="R1218" s="113"/>
      <c r="S1218" s="23"/>
      <c r="T1218" s="94"/>
      <c r="U1218" s="17"/>
    </row>
    <row r="1219" spans="2:21" x14ac:dyDescent="0.2">
      <c r="B1219" s="17" t="s">
        <v>1823</v>
      </c>
      <c r="C1219" s="11">
        <v>11</v>
      </c>
      <c r="D1219" s="119" t="s">
        <v>2273</v>
      </c>
      <c r="E1219" s="17" t="s">
        <v>926</v>
      </c>
      <c r="F1219" s="17" t="s">
        <v>1378</v>
      </c>
      <c r="G1219" s="17" t="s">
        <v>2513</v>
      </c>
      <c r="H1219" s="91">
        <v>85692701839</v>
      </c>
      <c r="I1219" s="50" t="s">
        <v>1822</v>
      </c>
      <c r="J1219" s="16">
        <v>1</v>
      </c>
      <c r="K1219" s="48" t="str">
        <f>VLOOKUP(I1219,'DATA BASE'!A:B,2,FALSE)</f>
        <v>GARIS RAINBOW</v>
      </c>
      <c r="L1219" s="17" t="s">
        <v>901</v>
      </c>
      <c r="M1219" s="92" t="s">
        <v>1859</v>
      </c>
      <c r="N1219" s="93">
        <v>0</v>
      </c>
      <c r="O1219" s="104">
        <v>17536</v>
      </c>
      <c r="P1219" s="94">
        <v>17536</v>
      </c>
      <c r="Q1219" s="122" t="s">
        <v>1528</v>
      </c>
      <c r="R1219" s="113"/>
      <c r="S1219" s="23"/>
      <c r="T1219" s="94"/>
      <c r="U1219" s="17"/>
    </row>
    <row r="1220" spans="2:21" x14ac:dyDescent="0.2">
      <c r="B1220" s="17" t="s">
        <v>1823</v>
      </c>
      <c r="C1220" s="11">
        <v>12</v>
      </c>
      <c r="D1220" s="119" t="s">
        <v>2274</v>
      </c>
      <c r="E1220" s="17" t="s">
        <v>926</v>
      </c>
      <c r="F1220" s="17" t="s">
        <v>1378</v>
      </c>
      <c r="G1220" s="17" t="s">
        <v>2514</v>
      </c>
      <c r="H1220" s="91">
        <v>81378065550</v>
      </c>
      <c r="I1220" s="50" t="s">
        <v>1813</v>
      </c>
      <c r="J1220" s="16">
        <v>1</v>
      </c>
      <c r="K1220" s="48" t="str">
        <f>VLOOKUP(I1220,'DATA BASE'!A:B,2,FALSE)</f>
        <v>KANAYA</v>
      </c>
      <c r="L1220" s="17" t="s">
        <v>1710</v>
      </c>
      <c r="M1220" s="92" t="s">
        <v>1862</v>
      </c>
      <c r="N1220" s="93">
        <v>0</v>
      </c>
      <c r="O1220" s="104">
        <v>17536</v>
      </c>
      <c r="P1220" s="94">
        <v>17536</v>
      </c>
      <c r="Q1220" s="122" t="s">
        <v>1528</v>
      </c>
      <c r="R1220" s="113"/>
      <c r="S1220" s="23"/>
      <c r="T1220" s="94"/>
      <c r="U1220" s="17"/>
    </row>
    <row r="1221" spans="2:21" x14ac:dyDescent="0.2">
      <c r="B1221" s="17" t="s">
        <v>1823</v>
      </c>
      <c r="C1221" s="11">
        <v>13</v>
      </c>
      <c r="D1221" s="119" t="s">
        <v>2275</v>
      </c>
      <c r="E1221" s="17" t="s">
        <v>926</v>
      </c>
      <c r="F1221" s="17" t="s">
        <v>1378</v>
      </c>
      <c r="G1221" s="17" t="s">
        <v>2515</v>
      </c>
      <c r="H1221" s="91">
        <v>81936172322</v>
      </c>
      <c r="I1221" s="50" t="s">
        <v>960</v>
      </c>
      <c r="J1221" s="16">
        <v>1</v>
      </c>
      <c r="K1221" s="48" t="str">
        <f>VLOOKUP(I1221,'DATA BASE'!A:B,2,FALSE)</f>
        <v>BEAR CARTOON</v>
      </c>
      <c r="L1221" s="17" t="s">
        <v>9</v>
      </c>
      <c r="M1221" s="92" t="s">
        <v>1865</v>
      </c>
      <c r="N1221" s="93">
        <v>0</v>
      </c>
      <c r="O1221" s="104">
        <v>15681.75</v>
      </c>
      <c r="P1221" s="94">
        <v>15681.75</v>
      </c>
      <c r="Q1221" s="122" t="s">
        <v>1528</v>
      </c>
      <c r="R1221" s="113"/>
      <c r="S1221" s="23"/>
      <c r="T1221" s="94"/>
      <c r="U1221" s="17"/>
    </row>
    <row r="1222" spans="2:21" x14ac:dyDescent="0.2">
      <c r="B1222" s="17" t="s">
        <v>1823</v>
      </c>
      <c r="C1222" s="11">
        <v>13</v>
      </c>
      <c r="D1222" s="119" t="s">
        <v>2275</v>
      </c>
      <c r="E1222" s="17" t="s">
        <v>926</v>
      </c>
      <c r="F1222" s="17" t="s">
        <v>1378</v>
      </c>
      <c r="G1222" s="17" t="s">
        <v>2515</v>
      </c>
      <c r="H1222" s="91">
        <v>81936172322</v>
      </c>
      <c r="I1222" s="50" t="s">
        <v>770</v>
      </c>
      <c r="J1222" s="16">
        <v>1</v>
      </c>
      <c r="K1222" s="48" t="str">
        <f>VLOOKUP(I1222,'DATA BASE'!A:B,2,FALSE)</f>
        <v>OWL NAVY</v>
      </c>
      <c r="L1222" s="17" t="s">
        <v>6</v>
      </c>
      <c r="M1222" s="92" t="s">
        <v>1865</v>
      </c>
      <c r="N1222" s="93">
        <v>0</v>
      </c>
      <c r="O1222" s="104">
        <v>15681.75</v>
      </c>
      <c r="P1222" s="94">
        <v>15681.75</v>
      </c>
      <c r="Q1222" s="122" t="s">
        <v>1528</v>
      </c>
      <c r="R1222" s="113"/>
      <c r="S1222" s="23"/>
      <c r="T1222" s="94"/>
      <c r="U1222" s="17"/>
    </row>
    <row r="1223" spans="2:21" x14ac:dyDescent="0.2">
      <c r="B1223" s="17" t="s">
        <v>1823</v>
      </c>
      <c r="C1223" s="11">
        <v>13</v>
      </c>
      <c r="D1223" s="119" t="s">
        <v>2275</v>
      </c>
      <c r="E1223" s="17" t="s">
        <v>926</v>
      </c>
      <c r="F1223" s="17" t="s">
        <v>1378</v>
      </c>
      <c r="G1223" s="17" t="s">
        <v>2515</v>
      </c>
      <c r="H1223" s="91">
        <v>81936172322</v>
      </c>
      <c r="I1223" s="50" t="s">
        <v>412</v>
      </c>
      <c r="J1223" s="16">
        <v>1</v>
      </c>
      <c r="K1223" s="48" t="str">
        <f>VLOOKUP(I1223,'DATA BASE'!A:B,2,FALSE)</f>
        <v>DORAEMON BALING</v>
      </c>
      <c r="L1223" s="17" t="s">
        <v>23</v>
      </c>
      <c r="M1223" s="92" t="s">
        <v>1865</v>
      </c>
      <c r="N1223" s="93">
        <v>0</v>
      </c>
      <c r="O1223" s="104">
        <v>15681.75</v>
      </c>
      <c r="P1223" s="94">
        <v>15681.75</v>
      </c>
      <c r="Q1223" s="122" t="s">
        <v>1528</v>
      </c>
      <c r="R1223" s="113"/>
      <c r="S1223" s="23"/>
      <c r="T1223" s="94"/>
      <c r="U1223" s="17"/>
    </row>
    <row r="1224" spans="2:21" x14ac:dyDescent="0.2">
      <c r="B1224" s="17" t="s">
        <v>1823</v>
      </c>
      <c r="C1224" s="11">
        <v>13</v>
      </c>
      <c r="D1224" s="119" t="s">
        <v>2275</v>
      </c>
      <c r="E1224" s="17" t="s">
        <v>926</v>
      </c>
      <c r="F1224" s="17" t="s">
        <v>1378</v>
      </c>
      <c r="G1224" s="17" t="s">
        <v>2515</v>
      </c>
      <c r="H1224" s="91">
        <v>81936172322</v>
      </c>
      <c r="I1224" s="50" t="s">
        <v>1737</v>
      </c>
      <c r="J1224" s="16">
        <v>1</v>
      </c>
      <c r="K1224" s="48" t="str">
        <f>VLOOKUP(I1224,'DATA BASE'!A:B,2,FALSE)</f>
        <v>HELOKOPTER</v>
      </c>
      <c r="L1224" s="17" t="s">
        <v>1710</v>
      </c>
      <c r="M1224" s="92" t="s">
        <v>1865</v>
      </c>
      <c r="N1224" s="93">
        <v>0</v>
      </c>
      <c r="O1224" s="104">
        <v>15681.75</v>
      </c>
      <c r="P1224" s="94">
        <v>15681.75</v>
      </c>
      <c r="Q1224" s="122" t="s">
        <v>1528</v>
      </c>
      <c r="R1224" s="113"/>
      <c r="S1224" s="23"/>
      <c r="T1224" s="94"/>
      <c r="U1224" s="17"/>
    </row>
    <row r="1225" spans="2:21" x14ac:dyDescent="0.2">
      <c r="B1225" s="17" t="s">
        <v>1823</v>
      </c>
      <c r="C1225" s="11">
        <v>14</v>
      </c>
      <c r="D1225" s="119" t="s">
        <v>2276</v>
      </c>
      <c r="E1225" s="17" t="s">
        <v>926</v>
      </c>
      <c r="F1225" s="17" t="s">
        <v>1378</v>
      </c>
      <c r="G1225" s="17" t="s">
        <v>2516</v>
      </c>
      <c r="H1225" s="91">
        <v>89527066056</v>
      </c>
      <c r="I1225" s="50" t="s">
        <v>1017</v>
      </c>
      <c r="J1225" s="16">
        <v>1</v>
      </c>
      <c r="K1225" s="48" t="str">
        <f>VLOOKUP(I1225,'DATA BASE'!A:B,2,FALSE)</f>
        <v>RABBIT MINI BLUE</v>
      </c>
      <c r="L1225" s="17" t="s">
        <v>14</v>
      </c>
      <c r="M1225" s="92" t="s">
        <v>1868</v>
      </c>
      <c r="N1225" s="93">
        <v>0</v>
      </c>
      <c r="O1225" s="104">
        <v>17536</v>
      </c>
      <c r="P1225" s="94">
        <v>17536</v>
      </c>
      <c r="Q1225" s="122" t="s">
        <v>1528</v>
      </c>
      <c r="R1225" s="113"/>
      <c r="S1225" s="23"/>
      <c r="T1225" s="94"/>
      <c r="U1225" s="17"/>
    </row>
    <row r="1226" spans="2:21" x14ac:dyDescent="0.2">
      <c r="B1226" s="17" t="s">
        <v>1823</v>
      </c>
      <c r="C1226" s="11">
        <v>14</v>
      </c>
      <c r="D1226" s="119" t="s">
        <v>2276</v>
      </c>
      <c r="E1226" s="17" t="s">
        <v>926</v>
      </c>
      <c r="F1226" s="17" t="s">
        <v>1378</v>
      </c>
      <c r="G1226" s="17" t="s">
        <v>2516</v>
      </c>
      <c r="H1226" s="91">
        <v>89527066056</v>
      </c>
      <c r="I1226" s="50" t="s">
        <v>683</v>
      </c>
      <c r="J1226" s="16">
        <v>1</v>
      </c>
      <c r="K1226" s="48" t="str">
        <f>VLOOKUP(I1226,'DATA BASE'!A:B,2,FALSE)</f>
        <v>BEAR FACE</v>
      </c>
      <c r="L1226" s="17" t="s">
        <v>6</v>
      </c>
      <c r="M1226" s="92" t="s">
        <v>1868</v>
      </c>
      <c r="N1226" s="93">
        <v>0</v>
      </c>
      <c r="O1226" s="104">
        <v>17536</v>
      </c>
      <c r="P1226" s="94">
        <v>17536</v>
      </c>
      <c r="Q1226" s="122" t="s">
        <v>1528</v>
      </c>
      <c r="R1226" s="113"/>
      <c r="S1226" s="23"/>
      <c r="T1226" s="94"/>
      <c r="U1226" s="17"/>
    </row>
    <row r="1227" spans="2:21" x14ac:dyDescent="0.2">
      <c r="B1227" s="17" t="s">
        <v>1823</v>
      </c>
      <c r="C1227" s="11">
        <v>15</v>
      </c>
      <c r="D1227" s="119" t="s">
        <v>2207</v>
      </c>
      <c r="E1227" s="17" t="s">
        <v>926</v>
      </c>
      <c r="F1227" s="17" t="s">
        <v>1378</v>
      </c>
      <c r="G1227" s="17" t="s">
        <v>2440</v>
      </c>
      <c r="H1227" s="91">
        <v>85606199704</v>
      </c>
      <c r="I1227" s="50" t="s">
        <v>1813</v>
      </c>
      <c r="J1227" s="16">
        <v>1</v>
      </c>
      <c r="K1227" s="48" t="str">
        <f>VLOOKUP(I1227,'DATA BASE'!A:B,2,FALSE)</f>
        <v>KANAYA</v>
      </c>
      <c r="L1227" s="17" t="s">
        <v>1710</v>
      </c>
      <c r="M1227" s="92" t="s">
        <v>1870</v>
      </c>
      <c r="N1227" s="93">
        <v>0</v>
      </c>
      <c r="O1227" s="104">
        <v>17536</v>
      </c>
      <c r="P1227" s="94">
        <v>17536</v>
      </c>
      <c r="Q1227" s="122" t="s">
        <v>1528</v>
      </c>
      <c r="R1227" s="113"/>
      <c r="S1227" s="23"/>
      <c r="T1227" s="94"/>
      <c r="U1227" s="17"/>
    </row>
    <row r="1228" spans="2:21" x14ac:dyDescent="0.2">
      <c r="B1228" s="17" t="s">
        <v>1823</v>
      </c>
      <c r="C1228" s="11">
        <v>15</v>
      </c>
      <c r="D1228" s="119" t="s">
        <v>2207</v>
      </c>
      <c r="E1228" s="17" t="s">
        <v>926</v>
      </c>
      <c r="F1228" s="17" t="s">
        <v>1378</v>
      </c>
      <c r="G1228" s="17" t="s">
        <v>2440</v>
      </c>
      <c r="H1228" s="91">
        <v>85606199704</v>
      </c>
      <c r="I1228" s="50" t="s">
        <v>1822</v>
      </c>
      <c r="J1228" s="16">
        <v>1</v>
      </c>
      <c r="K1228" s="48" t="str">
        <f>VLOOKUP(I1228,'DATA BASE'!A:B,2,FALSE)</f>
        <v>GARIS RAINBOW</v>
      </c>
      <c r="L1228" s="17" t="s">
        <v>901</v>
      </c>
      <c r="M1228" s="92" t="s">
        <v>1870</v>
      </c>
      <c r="N1228" s="93">
        <v>0</v>
      </c>
      <c r="O1228" s="104">
        <v>17536</v>
      </c>
      <c r="P1228" s="94">
        <v>17536</v>
      </c>
      <c r="Q1228" s="122" t="s">
        <v>1528</v>
      </c>
      <c r="R1228" s="113"/>
      <c r="S1228" s="23"/>
      <c r="T1228" s="94"/>
      <c r="U1228" s="17"/>
    </row>
    <row r="1229" spans="2:21" x14ac:dyDescent="0.2">
      <c r="B1229" s="17" t="s">
        <v>1823</v>
      </c>
      <c r="C1229" s="11">
        <v>16</v>
      </c>
      <c r="D1229" s="119" t="s">
        <v>2277</v>
      </c>
      <c r="E1229" s="17" t="s">
        <v>926</v>
      </c>
      <c r="F1229" s="17" t="s">
        <v>1378</v>
      </c>
      <c r="G1229" s="17" t="s">
        <v>2517</v>
      </c>
      <c r="H1229" s="91">
        <v>895340954640</v>
      </c>
      <c r="I1229" s="50" t="s">
        <v>1248</v>
      </c>
      <c r="J1229" s="16">
        <v>1</v>
      </c>
      <c r="K1229" s="48" t="str">
        <f>VLOOKUP(I1229,'DATA BASE'!A:B,2,FALSE)</f>
        <v>FLAMINGGO SUMMER PINK</v>
      </c>
      <c r="L1229" s="17" t="s">
        <v>11</v>
      </c>
      <c r="M1229" s="92" t="s">
        <v>1873</v>
      </c>
      <c r="N1229" s="93">
        <v>0</v>
      </c>
      <c r="O1229" s="104">
        <v>17536</v>
      </c>
      <c r="P1229" s="94">
        <v>17536</v>
      </c>
      <c r="Q1229" s="122" t="s">
        <v>1528</v>
      </c>
      <c r="R1229" s="113"/>
      <c r="S1229" s="23"/>
      <c r="T1229" s="94"/>
      <c r="U1229" s="17"/>
    </row>
    <row r="1230" spans="2:21" x14ac:dyDescent="0.2">
      <c r="B1230" s="17" t="s">
        <v>1823</v>
      </c>
      <c r="C1230" s="11">
        <v>20</v>
      </c>
      <c r="D1230" s="119" t="s">
        <v>2278</v>
      </c>
      <c r="E1230" s="17" t="s">
        <v>926</v>
      </c>
      <c r="F1230" s="17" t="s">
        <v>1378</v>
      </c>
      <c r="G1230" s="17" t="s">
        <v>2518</v>
      </c>
      <c r="H1230" s="91">
        <v>85895946881</v>
      </c>
      <c r="I1230" s="50" t="s">
        <v>1021</v>
      </c>
      <c r="J1230" s="16">
        <v>1</v>
      </c>
      <c r="K1230" s="48" t="str">
        <f>VLOOKUP(I1230,'DATA BASE'!A:B,2,FALSE)</f>
        <v>LIFTOFF SPACE</v>
      </c>
      <c r="L1230" s="17" t="s">
        <v>6</v>
      </c>
      <c r="M1230" s="92" t="s">
        <v>1876</v>
      </c>
      <c r="N1230" s="93">
        <v>0</v>
      </c>
      <c r="O1230" s="104">
        <v>17536</v>
      </c>
      <c r="P1230" s="94">
        <v>17536</v>
      </c>
      <c r="Q1230" s="122" t="s">
        <v>1528</v>
      </c>
      <c r="R1230" s="113"/>
      <c r="S1230" s="23"/>
      <c r="T1230" s="94"/>
      <c r="U1230" s="17"/>
    </row>
    <row r="1231" spans="2:21" x14ac:dyDescent="0.2">
      <c r="B1231" s="17" t="s">
        <v>1823</v>
      </c>
      <c r="C1231" s="11">
        <v>23</v>
      </c>
      <c r="D1231" s="119" t="s">
        <v>2279</v>
      </c>
      <c r="E1231" s="17" t="s">
        <v>926</v>
      </c>
      <c r="F1231" s="17" t="s">
        <v>1378</v>
      </c>
      <c r="G1231" s="17" t="s">
        <v>1896</v>
      </c>
      <c r="H1231" s="91">
        <v>81212910868</v>
      </c>
      <c r="I1231" s="50" t="s">
        <v>928</v>
      </c>
      <c r="J1231" s="16">
        <v>1</v>
      </c>
      <c r="K1231" s="48" t="str">
        <f>VLOOKUP(I1231,'DATA BASE'!A:B,2,FALSE)</f>
        <v>POOH AND FRIENDS</v>
      </c>
      <c r="L1231" s="17" t="s">
        <v>15</v>
      </c>
      <c r="M1231" s="92" t="s">
        <v>1879</v>
      </c>
      <c r="N1231" s="93">
        <v>0</v>
      </c>
      <c r="O1231" s="104">
        <v>15681.75</v>
      </c>
      <c r="P1231" s="94">
        <v>15681.75</v>
      </c>
      <c r="Q1231" s="122" t="s">
        <v>1528</v>
      </c>
      <c r="R1231" s="113"/>
      <c r="S1231" s="23"/>
      <c r="T1231" s="94"/>
      <c r="U1231" s="17"/>
    </row>
    <row r="1232" spans="2:21" x14ac:dyDescent="0.2">
      <c r="B1232" s="17" t="s">
        <v>1823</v>
      </c>
      <c r="C1232" s="11">
        <v>23</v>
      </c>
      <c r="D1232" s="119" t="s">
        <v>2279</v>
      </c>
      <c r="E1232" s="17" t="s">
        <v>926</v>
      </c>
      <c r="F1232" s="17" t="s">
        <v>1378</v>
      </c>
      <c r="G1232" s="17" t="s">
        <v>1896</v>
      </c>
      <c r="H1232" s="91">
        <v>81212910868</v>
      </c>
      <c r="I1232" s="50" t="s">
        <v>1017</v>
      </c>
      <c r="J1232" s="16">
        <v>1</v>
      </c>
      <c r="K1232" s="48" t="str">
        <f>VLOOKUP(I1232,'DATA BASE'!A:B,2,FALSE)</f>
        <v>RABBIT MINI BLUE</v>
      </c>
      <c r="L1232" s="17" t="s">
        <v>14</v>
      </c>
      <c r="M1232" s="92" t="s">
        <v>1879</v>
      </c>
      <c r="N1232" s="93">
        <v>0</v>
      </c>
      <c r="O1232" s="104">
        <v>15681.75</v>
      </c>
      <c r="P1232" s="94">
        <v>15681.75</v>
      </c>
      <c r="Q1232" s="122" t="s">
        <v>1528</v>
      </c>
      <c r="R1232" s="113"/>
      <c r="S1232" s="23"/>
      <c r="T1232" s="94"/>
      <c r="U1232" s="17"/>
    </row>
    <row r="1233" spans="2:21" x14ac:dyDescent="0.2">
      <c r="B1233" s="17" t="s">
        <v>1823</v>
      </c>
      <c r="C1233" s="11">
        <v>23</v>
      </c>
      <c r="D1233" s="119" t="s">
        <v>2279</v>
      </c>
      <c r="E1233" s="17" t="s">
        <v>926</v>
      </c>
      <c r="F1233" s="17" t="s">
        <v>1378</v>
      </c>
      <c r="G1233" s="17" t="s">
        <v>1896</v>
      </c>
      <c r="H1233" s="91">
        <v>81212910868</v>
      </c>
      <c r="I1233" s="50" t="s">
        <v>960</v>
      </c>
      <c r="J1233" s="16">
        <v>1</v>
      </c>
      <c r="K1233" s="48" t="str">
        <f>VLOOKUP(I1233,'DATA BASE'!A:B,2,FALSE)</f>
        <v>BEAR CARTOON</v>
      </c>
      <c r="L1233" s="17" t="s">
        <v>9</v>
      </c>
      <c r="M1233" s="92" t="s">
        <v>1879</v>
      </c>
      <c r="N1233" s="93">
        <v>0</v>
      </c>
      <c r="O1233" s="104">
        <v>15681.75</v>
      </c>
      <c r="P1233" s="94">
        <v>15681.75</v>
      </c>
      <c r="Q1233" s="122" t="s">
        <v>1528</v>
      </c>
      <c r="R1233" s="113"/>
      <c r="S1233" s="23"/>
      <c r="T1233" s="94"/>
      <c r="U1233" s="17"/>
    </row>
    <row r="1234" spans="2:21" x14ac:dyDescent="0.2">
      <c r="B1234" s="17" t="s">
        <v>1823</v>
      </c>
      <c r="C1234" s="11">
        <v>23</v>
      </c>
      <c r="D1234" s="119" t="s">
        <v>2279</v>
      </c>
      <c r="E1234" s="17" t="s">
        <v>926</v>
      </c>
      <c r="F1234" s="17" t="s">
        <v>1378</v>
      </c>
      <c r="G1234" s="17" t="s">
        <v>1896</v>
      </c>
      <c r="H1234" s="91">
        <v>81212910868</v>
      </c>
      <c r="I1234" s="50" t="s">
        <v>753</v>
      </c>
      <c r="J1234" s="16">
        <v>1</v>
      </c>
      <c r="K1234" s="48" t="str">
        <f>VLOOKUP(I1234,'DATA BASE'!A:B,2,FALSE)</f>
        <v>LEOPARD</v>
      </c>
      <c r="L1234" s="17" t="s">
        <v>5</v>
      </c>
      <c r="M1234" s="92" t="s">
        <v>1879</v>
      </c>
      <c r="N1234" s="93">
        <v>0</v>
      </c>
      <c r="O1234" s="104">
        <v>15681.75</v>
      </c>
      <c r="P1234" s="94">
        <v>15681.75</v>
      </c>
      <c r="Q1234" s="122" t="s">
        <v>1528</v>
      </c>
      <c r="R1234" s="113"/>
      <c r="S1234" s="23"/>
      <c r="T1234" s="94"/>
      <c r="U1234" s="17"/>
    </row>
    <row r="1235" spans="2:21" x14ac:dyDescent="0.2">
      <c r="B1235" s="23" t="s">
        <v>1823</v>
      </c>
      <c r="C1235" s="11">
        <v>24</v>
      </c>
      <c r="D1235" s="123" t="s">
        <v>2280</v>
      </c>
      <c r="E1235" s="23" t="s">
        <v>926</v>
      </c>
      <c r="F1235" s="23" t="s">
        <v>1378</v>
      </c>
      <c r="G1235" s="23" t="s">
        <v>2519</v>
      </c>
      <c r="H1235" s="91">
        <v>8886871166</v>
      </c>
      <c r="I1235" s="53" t="s">
        <v>632</v>
      </c>
      <c r="J1235" s="16">
        <v>1</v>
      </c>
      <c r="K1235" s="48" t="str">
        <f>VLOOKUP(I1235,'DATA BASE'!A:B,2,FALSE)</f>
        <v>STRIPE LITTLE  BLACK</v>
      </c>
      <c r="L1235" s="23" t="s">
        <v>17</v>
      </c>
      <c r="M1235" s="92" t="s">
        <v>1882</v>
      </c>
      <c r="N1235" s="121">
        <v>0</v>
      </c>
      <c r="O1235" s="104">
        <v>17536.333333333332</v>
      </c>
      <c r="P1235" s="94">
        <v>17536.333333333332</v>
      </c>
      <c r="Q1235" s="122" t="s">
        <v>1528</v>
      </c>
      <c r="R1235" s="113"/>
      <c r="S1235" s="23"/>
      <c r="T1235" s="125"/>
      <c r="U1235" s="23"/>
    </row>
    <row r="1236" spans="2:21" x14ac:dyDescent="0.2">
      <c r="B1236" s="23" t="s">
        <v>1823</v>
      </c>
      <c r="C1236" s="11">
        <v>24</v>
      </c>
      <c r="D1236" s="123" t="s">
        <v>2280</v>
      </c>
      <c r="E1236" s="23" t="s">
        <v>926</v>
      </c>
      <c r="F1236" s="23" t="s">
        <v>1378</v>
      </c>
      <c r="G1236" s="23" t="s">
        <v>2519</v>
      </c>
      <c r="H1236" s="91">
        <v>8886871166</v>
      </c>
      <c r="I1236" s="53" t="s">
        <v>805</v>
      </c>
      <c r="J1236" s="16">
        <v>1</v>
      </c>
      <c r="K1236" s="48" t="str">
        <f>VLOOKUP(I1236,'DATA BASE'!A:B,2,FALSE)</f>
        <v>BULAN SABIT YELLOW</v>
      </c>
      <c r="L1236" s="23" t="s">
        <v>15</v>
      </c>
      <c r="M1236" s="92" t="s">
        <v>1882</v>
      </c>
      <c r="N1236" s="121">
        <v>0</v>
      </c>
      <c r="O1236" s="104">
        <v>17536.333333333332</v>
      </c>
      <c r="P1236" s="94">
        <v>17536.333333333332</v>
      </c>
      <c r="Q1236" s="122" t="s">
        <v>1528</v>
      </c>
      <c r="R1236" s="113"/>
      <c r="S1236" s="23"/>
      <c r="T1236" s="125"/>
      <c r="U1236" s="23"/>
    </row>
    <row r="1237" spans="2:21" x14ac:dyDescent="0.2">
      <c r="B1237" s="23" t="s">
        <v>1823</v>
      </c>
      <c r="C1237" s="11">
        <v>24</v>
      </c>
      <c r="D1237" s="123" t="s">
        <v>2280</v>
      </c>
      <c r="E1237" s="23" t="s">
        <v>926</v>
      </c>
      <c r="F1237" s="23" t="s">
        <v>1378</v>
      </c>
      <c r="G1237" s="23" t="s">
        <v>2519</v>
      </c>
      <c r="H1237" s="91">
        <v>8886871166</v>
      </c>
      <c r="I1237" s="53" t="s">
        <v>809</v>
      </c>
      <c r="J1237" s="16">
        <v>1</v>
      </c>
      <c r="K1237" s="48" t="str">
        <f>VLOOKUP(I1237,'DATA BASE'!A:B,2,FALSE)</f>
        <v>DORAEMON WHITE</v>
      </c>
      <c r="L1237" s="23" t="s">
        <v>6</v>
      </c>
      <c r="M1237" s="92" t="s">
        <v>1882</v>
      </c>
      <c r="N1237" s="121">
        <v>0</v>
      </c>
      <c r="O1237" s="104">
        <v>17536.333333333332</v>
      </c>
      <c r="P1237" s="94">
        <v>17536.333333333332</v>
      </c>
      <c r="Q1237" s="122" t="s">
        <v>1528</v>
      </c>
      <c r="R1237" s="113"/>
      <c r="S1237" s="23"/>
      <c r="T1237" s="125"/>
      <c r="U1237" s="23"/>
    </row>
    <row r="1238" spans="2:21" x14ac:dyDescent="0.2">
      <c r="B1238" s="17" t="s">
        <v>1823</v>
      </c>
      <c r="C1238" s="11">
        <v>24</v>
      </c>
      <c r="D1238" s="119" t="s">
        <v>2280</v>
      </c>
      <c r="E1238" s="17" t="s">
        <v>926</v>
      </c>
      <c r="F1238" s="17" t="s">
        <v>1378</v>
      </c>
      <c r="G1238" s="17" t="s">
        <v>2519</v>
      </c>
      <c r="H1238" s="91">
        <v>8886871166</v>
      </c>
      <c r="I1238" s="50" t="s">
        <v>932</v>
      </c>
      <c r="J1238" s="16">
        <v>2</v>
      </c>
      <c r="K1238" s="48" t="str">
        <f>VLOOKUP(I1238,'DATA BASE'!A:B,2,FALSE)</f>
        <v>STITCH RED</v>
      </c>
      <c r="L1238" s="17" t="s">
        <v>23</v>
      </c>
      <c r="M1238" s="92" t="s">
        <v>1882</v>
      </c>
      <c r="N1238" s="93">
        <v>0</v>
      </c>
      <c r="O1238" s="104">
        <v>17536.333333333332</v>
      </c>
      <c r="P1238" s="94">
        <v>35072.666666666664</v>
      </c>
      <c r="Q1238" s="122" t="s">
        <v>1528</v>
      </c>
      <c r="R1238" s="113"/>
      <c r="S1238" s="23"/>
      <c r="T1238" s="94"/>
      <c r="U1238" s="17"/>
    </row>
    <row r="1239" spans="2:21" x14ac:dyDescent="0.2">
      <c r="B1239" s="17" t="s">
        <v>1823</v>
      </c>
      <c r="C1239" s="11">
        <v>24</v>
      </c>
      <c r="D1239" s="119" t="s">
        <v>2280</v>
      </c>
      <c r="E1239" s="17" t="s">
        <v>926</v>
      </c>
      <c r="F1239" s="17" t="s">
        <v>1378</v>
      </c>
      <c r="G1239" s="17" t="s">
        <v>2519</v>
      </c>
      <c r="H1239" s="91">
        <v>8886871166</v>
      </c>
      <c r="I1239" s="50" t="s">
        <v>1287</v>
      </c>
      <c r="J1239" s="16">
        <v>1</v>
      </c>
      <c r="K1239" s="48" t="str">
        <f>VLOOKUP(I1239,'DATA BASE'!A:B,2,FALSE)</f>
        <v>FLOWER</v>
      </c>
      <c r="L1239" s="17" t="s">
        <v>17</v>
      </c>
      <c r="M1239" s="92" t="s">
        <v>1882</v>
      </c>
      <c r="N1239" s="93">
        <v>0</v>
      </c>
      <c r="O1239" s="104">
        <v>17536.333333333332</v>
      </c>
      <c r="P1239" s="94">
        <v>17536.333333333332</v>
      </c>
      <c r="Q1239" s="122" t="s">
        <v>1528</v>
      </c>
      <c r="R1239" s="113"/>
      <c r="S1239" s="23"/>
      <c r="T1239" s="94"/>
      <c r="U1239" s="17"/>
    </row>
    <row r="1240" spans="2:21" x14ac:dyDescent="0.2">
      <c r="B1240" s="17" t="s">
        <v>1823</v>
      </c>
      <c r="C1240" s="11">
        <v>25</v>
      </c>
      <c r="D1240" s="119" t="s">
        <v>2281</v>
      </c>
      <c r="E1240" s="17" t="s">
        <v>926</v>
      </c>
      <c r="F1240" s="17" t="s">
        <v>1378</v>
      </c>
      <c r="G1240" s="17" t="s">
        <v>2520</v>
      </c>
      <c r="H1240" s="91">
        <v>83119265677</v>
      </c>
      <c r="I1240" s="50" t="s">
        <v>1897</v>
      </c>
      <c r="J1240" s="16">
        <v>1</v>
      </c>
      <c r="K1240" s="48" t="str">
        <f>VLOOKUP(I1240,'DATA BASE'!A:B,2,FALSE)</f>
        <v>ZARAGOZA (B)</v>
      </c>
      <c r="L1240" s="17" t="s">
        <v>1753</v>
      </c>
      <c r="M1240" s="92" t="s">
        <v>1885</v>
      </c>
      <c r="N1240" s="93">
        <v>0</v>
      </c>
      <c r="O1240" s="104">
        <v>17536.2</v>
      </c>
      <c r="P1240" s="94">
        <v>17536.2</v>
      </c>
      <c r="Q1240" s="122" t="s">
        <v>1528</v>
      </c>
      <c r="R1240" s="113"/>
      <c r="S1240" s="23"/>
      <c r="T1240" s="94"/>
      <c r="U1240" s="17"/>
    </row>
    <row r="1241" spans="2:21" x14ac:dyDescent="0.2">
      <c r="B1241" s="17" t="s">
        <v>1823</v>
      </c>
      <c r="C1241" s="11">
        <v>25</v>
      </c>
      <c r="D1241" s="119" t="s">
        <v>2281</v>
      </c>
      <c r="E1241" s="17" t="s">
        <v>926</v>
      </c>
      <c r="F1241" s="17" t="s">
        <v>1378</v>
      </c>
      <c r="G1241" s="17" t="s">
        <v>2520</v>
      </c>
      <c r="H1241" s="91">
        <v>83119265677</v>
      </c>
      <c r="I1241" s="50" t="s">
        <v>1252</v>
      </c>
      <c r="J1241" s="16">
        <v>1</v>
      </c>
      <c r="K1241" s="48" t="str">
        <f>VLOOKUP(I1241,'DATA BASE'!A:B,2,FALSE)</f>
        <v>FLAMINGGO TROPICAL  TOSCA</v>
      </c>
      <c r="L1241" s="17" t="s">
        <v>7</v>
      </c>
      <c r="M1241" s="92" t="s">
        <v>1885</v>
      </c>
      <c r="N1241" s="93">
        <v>0</v>
      </c>
      <c r="O1241" s="104">
        <v>17536.2</v>
      </c>
      <c r="P1241" s="94">
        <v>17536.2</v>
      </c>
      <c r="Q1241" s="122" t="s">
        <v>1528</v>
      </c>
      <c r="R1241" s="113"/>
      <c r="S1241" s="23"/>
      <c r="T1241" s="94"/>
      <c r="U1241" s="17"/>
    </row>
    <row r="1242" spans="2:21" x14ac:dyDescent="0.2">
      <c r="B1242" s="17" t="s">
        <v>1823</v>
      </c>
      <c r="C1242" s="11">
        <v>25</v>
      </c>
      <c r="D1242" s="119" t="s">
        <v>2281</v>
      </c>
      <c r="E1242" s="17" t="s">
        <v>926</v>
      </c>
      <c r="F1242" s="17" t="s">
        <v>1378</v>
      </c>
      <c r="G1242" s="17" t="s">
        <v>2520</v>
      </c>
      <c r="H1242" s="91">
        <v>83119265677</v>
      </c>
      <c r="I1242" s="50" t="s">
        <v>1769</v>
      </c>
      <c r="J1242" s="16">
        <v>1</v>
      </c>
      <c r="K1242" s="48" t="str">
        <f>VLOOKUP(I1242,'DATA BASE'!A:B,2,FALSE)</f>
        <v>STARY NAVY</v>
      </c>
      <c r="L1242" s="17" t="s">
        <v>6</v>
      </c>
      <c r="M1242" s="92" t="s">
        <v>1885</v>
      </c>
      <c r="N1242" s="93">
        <v>0</v>
      </c>
      <c r="O1242" s="104">
        <v>17536.2</v>
      </c>
      <c r="P1242" s="94">
        <v>17536.2</v>
      </c>
      <c r="Q1242" s="122" t="s">
        <v>1528</v>
      </c>
      <c r="R1242" s="113"/>
      <c r="S1242" s="23"/>
      <c r="T1242" s="94"/>
      <c r="U1242" s="17"/>
    </row>
    <row r="1243" spans="2:21" x14ac:dyDescent="0.2">
      <c r="B1243" s="17" t="s">
        <v>1823</v>
      </c>
      <c r="C1243" s="11">
        <v>25</v>
      </c>
      <c r="D1243" s="119" t="s">
        <v>2281</v>
      </c>
      <c r="E1243" s="17" t="s">
        <v>926</v>
      </c>
      <c r="F1243" s="17" t="s">
        <v>1378</v>
      </c>
      <c r="G1243" s="17" t="s">
        <v>2520</v>
      </c>
      <c r="H1243" s="91">
        <v>83119265677</v>
      </c>
      <c r="I1243" s="50" t="s">
        <v>1311</v>
      </c>
      <c r="J1243" s="16">
        <v>1</v>
      </c>
      <c r="K1243" s="48" t="str">
        <f>VLOOKUP(I1243,'DATA BASE'!A:B,2,FALSE)</f>
        <v>DINO SMILE CREAM</v>
      </c>
      <c r="L1243" s="17" t="s">
        <v>4</v>
      </c>
      <c r="M1243" s="92" t="s">
        <v>1885</v>
      </c>
      <c r="N1243" s="93">
        <v>0</v>
      </c>
      <c r="O1243" s="104">
        <v>17536.2</v>
      </c>
      <c r="P1243" s="94">
        <v>17536.2</v>
      </c>
      <c r="Q1243" s="122" t="s">
        <v>1528</v>
      </c>
      <c r="R1243" s="113"/>
      <c r="S1243" s="23"/>
      <c r="T1243" s="94"/>
      <c r="U1243" s="17"/>
    </row>
    <row r="1244" spans="2:21" x14ac:dyDescent="0.2">
      <c r="B1244" s="17" t="s">
        <v>1823</v>
      </c>
      <c r="C1244" s="11">
        <v>25</v>
      </c>
      <c r="D1244" s="119" t="s">
        <v>2281</v>
      </c>
      <c r="E1244" s="17" t="s">
        <v>926</v>
      </c>
      <c r="F1244" s="17" t="s">
        <v>1378</v>
      </c>
      <c r="G1244" s="17" t="s">
        <v>2520</v>
      </c>
      <c r="H1244" s="91">
        <v>83119265677</v>
      </c>
      <c r="I1244" s="50" t="s">
        <v>1892</v>
      </c>
      <c r="J1244" s="16">
        <v>1</v>
      </c>
      <c r="K1244" s="48" t="str">
        <f>VLOOKUP(I1244,'DATA BASE'!A:B,2,FALSE)</f>
        <v>LEOPARD</v>
      </c>
      <c r="L1244" s="17" t="s">
        <v>8</v>
      </c>
      <c r="M1244" s="92" t="s">
        <v>1885</v>
      </c>
      <c r="N1244" s="93">
        <v>0</v>
      </c>
      <c r="O1244" s="104">
        <v>17536.2</v>
      </c>
      <c r="P1244" s="94">
        <v>17536.2</v>
      </c>
      <c r="Q1244" s="122" t="s">
        <v>1528</v>
      </c>
      <c r="R1244" s="113"/>
      <c r="S1244" s="23"/>
      <c r="T1244" s="94"/>
      <c r="U1244" s="17"/>
    </row>
    <row r="1245" spans="2:21" x14ac:dyDescent="0.2">
      <c r="B1245" s="17" t="s">
        <v>1823</v>
      </c>
      <c r="C1245" s="11">
        <v>26</v>
      </c>
      <c r="D1245" s="119" t="s">
        <v>2282</v>
      </c>
      <c r="E1245" s="17" t="s">
        <v>926</v>
      </c>
      <c r="F1245" s="17" t="s">
        <v>1378</v>
      </c>
      <c r="G1245" s="17" t="s">
        <v>2521</v>
      </c>
      <c r="H1245" s="91">
        <v>85601985705</v>
      </c>
      <c r="I1245" s="50" t="s">
        <v>1897</v>
      </c>
      <c r="J1245" s="16">
        <v>1</v>
      </c>
      <c r="K1245" s="48" t="str">
        <f>VLOOKUP(I1245,'DATA BASE'!A:B,2,FALSE)</f>
        <v>ZARAGOZA (B)</v>
      </c>
      <c r="L1245" s="17" t="s">
        <v>1753</v>
      </c>
      <c r="M1245" s="92" t="s">
        <v>1888</v>
      </c>
      <c r="N1245" s="93">
        <v>0</v>
      </c>
      <c r="O1245" s="104">
        <v>17536</v>
      </c>
      <c r="P1245" s="94">
        <v>17536</v>
      </c>
      <c r="Q1245" s="122" t="s">
        <v>1528</v>
      </c>
      <c r="R1245" s="113"/>
      <c r="S1245" s="23"/>
      <c r="T1245" s="94"/>
      <c r="U1245" s="17"/>
    </row>
    <row r="1246" spans="2:21" x14ac:dyDescent="0.2">
      <c r="B1246" s="17" t="s">
        <v>1823</v>
      </c>
      <c r="C1246" s="11">
        <v>26</v>
      </c>
      <c r="D1246" s="119" t="s">
        <v>2282</v>
      </c>
      <c r="E1246" s="17" t="s">
        <v>926</v>
      </c>
      <c r="F1246" s="17" t="s">
        <v>1378</v>
      </c>
      <c r="G1246" s="17" t="s">
        <v>2521</v>
      </c>
      <c r="H1246" s="91">
        <v>85601985705</v>
      </c>
      <c r="I1246" s="50" t="s">
        <v>632</v>
      </c>
      <c r="J1246" s="16">
        <v>1</v>
      </c>
      <c r="K1246" s="48" t="str">
        <f>VLOOKUP(I1246,'DATA BASE'!A:B,2,FALSE)</f>
        <v>STRIPE LITTLE  BLACK</v>
      </c>
      <c r="L1246" s="17" t="s">
        <v>17</v>
      </c>
      <c r="M1246" s="92" t="s">
        <v>1888</v>
      </c>
      <c r="N1246" s="93">
        <v>0</v>
      </c>
      <c r="O1246" s="104">
        <v>17536</v>
      </c>
      <c r="P1246" s="94">
        <v>17536</v>
      </c>
      <c r="Q1246" s="122" t="s">
        <v>1528</v>
      </c>
      <c r="R1246" s="113"/>
      <c r="S1246" s="23"/>
      <c r="T1246" s="94"/>
      <c r="U1246" s="17"/>
    </row>
    <row r="1247" spans="2:21" x14ac:dyDescent="0.2">
      <c r="B1247" s="17" t="s">
        <v>1823</v>
      </c>
      <c r="C1247" s="11">
        <v>32</v>
      </c>
      <c r="D1247" s="119" t="s">
        <v>2283</v>
      </c>
      <c r="E1247" s="17" t="s">
        <v>926</v>
      </c>
      <c r="F1247" s="17" t="s">
        <v>1378</v>
      </c>
      <c r="G1247" s="17" t="s">
        <v>2522</v>
      </c>
      <c r="H1247" s="91">
        <v>81218624124</v>
      </c>
      <c r="I1247" s="50" t="s">
        <v>1775</v>
      </c>
      <c r="J1247" s="16">
        <v>1</v>
      </c>
      <c r="K1247" s="48" t="str">
        <f>VLOOKUP(I1247,'DATA BASE'!A:B,2,FALSE)</f>
        <v>TEDY BEAR ABU</v>
      </c>
      <c r="L1247" s="17" t="s">
        <v>8</v>
      </c>
      <c r="M1247" s="163">
        <v>8825112074436090</v>
      </c>
      <c r="N1247" s="93">
        <v>0</v>
      </c>
      <c r="O1247" s="104">
        <v>17536</v>
      </c>
      <c r="P1247" s="94">
        <v>17536</v>
      </c>
      <c r="Q1247" s="122" t="s">
        <v>1528</v>
      </c>
      <c r="R1247" s="113"/>
      <c r="S1247" s="23"/>
      <c r="T1247" s="94"/>
      <c r="U1247" s="17"/>
    </row>
    <row r="1248" spans="2:21" x14ac:dyDescent="0.2">
      <c r="B1248" s="17" t="s">
        <v>1823</v>
      </c>
      <c r="C1248" s="11">
        <v>32</v>
      </c>
      <c r="D1248" s="119" t="s">
        <v>2283</v>
      </c>
      <c r="E1248" s="17" t="s">
        <v>926</v>
      </c>
      <c r="F1248" s="17" t="s">
        <v>1378</v>
      </c>
      <c r="G1248" s="17" t="s">
        <v>2522</v>
      </c>
      <c r="H1248" s="91">
        <v>81218624124</v>
      </c>
      <c r="I1248" s="50" t="s">
        <v>1767</v>
      </c>
      <c r="J1248" s="16">
        <v>2</v>
      </c>
      <c r="K1248" s="48" t="str">
        <f>VLOOKUP(I1248,'DATA BASE'!A:B,2,FALSE)</f>
        <v>MONYET KUNING</v>
      </c>
      <c r="L1248" s="17" t="s">
        <v>1753</v>
      </c>
      <c r="M1248" s="163">
        <v>8825112074436090</v>
      </c>
      <c r="N1248" s="93">
        <v>0</v>
      </c>
      <c r="O1248" s="104">
        <v>17536</v>
      </c>
      <c r="P1248" s="94">
        <v>35072</v>
      </c>
      <c r="Q1248" s="122" t="s">
        <v>1528</v>
      </c>
      <c r="R1248" s="113"/>
      <c r="S1248" s="23"/>
      <c r="T1248" s="94"/>
      <c r="U1248" s="17"/>
    </row>
    <row r="1249" spans="2:21" x14ac:dyDescent="0.2">
      <c r="B1249" s="17" t="s">
        <v>1823</v>
      </c>
      <c r="C1249" s="11">
        <v>32</v>
      </c>
      <c r="D1249" s="119" t="s">
        <v>2283</v>
      </c>
      <c r="E1249" s="17" t="s">
        <v>926</v>
      </c>
      <c r="F1249" s="17" t="s">
        <v>1378</v>
      </c>
      <c r="G1249" s="17" t="s">
        <v>2522</v>
      </c>
      <c r="H1249" s="91">
        <v>81218624124</v>
      </c>
      <c r="I1249" s="50" t="s">
        <v>1738</v>
      </c>
      <c r="J1249" s="16">
        <v>1</v>
      </c>
      <c r="K1249" s="48" t="str">
        <f>VLOOKUP(I1249,'DATA BASE'!A:B,2,FALSE)</f>
        <v>BOLA BASKET</v>
      </c>
      <c r="L1249" s="17" t="s">
        <v>1710</v>
      </c>
      <c r="M1249" s="163">
        <v>8825112074436090</v>
      </c>
      <c r="N1249" s="93">
        <v>0</v>
      </c>
      <c r="O1249" s="104">
        <v>17536</v>
      </c>
      <c r="P1249" s="94">
        <v>17536</v>
      </c>
      <c r="Q1249" s="122" t="s">
        <v>1528</v>
      </c>
      <c r="R1249" s="113"/>
      <c r="S1249" s="23"/>
      <c r="T1249" s="94"/>
      <c r="U1249" s="17"/>
    </row>
    <row r="1250" spans="2:21" x14ac:dyDescent="0.2">
      <c r="B1250" s="17" t="s">
        <v>1823</v>
      </c>
      <c r="C1250" s="11">
        <v>32</v>
      </c>
      <c r="D1250" s="119" t="s">
        <v>2283</v>
      </c>
      <c r="E1250" s="17" t="s">
        <v>926</v>
      </c>
      <c r="F1250" s="17" t="s">
        <v>1378</v>
      </c>
      <c r="G1250" s="17" t="s">
        <v>2522</v>
      </c>
      <c r="H1250" s="91">
        <v>81218624124</v>
      </c>
      <c r="I1250" s="50" t="s">
        <v>1760</v>
      </c>
      <c r="J1250" s="16">
        <v>1</v>
      </c>
      <c r="K1250" s="48" t="str">
        <f>VLOOKUP(I1250,'DATA BASE'!A:B,2,FALSE)</f>
        <v>MONYET BIRU</v>
      </c>
      <c r="L1250" s="17" t="s">
        <v>10</v>
      </c>
      <c r="M1250" s="163">
        <v>8825112074436090</v>
      </c>
      <c r="N1250" s="93">
        <v>0</v>
      </c>
      <c r="O1250" s="104">
        <v>17536</v>
      </c>
      <c r="P1250" s="94">
        <v>17536</v>
      </c>
      <c r="Q1250" s="122" t="s">
        <v>1528</v>
      </c>
      <c r="R1250" s="113"/>
      <c r="S1250" s="23"/>
      <c r="T1250" s="94"/>
      <c r="U1250" s="17"/>
    </row>
    <row r="1251" spans="2:21" x14ac:dyDescent="0.2">
      <c r="B1251" s="17" t="s">
        <v>1916</v>
      </c>
      <c r="C1251" s="11">
        <v>37</v>
      </c>
      <c r="D1251" s="119" t="s">
        <v>2284</v>
      </c>
      <c r="E1251" s="17" t="s">
        <v>926</v>
      </c>
      <c r="F1251" s="17" t="s">
        <v>2801</v>
      </c>
      <c r="G1251" s="17" t="s">
        <v>2523</v>
      </c>
      <c r="H1251" s="91">
        <v>81295478183</v>
      </c>
      <c r="I1251" s="50" t="s">
        <v>960</v>
      </c>
      <c r="J1251" s="16">
        <v>1</v>
      </c>
      <c r="K1251" s="48" t="str">
        <f>VLOOKUP(I1251,'DATA BASE'!A:B,2,FALSE)</f>
        <v>BEAR CARTOON</v>
      </c>
      <c r="L1251" s="17" t="s">
        <v>9</v>
      </c>
      <c r="M1251" s="92" t="s">
        <v>1353</v>
      </c>
      <c r="N1251" s="93">
        <v>14000</v>
      </c>
      <c r="O1251" s="104">
        <v>18000</v>
      </c>
      <c r="P1251" s="94">
        <v>18000</v>
      </c>
      <c r="Q1251" s="122" t="s">
        <v>1543</v>
      </c>
      <c r="R1251" s="113">
        <v>68000</v>
      </c>
      <c r="S1251" s="23" t="s">
        <v>2072</v>
      </c>
      <c r="T1251" s="94"/>
      <c r="U1251" s="17"/>
    </row>
    <row r="1252" spans="2:21" x14ac:dyDescent="0.2">
      <c r="B1252" s="17" t="s">
        <v>1916</v>
      </c>
      <c r="C1252" s="11">
        <v>37</v>
      </c>
      <c r="D1252" s="119" t="s">
        <v>2284</v>
      </c>
      <c r="E1252" s="17" t="s">
        <v>926</v>
      </c>
      <c r="F1252" s="17" t="s">
        <v>2801</v>
      </c>
      <c r="G1252" s="17" t="s">
        <v>2523</v>
      </c>
      <c r="H1252" s="91">
        <v>81295478183</v>
      </c>
      <c r="I1252" s="50" t="s">
        <v>545</v>
      </c>
      <c r="J1252" s="16">
        <v>1</v>
      </c>
      <c r="K1252" s="48" t="str">
        <f>VLOOKUP(I1252,'DATA BASE'!A:B,2,FALSE)</f>
        <v>DORAEMON CATUR BLUE</v>
      </c>
      <c r="L1252" s="17" t="s">
        <v>14</v>
      </c>
      <c r="M1252" s="92" t="s">
        <v>1353</v>
      </c>
      <c r="N1252" s="93">
        <v>14000</v>
      </c>
      <c r="O1252" s="104">
        <v>18000</v>
      </c>
      <c r="P1252" s="94">
        <v>18000</v>
      </c>
      <c r="Q1252" s="122" t="s">
        <v>1543</v>
      </c>
      <c r="R1252" s="113">
        <v>68000</v>
      </c>
      <c r="S1252" s="23" t="s">
        <v>2072</v>
      </c>
      <c r="T1252" s="94"/>
      <c r="U1252" s="17"/>
    </row>
    <row r="1253" spans="2:21" x14ac:dyDescent="0.2">
      <c r="B1253" s="17" t="s">
        <v>1916</v>
      </c>
      <c r="C1253" s="11">
        <v>37</v>
      </c>
      <c r="D1253" s="119" t="s">
        <v>2284</v>
      </c>
      <c r="E1253" s="17" t="s">
        <v>926</v>
      </c>
      <c r="F1253" s="17" t="s">
        <v>2801</v>
      </c>
      <c r="G1253" s="17" t="s">
        <v>2523</v>
      </c>
      <c r="H1253" s="91">
        <v>81295478183</v>
      </c>
      <c r="I1253" s="50" t="s">
        <v>1248</v>
      </c>
      <c r="J1253" s="16">
        <v>1</v>
      </c>
      <c r="K1253" s="48" t="str">
        <f>VLOOKUP(I1253,'DATA BASE'!A:B,2,FALSE)</f>
        <v>FLAMINGGO SUMMER PINK</v>
      </c>
      <c r="L1253" s="17" t="s">
        <v>11</v>
      </c>
      <c r="M1253" s="92" t="s">
        <v>1353</v>
      </c>
      <c r="N1253" s="93">
        <v>14000</v>
      </c>
      <c r="O1253" s="104">
        <v>18000</v>
      </c>
      <c r="P1253" s="94">
        <v>18000</v>
      </c>
      <c r="Q1253" s="122" t="s">
        <v>1543</v>
      </c>
      <c r="R1253" s="113">
        <v>68000</v>
      </c>
      <c r="S1253" s="23" t="s">
        <v>2072</v>
      </c>
      <c r="T1253" s="94"/>
      <c r="U1253" s="17"/>
    </row>
    <row r="1254" spans="2:21" x14ac:dyDescent="0.2">
      <c r="B1254" s="17" t="s">
        <v>1916</v>
      </c>
      <c r="C1254" s="11">
        <v>36</v>
      </c>
      <c r="D1254" s="119" t="s">
        <v>2040</v>
      </c>
      <c r="E1254" s="17" t="s">
        <v>926</v>
      </c>
      <c r="F1254" s="17" t="s">
        <v>1333</v>
      </c>
      <c r="G1254" s="17" t="s">
        <v>2524</v>
      </c>
      <c r="H1254" s="91">
        <v>87777087249</v>
      </c>
      <c r="I1254" s="50" t="s">
        <v>1813</v>
      </c>
      <c r="J1254" s="16">
        <v>1</v>
      </c>
      <c r="K1254" s="48" t="str">
        <f>VLOOKUP(I1254,'DATA BASE'!A:B,2,FALSE)</f>
        <v>KANAYA</v>
      </c>
      <c r="L1254" s="17" t="s">
        <v>1710</v>
      </c>
      <c r="M1254" s="92" t="s">
        <v>1353</v>
      </c>
      <c r="N1254" s="93">
        <v>13000</v>
      </c>
      <c r="O1254" s="104">
        <v>18000</v>
      </c>
      <c r="P1254" s="94">
        <v>18000</v>
      </c>
      <c r="Q1254" s="122" t="s">
        <v>1543</v>
      </c>
      <c r="R1254" s="113">
        <v>139000</v>
      </c>
      <c r="S1254" s="23" t="s">
        <v>2041</v>
      </c>
      <c r="T1254" s="94"/>
      <c r="U1254" s="17"/>
    </row>
    <row r="1255" spans="2:21" x14ac:dyDescent="0.2">
      <c r="B1255" s="17" t="s">
        <v>1916</v>
      </c>
      <c r="C1255" s="11">
        <v>36</v>
      </c>
      <c r="D1255" s="119" t="s">
        <v>2040</v>
      </c>
      <c r="E1255" s="17" t="s">
        <v>926</v>
      </c>
      <c r="F1255" s="17" t="s">
        <v>1333</v>
      </c>
      <c r="G1255" s="17" t="s">
        <v>2524</v>
      </c>
      <c r="H1255" s="91">
        <v>87777087249</v>
      </c>
      <c r="I1255" s="50" t="s">
        <v>1765</v>
      </c>
      <c r="J1255" s="16">
        <v>1</v>
      </c>
      <c r="K1255" s="48" t="str">
        <f>VLOOKUP(I1255,'DATA BASE'!A:B,2,FALSE)</f>
        <v>SPONGEBOB</v>
      </c>
      <c r="L1255" s="17" t="s">
        <v>1753</v>
      </c>
      <c r="M1255" s="92" t="s">
        <v>1353</v>
      </c>
      <c r="N1255" s="93">
        <v>13000</v>
      </c>
      <c r="O1255" s="104">
        <v>18000</v>
      </c>
      <c r="P1255" s="94">
        <v>18000</v>
      </c>
      <c r="Q1255" s="122" t="s">
        <v>1543</v>
      </c>
      <c r="R1255" s="113">
        <v>139000</v>
      </c>
      <c r="S1255" s="23" t="s">
        <v>2041</v>
      </c>
      <c r="T1255" s="94"/>
      <c r="U1255" s="17"/>
    </row>
    <row r="1256" spans="2:21" x14ac:dyDescent="0.2">
      <c r="B1256" s="17" t="s">
        <v>1916</v>
      </c>
      <c r="C1256" s="11">
        <v>36</v>
      </c>
      <c r="D1256" s="119" t="s">
        <v>2040</v>
      </c>
      <c r="E1256" s="17" t="s">
        <v>926</v>
      </c>
      <c r="F1256" s="17" t="s">
        <v>1333</v>
      </c>
      <c r="G1256" s="17" t="s">
        <v>2524</v>
      </c>
      <c r="H1256" s="91">
        <v>87777087249</v>
      </c>
      <c r="I1256" s="50" t="s">
        <v>1775</v>
      </c>
      <c r="J1256" s="16">
        <v>1</v>
      </c>
      <c r="K1256" s="48" t="str">
        <f>VLOOKUP(I1256,'DATA BASE'!A:B,2,FALSE)</f>
        <v>TEDY BEAR ABU</v>
      </c>
      <c r="L1256" s="17" t="s">
        <v>8</v>
      </c>
      <c r="M1256" s="92" t="s">
        <v>1353</v>
      </c>
      <c r="N1256" s="93">
        <v>13000</v>
      </c>
      <c r="O1256" s="104">
        <v>18000</v>
      </c>
      <c r="P1256" s="94">
        <v>18000</v>
      </c>
      <c r="Q1256" s="122" t="s">
        <v>1543</v>
      </c>
      <c r="R1256" s="113">
        <v>139000</v>
      </c>
      <c r="S1256" s="23" t="s">
        <v>2041</v>
      </c>
      <c r="T1256" s="94"/>
      <c r="U1256" s="17"/>
    </row>
    <row r="1257" spans="2:21" x14ac:dyDescent="0.2">
      <c r="B1257" s="17" t="s">
        <v>1916</v>
      </c>
      <c r="C1257" s="11">
        <v>36</v>
      </c>
      <c r="D1257" s="119" t="s">
        <v>2040</v>
      </c>
      <c r="E1257" s="17" t="s">
        <v>926</v>
      </c>
      <c r="F1257" s="17" t="s">
        <v>1333</v>
      </c>
      <c r="G1257" s="17" t="s">
        <v>2524</v>
      </c>
      <c r="H1257" s="91">
        <v>87777087249</v>
      </c>
      <c r="I1257" s="50" t="s">
        <v>1738</v>
      </c>
      <c r="J1257" s="16">
        <v>1</v>
      </c>
      <c r="K1257" s="48" t="str">
        <f>VLOOKUP(I1257,'DATA BASE'!A:B,2,FALSE)</f>
        <v>BOLA BASKET</v>
      </c>
      <c r="L1257" s="17" t="s">
        <v>1710</v>
      </c>
      <c r="M1257" s="92" t="s">
        <v>1353</v>
      </c>
      <c r="N1257" s="93">
        <v>13000</v>
      </c>
      <c r="O1257" s="104">
        <v>18000</v>
      </c>
      <c r="P1257" s="94">
        <v>18000</v>
      </c>
      <c r="Q1257" s="122" t="s">
        <v>1543</v>
      </c>
      <c r="R1257" s="113">
        <v>139000</v>
      </c>
      <c r="S1257" s="23" t="s">
        <v>2041</v>
      </c>
      <c r="T1257" s="94"/>
      <c r="U1257" s="17"/>
    </row>
    <row r="1258" spans="2:21" x14ac:dyDescent="0.2">
      <c r="B1258" s="17" t="s">
        <v>1916</v>
      </c>
      <c r="C1258" s="11">
        <v>36</v>
      </c>
      <c r="D1258" s="119" t="s">
        <v>2040</v>
      </c>
      <c r="E1258" s="17" t="s">
        <v>926</v>
      </c>
      <c r="F1258" s="17" t="s">
        <v>1333</v>
      </c>
      <c r="G1258" s="17" t="s">
        <v>2524</v>
      </c>
      <c r="H1258" s="91">
        <v>87777087249</v>
      </c>
      <c r="I1258" s="50" t="s">
        <v>1736</v>
      </c>
      <c r="J1258" s="16">
        <v>1</v>
      </c>
      <c r="K1258" s="48" t="str">
        <f>VLOOKUP(I1258,'DATA BASE'!A:B,2,FALSE)</f>
        <v>PANDA</v>
      </c>
      <c r="L1258" s="17" t="s">
        <v>1710</v>
      </c>
      <c r="M1258" s="92" t="s">
        <v>1353</v>
      </c>
      <c r="N1258" s="93">
        <v>13000</v>
      </c>
      <c r="O1258" s="104">
        <v>18000</v>
      </c>
      <c r="P1258" s="94">
        <v>18000</v>
      </c>
      <c r="Q1258" s="122" t="s">
        <v>1543</v>
      </c>
      <c r="R1258" s="113">
        <v>139000</v>
      </c>
      <c r="S1258" s="23" t="s">
        <v>2041</v>
      </c>
      <c r="T1258" s="94"/>
      <c r="U1258" s="17"/>
    </row>
    <row r="1259" spans="2:21" x14ac:dyDescent="0.2">
      <c r="B1259" s="17" t="s">
        <v>1916</v>
      </c>
      <c r="C1259" s="11">
        <v>36</v>
      </c>
      <c r="D1259" s="119" t="s">
        <v>2040</v>
      </c>
      <c r="E1259" s="17" t="s">
        <v>926</v>
      </c>
      <c r="F1259" s="17" t="s">
        <v>1333</v>
      </c>
      <c r="G1259" s="17" t="s">
        <v>2524</v>
      </c>
      <c r="H1259" s="91">
        <v>87777087249</v>
      </c>
      <c r="I1259" s="50" t="s">
        <v>1764</v>
      </c>
      <c r="J1259" s="16">
        <v>1</v>
      </c>
      <c r="K1259" s="48" t="str">
        <f>VLOOKUP(I1259,'DATA BASE'!A:B,2,FALSE)</f>
        <v>TEDY NAVY</v>
      </c>
      <c r="L1259" s="17" t="s">
        <v>6</v>
      </c>
      <c r="M1259" s="92" t="s">
        <v>1353</v>
      </c>
      <c r="N1259" s="93">
        <v>13000</v>
      </c>
      <c r="O1259" s="104">
        <v>18000</v>
      </c>
      <c r="P1259" s="94">
        <v>18000</v>
      </c>
      <c r="Q1259" s="122" t="s">
        <v>1543</v>
      </c>
      <c r="R1259" s="113">
        <v>139000</v>
      </c>
      <c r="S1259" s="23" t="s">
        <v>2041</v>
      </c>
      <c r="T1259" s="94"/>
      <c r="U1259" s="17"/>
    </row>
    <row r="1260" spans="2:21" x14ac:dyDescent="0.2">
      <c r="B1260" s="17" t="s">
        <v>1916</v>
      </c>
      <c r="C1260" s="11">
        <v>36</v>
      </c>
      <c r="D1260" s="119" t="s">
        <v>2040</v>
      </c>
      <c r="E1260" s="17" t="s">
        <v>926</v>
      </c>
      <c r="F1260" s="17" t="s">
        <v>1333</v>
      </c>
      <c r="G1260" s="17" t="s">
        <v>2524</v>
      </c>
      <c r="H1260" s="91">
        <v>87777087249</v>
      </c>
      <c r="I1260" s="50" t="s">
        <v>1892</v>
      </c>
      <c r="J1260" s="16">
        <v>1</v>
      </c>
      <c r="K1260" s="48" t="str">
        <f>VLOOKUP(I1260,'DATA BASE'!A:B,2,FALSE)</f>
        <v>LEOPARD</v>
      </c>
      <c r="L1260" s="17" t="s">
        <v>8</v>
      </c>
      <c r="M1260" s="92" t="s">
        <v>1353</v>
      </c>
      <c r="N1260" s="93">
        <v>13000</v>
      </c>
      <c r="O1260" s="104">
        <v>18000</v>
      </c>
      <c r="P1260" s="94">
        <v>18000</v>
      </c>
      <c r="Q1260" s="122" t="s">
        <v>1543</v>
      </c>
      <c r="R1260" s="113">
        <v>139000</v>
      </c>
      <c r="S1260" s="23" t="s">
        <v>2041</v>
      </c>
      <c r="T1260" s="94"/>
      <c r="U1260" s="17"/>
    </row>
    <row r="1261" spans="2:21" x14ac:dyDescent="0.2">
      <c r="B1261" s="17" t="s">
        <v>1916</v>
      </c>
      <c r="C1261" s="11">
        <v>53</v>
      </c>
      <c r="D1261" s="119" t="s">
        <v>2127</v>
      </c>
      <c r="E1261" s="17" t="s">
        <v>926</v>
      </c>
      <c r="F1261" s="17" t="s">
        <v>1333</v>
      </c>
      <c r="G1261" s="17" t="s">
        <v>2452</v>
      </c>
      <c r="H1261" s="91">
        <v>82225128847</v>
      </c>
      <c r="I1261" s="50" t="s">
        <v>1326</v>
      </c>
      <c r="J1261" s="16">
        <v>2</v>
      </c>
      <c r="K1261" s="48" t="str">
        <f>VLOOKUP(I1261,'DATA BASE'!A:B,2,FALSE)</f>
        <v>DAUN PISANG KECIL</v>
      </c>
      <c r="L1261" s="17" t="s">
        <v>202</v>
      </c>
      <c r="M1261" s="92" t="s">
        <v>1354</v>
      </c>
      <c r="N1261" s="93">
        <v>12000</v>
      </c>
      <c r="O1261" s="104">
        <v>17500</v>
      </c>
      <c r="P1261" s="94">
        <v>35000</v>
      </c>
      <c r="Q1261" s="122" t="s">
        <v>1543</v>
      </c>
      <c r="R1261" s="113">
        <v>257000</v>
      </c>
      <c r="S1261" s="23" t="s">
        <v>1703</v>
      </c>
      <c r="T1261" s="94"/>
      <c r="U1261" s="17"/>
    </row>
    <row r="1262" spans="2:21" x14ac:dyDescent="0.2">
      <c r="B1262" s="17" t="s">
        <v>1916</v>
      </c>
      <c r="C1262" s="11">
        <v>53</v>
      </c>
      <c r="D1262" s="119" t="s">
        <v>2127</v>
      </c>
      <c r="E1262" s="17" t="s">
        <v>926</v>
      </c>
      <c r="F1262" s="17" t="s">
        <v>1333</v>
      </c>
      <c r="G1262" s="17" t="s">
        <v>2452</v>
      </c>
      <c r="H1262" s="91">
        <v>82225128847</v>
      </c>
      <c r="I1262" s="50" t="s">
        <v>809</v>
      </c>
      <c r="J1262" s="16">
        <v>1</v>
      </c>
      <c r="K1262" s="48" t="str">
        <f>VLOOKUP(I1262,'DATA BASE'!A:B,2,FALSE)</f>
        <v>DORAEMON WHITE</v>
      </c>
      <c r="L1262" s="17" t="s">
        <v>6</v>
      </c>
      <c r="M1262" s="92" t="s">
        <v>1354</v>
      </c>
      <c r="N1262" s="93">
        <v>12000</v>
      </c>
      <c r="O1262" s="104">
        <v>17500</v>
      </c>
      <c r="P1262" s="94">
        <v>17500</v>
      </c>
      <c r="Q1262" s="122" t="s">
        <v>1543</v>
      </c>
      <c r="R1262" s="113">
        <v>257000</v>
      </c>
      <c r="S1262" s="23" t="s">
        <v>1703</v>
      </c>
      <c r="T1262" s="94"/>
      <c r="U1262" s="17"/>
    </row>
    <row r="1263" spans="2:21" x14ac:dyDescent="0.2">
      <c r="B1263" s="17" t="s">
        <v>1916</v>
      </c>
      <c r="C1263" s="11">
        <v>53</v>
      </c>
      <c r="D1263" s="119" t="s">
        <v>2127</v>
      </c>
      <c r="E1263" s="17" t="s">
        <v>926</v>
      </c>
      <c r="F1263" s="17" t="s">
        <v>1333</v>
      </c>
      <c r="G1263" s="17" t="s">
        <v>2452</v>
      </c>
      <c r="H1263" s="91">
        <v>82225128847</v>
      </c>
      <c r="I1263" s="50" t="s">
        <v>1767</v>
      </c>
      <c r="J1263" s="16">
        <v>1</v>
      </c>
      <c r="K1263" s="48" t="str">
        <f>VLOOKUP(I1263,'DATA BASE'!A:B,2,FALSE)</f>
        <v>MONYET KUNING</v>
      </c>
      <c r="L1263" s="17" t="s">
        <v>1753</v>
      </c>
      <c r="M1263" s="92" t="s">
        <v>1354</v>
      </c>
      <c r="N1263" s="93">
        <v>12000</v>
      </c>
      <c r="O1263" s="104">
        <v>17500</v>
      </c>
      <c r="P1263" s="94">
        <v>17500</v>
      </c>
      <c r="Q1263" s="122" t="s">
        <v>1543</v>
      </c>
      <c r="R1263" s="113">
        <v>257000</v>
      </c>
      <c r="S1263" s="23" t="s">
        <v>1703</v>
      </c>
      <c r="T1263" s="94"/>
      <c r="U1263" s="17"/>
    </row>
    <row r="1264" spans="2:21" x14ac:dyDescent="0.2">
      <c r="B1264" s="17" t="s">
        <v>1916</v>
      </c>
      <c r="C1264" s="11">
        <v>53</v>
      </c>
      <c r="D1264" s="119" t="s">
        <v>2127</v>
      </c>
      <c r="E1264" s="17" t="s">
        <v>926</v>
      </c>
      <c r="F1264" s="17" t="s">
        <v>1333</v>
      </c>
      <c r="G1264" s="17" t="s">
        <v>2452</v>
      </c>
      <c r="H1264" s="91">
        <v>82225128847</v>
      </c>
      <c r="I1264" s="50" t="s">
        <v>1015</v>
      </c>
      <c r="J1264" s="16">
        <v>1</v>
      </c>
      <c r="K1264" s="48" t="str">
        <f>VLOOKUP(I1264,'DATA BASE'!A:B,2,FALSE)</f>
        <v>ELMO FACE BLACK</v>
      </c>
      <c r="L1264" s="17" t="s">
        <v>17</v>
      </c>
      <c r="M1264" s="92" t="s">
        <v>1354</v>
      </c>
      <c r="N1264" s="93">
        <v>12000</v>
      </c>
      <c r="O1264" s="104">
        <v>17500</v>
      </c>
      <c r="P1264" s="94">
        <v>17500</v>
      </c>
      <c r="Q1264" s="122" t="s">
        <v>1543</v>
      </c>
      <c r="R1264" s="113">
        <v>257000</v>
      </c>
      <c r="S1264" s="23" t="s">
        <v>1703</v>
      </c>
      <c r="T1264" s="94"/>
      <c r="U1264" s="17"/>
    </row>
    <row r="1265" spans="2:21" x14ac:dyDescent="0.2">
      <c r="B1265" s="17" t="s">
        <v>1916</v>
      </c>
      <c r="C1265" s="11">
        <v>53</v>
      </c>
      <c r="D1265" s="119" t="s">
        <v>2127</v>
      </c>
      <c r="E1265" s="17" t="s">
        <v>926</v>
      </c>
      <c r="F1265" s="17" t="s">
        <v>1333</v>
      </c>
      <c r="G1265" s="17" t="s">
        <v>2452</v>
      </c>
      <c r="H1265" s="91">
        <v>82225128847</v>
      </c>
      <c r="I1265" s="50" t="s">
        <v>1287</v>
      </c>
      <c r="J1265" s="16">
        <v>1</v>
      </c>
      <c r="K1265" s="48" t="str">
        <f>VLOOKUP(I1265,'DATA BASE'!A:B,2,FALSE)</f>
        <v>FLOWER</v>
      </c>
      <c r="L1265" s="17" t="s">
        <v>17</v>
      </c>
      <c r="M1265" s="92" t="s">
        <v>1354</v>
      </c>
      <c r="N1265" s="93">
        <v>12000</v>
      </c>
      <c r="O1265" s="104">
        <v>17500</v>
      </c>
      <c r="P1265" s="94">
        <v>17500</v>
      </c>
      <c r="Q1265" s="122" t="s">
        <v>1543</v>
      </c>
      <c r="R1265" s="113">
        <v>257000</v>
      </c>
      <c r="S1265" s="23" t="s">
        <v>1703</v>
      </c>
      <c r="T1265" s="94"/>
      <c r="U1265" s="17"/>
    </row>
    <row r="1266" spans="2:21" x14ac:dyDescent="0.2">
      <c r="B1266" s="17" t="s">
        <v>1916</v>
      </c>
      <c r="C1266" s="11">
        <v>53</v>
      </c>
      <c r="D1266" s="119" t="s">
        <v>2127</v>
      </c>
      <c r="E1266" s="17" t="s">
        <v>926</v>
      </c>
      <c r="F1266" s="17" t="s">
        <v>1333</v>
      </c>
      <c r="G1266" s="17" t="s">
        <v>2452</v>
      </c>
      <c r="H1266" s="91">
        <v>82225128847</v>
      </c>
      <c r="I1266" s="50" t="s">
        <v>1813</v>
      </c>
      <c r="J1266" s="16">
        <v>1</v>
      </c>
      <c r="K1266" s="48" t="str">
        <f>VLOOKUP(I1266,'DATA BASE'!A:B,2,FALSE)</f>
        <v>KANAYA</v>
      </c>
      <c r="L1266" s="17" t="s">
        <v>1710</v>
      </c>
      <c r="M1266" s="92" t="s">
        <v>1354</v>
      </c>
      <c r="N1266" s="93">
        <v>12000</v>
      </c>
      <c r="O1266" s="104">
        <v>17500</v>
      </c>
      <c r="P1266" s="94">
        <v>17500</v>
      </c>
      <c r="Q1266" s="122" t="s">
        <v>1543</v>
      </c>
      <c r="R1266" s="113">
        <v>257000</v>
      </c>
      <c r="S1266" s="23" t="s">
        <v>1703</v>
      </c>
      <c r="T1266" s="94"/>
      <c r="U1266" s="17"/>
    </row>
    <row r="1267" spans="2:21" x14ac:dyDescent="0.2">
      <c r="B1267" s="17" t="s">
        <v>1916</v>
      </c>
      <c r="C1267" s="11">
        <v>53</v>
      </c>
      <c r="D1267" s="119" t="s">
        <v>2127</v>
      </c>
      <c r="E1267" s="17" t="s">
        <v>926</v>
      </c>
      <c r="F1267" s="17" t="s">
        <v>1333</v>
      </c>
      <c r="G1267" s="17" t="s">
        <v>2452</v>
      </c>
      <c r="H1267" s="91">
        <v>82225128847</v>
      </c>
      <c r="I1267" s="50" t="s">
        <v>1756</v>
      </c>
      <c r="J1267" s="16">
        <v>1</v>
      </c>
      <c r="K1267" s="48" t="str">
        <f>VLOOKUP(I1267,'DATA BASE'!A:B,2,FALSE)</f>
        <v>ROCKET</v>
      </c>
      <c r="L1267" s="17" t="s">
        <v>1818</v>
      </c>
      <c r="M1267" s="92" t="s">
        <v>1354</v>
      </c>
      <c r="N1267" s="93">
        <v>12000</v>
      </c>
      <c r="O1267" s="104">
        <v>17500</v>
      </c>
      <c r="P1267" s="94">
        <v>17500</v>
      </c>
      <c r="Q1267" s="122" t="s">
        <v>1543</v>
      </c>
      <c r="R1267" s="113">
        <v>257000</v>
      </c>
      <c r="S1267" s="23" t="s">
        <v>1703</v>
      </c>
      <c r="T1267" s="94"/>
      <c r="U1267" s="17"/>
    </row>
    <row r="1268" spans="2:21" x14ac:dyDescent="0.2">
      <c r="B1268" s="17" t="s">
        <v>1916</v>
      </c>
      <c r="C1268" s="11">
        <v>53</v>
      </c>
      <c r="D1268" s="119" t="s">
        <v>2127</v>
      </c>
      <c r="E1268" s="17" t="s">
        <v>926</v>
      </c>
      <c r="F1268" s="17" t="s">
        <v>1333</v>
      </c>
      <c r="G1268" s="17" t="s">
        <v>2452</v>
      </c>
      <c r="H1268" s="91">
        <v>82225128847</v>
      </c>
      <c r="I1268" s="50" t="s">
        <v>1750</v>
      </c>
      <c r="J1268" s="16">
        <v>1</v>
      </c>
      <c r="K1268" s="48" t="str">
        <f>VLOOKUP(I1268,'DATA BASE'!A:B,2,FALSE)</f>
        <v>LIVIA (B)</v>
      </c>
      <c r="L1268" s="17" t="s">
        <v>10</v>
      </c>
      <c r="M1268" s="92" t="s">
        <v>1354</v>
      </c>
      <c r="N1268" s="93">
        <v>12000</v>
      </c>
      <c r="O1268" s="104">
        <v>17500</v>
      </c>
      <c r="P1268" s="94">
        <v>17500</v>
      </c>
      <c r="Q1268" s="122" t="s">
        <v>1543</v>
      </c>
      <c r="R1268" s="113">
        <v>257000</v>
      </c>
      <c r="S1268" s="23" t="s">
        <v>1703</v>
      </c>
      <c r="T1268" s="94"/>
      <c r="U1268" s="17"/>
    </row>
    <row r="1269" spans="2:21" x14ac:dyDescent="0.2">
      <c r="B1269" s="17" t="s">
        <v>1916</v>
      </c>
      <c r="C1269" s="11">
        <v>53</v>
      </c>
      <c r="D1269" s="119" t="s">
        <v>2127</v>
      </c>
      <c r="E1269" s="17" t="s">
        <v>926</v>
      </c>
      <c r="F1269" s="17" t="s">
        <v>1333</v>
      </c>
      <c r="G1269" s="17" t="s">
        <v>2452</v>
      </c>
      <c r="H1269" s="91">
        <v>82225128847</v>
      </c>
      <c r="I1269" s="50" t="s">
        <v>433</v>
      </c>
      <c r="J1269" s="16">
        <v>1</v>
      </c>
      <c r="K1269" s="48" t="str">
        <f>VLOOKUP(I1269,'DATA BASE'!A:B,2,FALSE)</f>
        <v>STRIPE LITTLE  NAVY</v>
      </c>
      <c r="L1269" s="17" t="s">
        <v>6</v>
      </c>
      <c r="M1269" s="92" t="s">
        <v>1354</v>
      </c>
      <c r="N1269" s="93">
        <v>12000</v>
      </c>
      <c r="O1269" s="104">
        <v>17500</v>
      </c>
      <c r="P1269" s="94">
        <v>17500</v>
      </c>
      <c r="Q1269" s="122" t="s">
        <v>1543</v>
      </c>
      <c r="R1269" s="113">
        <v>257000</v>
      </c>
      <c r="S1269" s="23" t="s">
        <v>1703</v>
      </c>
      <c r="T1269" s="94"/>
      <c r="U1269" s="17"/>
    </row>
    <row r="1270" spans="2:21" x14ac:dyDescent="0.2">
      <c r="B1270" s="17" t="s">
        <v>1916</v>
      </c>
      <c r="C1270" s="11">
        <v>53</v>
      </c>
      <c r="D1270" s="119" t="s">
        <v>2127</v>
      </c>
      <c r="E1270" s="17" t="s">
        <v>926</v>
      </c>
      <c r="F1270" s="17" t="s">
        <v>1333</v>
      </c>
      <c r="G1270" s="17" t="s">
        <v>2452</v>
      </c>
      <c r="H1270" s="91">
        <v>82225128847</v>
      </c>
      <c r="I1270" s="50" t="s">
        <v>1822</v>
      </c>
      <c r="J1270" s="16">
        <v>2</v>
      </c>
      <c r="K1270" s="48" t="str">
        <f>VLOOKUP(I1270,'DATA BASE'!A:B,2,FALSE)</f>
        <v>GARIS RAINBOW</v>
      </c>
      <c r="L1270" s="17" t="s">
        <v>901</v>
      </c>
      <c r="M1270" s="92" t="s">
        <v>1354</v>
      </c>
      <c r="N1270" s="93">
        <v>12000</v>
      </c>
      <c r="O1270" s="104">
        <v>17500</v>
      </c>
      <c r="P1270" s="94">
        <v>35000</v>
      </c>
      <c r="Q1270" s="122" t="s">
        <v>1543</v>
      </c>
      <c r="R1270" s="113">
        <v>257000</v>
      </c>
      <c r="S1270" s="23" t="s">
        <v>1703</v>
      </c>
      <c r="T1270" s="94"/>
      <c r="U1270" s="17"/>
    </row>
    <row r="1271" spans="2:21" x14ac:dyDescent="0.2">
      <c r="B1271" s="17" t="s">
        <v>1916</v>
      </c>
      <c r="C1271" s="11">
        <v>53</v>
      </c>
      <c r="D1271" s="119" t="s">
        <v>2127</v>
      </c>
      <c r="E1271" s="17" t="s">
        <v>926</v>
      </c>
      <c r="F1271" s="17" t="s">
        <v>1333</v>
      </c>
      <c r="G1271" s="17" t="s">
        <v>2452</v>
      </c>
      <c r="H1271" s="91">
        <v>82225128847</v>
      </c>
      <c r="I1271" s="50" t="s">
        <v>632</v>
      </c>
      <c r="J1271" s="16">
        <v>2</v>
      </c>
      <c r="K1271" s="48" t="str">
        <f>VLOOKUP(I1271,'DATA BASE'!A:B,2,FALSE)</f>
        <v>STRIPE LITTLE  BLACK</v>
      </c>
      <c r="L1271" s="17" t="s">
        <v>17</v>
      </c>
      <c r="M1271" s="92" t="s">
        <v>1354</v>
      </c>
      <c r="N1271" s="93">
        <v>12000</v>
      </c>
      <c r="O1271" s="104">
        <v>17500</v>
      </c>
      <c r="P1271" s="94">
        <v>35000</v>
      </c>
      <c r="Q1271" s="122" t="s">
        <v>1543</v>
      </c>
      <c r="R1271" s="113">
        <v>257000</v>
      </c>
      <c r="S1271" s="23" t="s">
        <v>1703</v>
      </c>
      <c r="T1271" s="94"/>
      <c r="U1271" s="17"/>
    </row>
    <row r="1272" spans="2:21" x14ac:dyDescent="0.2">
      <c r="B1272" s="17" t="s">
        <v>1916</v>
      </c>
      <c r="C1272" s="11">
        <v>58</v>
      </c>
      <c r="D1272" s="119" t="s">
        <v>2285</v>
      </c>
      <c r="E1272" s="17" t="s">
        <v>926</v>
      </c>
      <c r="F1272" s="17" t="s">
        <v>1333</v>
      </c>
      <c r="G1272" s="17" t="s">
        <v>2525</v>
      </c>
      <c r="H1272" s="91">
        <v>81226328704</v>
      </c>
      <c r="I1272" s="50" t="s">
        <v>1765</v>
      </c>
      <c r="J1272" s="16">
        <v>2</v>
      </c>
      <c r="K1272" s="48" t="str">
        <f>VLOOKUP(I1272,'DATA BASE'!A:B,2,FALSE)</f>
        <v>SPONGEBOB</v>
      </c>
      <c r="L1272" s="17" t="s">
        <v>1753</v>
      </c>
      <c r="M1272" s="92" t="s">
        <v>1377</v>
      </c>
      <c r="N1272" s="93">
        <v>62000</v>
      </c>
      <c r="O1272" s="104">
        <v>16000</v>
      </c>
      <c r="P1272" s="94">
        <v>32000</v>
      </c>
      <c r="Q1272" s="122" t="s">
        <v>1543</v>
      </c>
      <c r="R1272" s="113">
        <v>1854000</v>
      </c>
      <c r="S1272" s="23" t="s">
        <v>2067</v>
      </c>
      <c r="T1272" s="94"/>
      <c r="U1272" s="17"/>
    </row>
    <row r="1273" spans="2:21" x14ac:dyDescent="0.2">
      <c r="B1273" s="17" t="s">
        <v>1916</v>
      </c>
      <c r="C1273" s="11">
        <v>58</v>
      </c>
      <c r="D1273" s="119" t="s">
        <v>2285</v>
      </c>
      <c r="E1273" s="17" t="s">
        <v>926</v>
      </c>
      <c r="F1273" s="17" t="s">
        <v>1333</v>
      </c>
      <c r="G1273" s="17" t="s">
        <v>2525</v>
      </c>
      <c r="H1273" s="91">
        <v>81226328704</v>
      </c>
      <c r="I1273" s="50" t="s">
        <v>1773</v>
      </c>
      <c r="J1273" s="16">
        <v>2</v>
      </c>
      <c r="K1273" s="48" t="str">
        <f>VLOOKUP(I1273,'DATA BASE'!A:B,2,FALSE)</f>
        <v>BULAN BINTANG HIJAU</v>
      </c>
      <c r="L1273" s="17" t="s">
        <v>174</v>
      </c>
      <c r="M1273" s="92" t="s">
        <v>1377</v>
      </c>
      <c r="N1273" s="93">
        <v>62000</v>
      </c>
      <c r="O1273" s="104">
        <v>16000</v>
      </c>
      <c r="P1273" s="94">
        <v>32000</v>
      </c>
      <c r="Q1273" s="122" t="s">
        <v>1543</v>
      </c>
      <c r="R1273" s="113">
        <v>1854000</v>
      </c>
      <c r="S1273" s="23" t="s">
        <v>2067</v>
      </c>
      <c r="T1273" s="94"/>
      <c r="U1273" s="17"/>
    </row>
    <row r="1274" spans="2:21" x14ac:dyDescent="0.2">
      <c r="B1274" s="17" t="s">
        <v>1916</v>
      </c>
      <c r="C1274" s="11">
        <v>58</v>
      </c>
      <c r="D1274" s="119" t="s">
        <v>2285</v>
      </c>
      <c r="E1274" s="17" t="s">
        <v>926</v>
      </c>
      <c r="F1274" s="17" t="s">
        <v>1333</v>
      </c>
      <c r="G1274" s="17" t="s">
        <v>2525</v>
      </c>
      <c r="H1274" s="91">
        <v>81226328704</v>
      </c>
      <c r="I1274" s="50" t="s">
        <v>1756</v>
      </c>
      <c r="J1274" s="16">
        <v>2</v>
      </c>
      <c r="K1274" s="48" t="str">
        <f>VLOOKUP(I1274,'DATA BASE'!A:B,2,FALSE)</f>
        <v>ROCKET</v>
      </c>
      <c r="L1274" s="17" t="s">
        <v>1818</v>
      </c>
      <c r="M1274" s="92" t="s">
        <v>1377</v>
      </c>
      <c r="N1274" s="93">
        <v>62000</v>
      </c>
      <c r="O1274" s="104">
        <v>16000</v>
      </c>
      <c r="P1274" s="94">
        <v>32000</v>
      </c>
      <c r="Q1274" s="122" t="s">
        <v>1543</v>
      </c>
      <c r="R1274" s="113">
        <v>1854000</v>
      </c>
      <c r="S1274" s="23" t="s">
        <v>2067</v>
      </c>
      <c r="T1274" s="94"/>
      <c r="U1274" s="17"/>
    </row>
    <row r="1275" spans="2:21" x14ac:dyDescent="0.2">
      <c r="B1275" s="17" t="s">
        <v>1916</v>
      </c>
      <c r="C1275" s="11">
        <v>58</v>
      </c>
      <c r="D1275" s="119" t="s">
        <v>2285</v>
      </c>
      <c r="E1275" s="17" t="s">
        <v>926</v>
      </c>
      <c r="F1275" s="17" t="s">
        <v>1333</v>
      </c>
      <c r="G1275" s="17" t="s">
        <v>2525</v>
      </c>
      <c r="H1275" s="91">
        <v>81226328704</v>
      </c>
      <c r="I1275" s="50" t="s">
        <v>1750</v>
      </c>
      <c r="J1275" s="16">
        <v>4</v>
      </c>
      <c r="K1275" s="48" t="str">
        <f>VLOOKUP(I1275,'DATA BASE'!A:B,2,FALSE)</f>
        <v>LIVIA (B)</v>
      </c>
      <c r="L1275" s="17" t="s">
        <v>10</v>
      </c>
      <c r="M1275" s="92" t="s">
        <v>1377</v>
      </c>
      <c r="N1275" s="93">
        <v>62000</v>
      </c>
      <c r="O1275" s="104">
        <v>16000</v>
      </c>
      <c r="P1275" s="94">
        <v>64000</v>
      </c>
      <c r="Q1275" s="122" t="s">
        <v>1543</v>
      </c>
      <c r="R1275" s="113">
        <v>1854000</v>
      </c>
      <c r="S1275" s="23" t="s">
        <v>2067</v>
      </c>
      <c r="T1275" s="94"/>
      <c r="U1275" s="17"/>
    </row>
    <row r="1276" spans="2:21" x14ac:dyDescent="0.2">
      <c r="B1276" s="17" t="s">
        <v>1916</v>
      </c>
      <c r="C1276" s="11">
        <v>58</v>
      </c>
      <c r="D1276" s="119" t="s">
        <v>2285</v>
      </c>
      <c r="E1276" s="17" t="s">
        <v>926</v>
      </c>
      <c r="F1276" s="17" t="s">
        <v>1333</v>
      </c>
      <c r="G1276" s="17" t="s">
        <v>2525</v>
      </c>
      <c r="H1276" s="91">
        <v>81226328704</v>
      </c>
      <c r="I1276" s="50" t="s">
        <v>1294</v>
      </c>
      <c r="J1276" s="16">
        <v>1</v>
      </c>
      <c r="K1276" s="48" t="str">
        <f>VLOOKUP(I1276,'DATA BASE'!A:B,2,FALSE)</f>
        <v>BABY PANDA BLUE</v>
      </c>
      <c r="L1276" s="17" t="s">
        <v>14</v>
      </c>
      <c r="M1276" s="92" t="s">
        <v>1377</v>
      </c>
      <c r="N1276" s="93">
        <v>62000</v>
      </c>
      <c r="O1276" s="104">
        <v>16000</v>
      </c>
      <c r="P1276" s="94">
        <v>16000</v>
      </c>
      <c r="Q1276" s="122" t="s">
        <v>1543</v>
      </c>
      <c r="R1276" s="113">
        <v>1854000</v>
      </c>
      <c r="S1276" s="23" t="s">
        <v>2067</v>
      </c>
      <c r="T1276" s="94"/>
      <c r="U1276" s="17"/>
    </row>
    <row r="1277" spans="2:21" x14ac:dyDescent="0.2">
      <c r="B1277" s="17" t="s">
        <v>1916</v>
      </c>
      <c r="C1277" s="11">
        <v>58</v>
      </c>
      <c r="D1277" s="119" t="s">
        <v>2285</v>
      </c>
      <c r="E1277" s="17" t="s">
        <v>926</v>
      </c>
      <c r="F1277" s="17" t="s">
        <v>1333</v>
      </c>
      <c r="G1277" s="17" t="s">
        <v>2525</v>
      </c>
      <c r="H1277" s="91">
        <v>81226328704</v>
      </c>
      <c r="I1277" s="50" t="s">
        <v>1295</v>
      </c>
      <c r="J1277" s="16">
        <v>2</v>
      </c>
      <c r="K1277" s="48" t="str">
        <f>VLOOKUP(I1277,'DATA BASE'!A:B,2,FALSE)</f>
        <v>BABY PANDA YELLOW</v>
      </c>
      <c r="L1277" s="17" t="s">
        <v>15</v>
      </c>
      <c r="M1277" s="92" t="s">
        <v>1377</v>
      </c>
      <c r="N1277" s="93">
        <v>62000</v>
      </c>
      <c r="O1277" s="104">
        <v>16000</v>
      </c>
      <c r="P1277" s="94">
        <v>32000</v>
      </c>
      <c r="Q1277" s="122" t="s">
        <v>1543</v>
      </c>
      <c r="R1277" s="113">
        <v>1854000</v>
      </c>
      <c r="S1277" s="23" t="s">
        <v>2067</v>
      </c>
      <c r="T1277" s="94"/>
      <c r="U1277" s="17"/>
    </row>
    <row r="1278" spans="2:21" x14ac:dyDescent="0.2">
      <c r="B1278" s="17" t="s">
        <v>1916</v>
      </c>
      <c r="C1278" s="11">
        <v>58</v>
      </c>
      <c r="D1278" s="119" t="s">
        <v>2285</v>
      </c>
      <c r="E1278" s="17" t="s">
        <v>926</v>
      </c>
      <c r="F1278" s="17" t="s">
        <v>1333</v>
      </c>
      <c r="G1278" s="17" t="s">
        <v>2525</v>
      </c>
      <c r="H1278" s="91">
        <v>81226328704</v>
      </c>
      <c r="I1278" s="50" t="s">
        <v>1308</v>
      </c>
      <c r="J1278" s="16">
        <v>1</v>
      </c>
      <c r="K1278" s="48" t="str">
        <f>VLOOKUP(I1278,'DATA BASE'!A:B,2,FALSE)</f>
        <v>SHEEP BLUE</v>
      </c>
      <c r="L1278" s="17" t="s">
        <v>14</v>
      </c>
      <c r="M1278" s="92" t="s">
        <v>1377</v>
      </c>
      <c r="N1278" s="93">
        <v>62000</v>
      </c>
      <c r="O1278" s="104">
        <v>16000</v>
      </c>
      <c r="P1278" s="94">
        <v>16000</v>
      </c>
      <c r="Q1278" s="122" t="s">
        <v>1543</v>
      </c>
      <c r="R1278" s="113">
        <v>1854000</v>
      </c>
      <c r="S1278" s="23" t="s">
        <v>2067</v>
      </c>
      <c r="T1278" s="94"/>
      <c r="U1278" s="17"/>
    </row>
    <row r="1279" spans="2:21" x14ac:dyDescent="0.2">
      <c r="B1279" s="17" t="s">
        <v>1916</v>
      </c>
      <c r="C1279" s="11">
        <v>58</v>
      </c>
      <c r="D1279" s="119" t="s">
        <v>2285</v>
      </c>
      <c r="E1279" s="17" t="s">
        <v>926</v>
      </c>
      <c r="F1279" s="17" t="s">
        <v>1333</v>
      </c>
      <c r="G1279" s="17" t="s">
        <v>2525</v>
      </c>
      <c r="H1279" s="91">
        <v>81226328704</v>
      </c>
      <c r="I1279" s="50" t="s">
        <v>770</v>
      </c>
      <c r="J1279" s="16">
        <v>1</v>
      </c>
      <c r="K1279" s="48" t="str">
        <f>VLOOKUP(I1279,'DATA BASE'!A:B,2,FALSE)</f>
        <v>OWL NAVY</v>
      </c>
      <c r="L1279" s="17" t="s">
        <v>6</v>
      </c>
      <c r="M1279" s="92" t="s">
        <v>1377</v>
      </c>
      <c r="N1279" s="93">
        <v>62000</v>
      </c>
      <c r="O1279" s="104">
        <v>16000</v>
      </c>
      <c r="P1279" s="94">
        <v>16000</v>
      </c>
      <c r="Q1279" s="122" t="s">
        <v>1543</v>
      </c>
      <c r="R1279" s="113">
        <v>1854000</v>
      </c>
      <c r="S1279" s="23" t="s">
        <v>2067</v>
      </c>
      <c r="T1279" s="94"/>
      <c r="U1279" s="17"/>
    </row>
    <row r="1280" spans="2:21" x14ac:dyDescent="0.2">
      <c r="B1280" s="17" t="s">
        <v>1916</v>
      </c>
      <c r="C1280" s="11">
        <v>58</v>
      </c>
      <c r="D1280" s="119" t="s">
        <v>2285</v>
      </c>
      <c r="E1280" s="17" t="s">
        <v>926</v>
      </c>
      <c r="F1280" s="17" t="s">
        <v>1333</v>
      </c>
      <c r="G1280" s="17" t="s">
        <v>2525</v>
      </c>
      <c r="H1280" s="91">
        <v>81226328704</v>
      </c>
      <c r="I1280" s="50" t="s">
        <v>545</v>
      </c>
      <c r="J1280" s="16">
        <v>1</v>
      </c>
      <c r="K1280" s="48" t="str">
        <f>VLOOKUP(I1280,'DATA BASE'!A:B,2,FALSE)</f>
        <v>DORAEMON CATUR BLUE</v>
      </c>
      <c r="L1280" s="17" t="s">
        <v>14</v>
      </c>
      <c r="M1280" s="92" t="s">
        <v>1377</v>
      </c>
      <c r="N1280" s="93">
        <v>62000</v>
      </c>
      <c r="O1280" s="104">
        <v>16000</v>
      </c>
      <c r="P1280" s="94">
        <v>16000</v>
      </c>
      <c r="Q1280" s="122" t="s">
        <v>1543</v>
      </c>
      <c r="R1280" s="113">
        <v>1854000</v>
      </c>
      <c r="S1280" s="23" t="s">
        <v>2067</v>
      </c>
      <c r="T1280" s="94"/>
      <c r="U1280" s="17"/>
    </row>
    <row r="1281" spans="2:21" x14ac:dyDescent="0.2">
      <c r="B1281" s="17" t="s">
        <v>1916</v>
      </c>
      <c r="C1281" s="11">
        <v>58</v>
      </c>
      <c r="D1281" s="119" t="s">
        <v>2285</v>
      </c>
      <c r="E1281" s="17" t="s">
        <v>926</v>
      </c>
      <c r="F1281" s="17" t="s">
        <v>1333</v>
      </c>
      <c r="G1281" s="17" t="s">
        <v>2525</v>
      </c>
      <c r="H1281" s="91">
        <v>81226328704</v>
      </c>
      <c r="I1281" s="50" t="s">
        <v>769</v>
      </c>
      <c r="J1281" s="16">
        <v>1</v>
      </c>
      <c r="K1281" s="48" t="str">
        <f>VLOOKUP(I1281,'DATA BASE'!A:B,2,FALSE)</f>
        <v>OWL RED</v>
      </c>
      <c r="L1281" s="17" t="s">
        <v>23</v>
      </c>
      <c r="M1281" s="92" t="s">
        <v>1377</v>
      </c>
      <c r="N1281" s="93">
        <v>62000</v>
      </c>
      <c r="O1281" s="104">
        <v>16000</v>
      </c>
      <c r="P1281" s="94">
        <v>16000</v>
      </c>
      <c r="Q1281" s="122" t="s">
        <v>1543</v>
      </c>
      <c r="R1281" s="113">
        <v>1854000</v>
      </c>
      <c r="S1281" s="23" t="s">
        <v>2067</v>
      </c>
      <c r="T1281" s="94"/>
      <c r="U1281" s="17"/>
    </row>
    <row r="1282" spans="2:21" x14ac:dyDescent="0.2">
      <c r="B1282" s="17" t="s">
        <v>1916</v>
      </c>
      <c r="C1282" s="11">
        <v>58</v>
      </c>
      <c r="D1282" s="119" t="s">
        <v>2285</v>
      </c>
      <c r="E1282" s="17" t="s">
        <v>926</v>
      </c>
      <c r="F1282" s="17" t="s">
        <v>1333</v>
      </c>
      <c r="G1282" s="17" t="s">
        <v>2525</v>
      </c>
      <c r="H1282" s="91">
        <v>81226328704</v>
      </c>
      <c r="I1282" s="50" t="s">
        <v>1015</v>
      </c>
      <c r="J1282" s="16">
        <v>1</v>
      </c>
      <c r="K1282" s="48" t="str">
        <f>VLOOKUP(I1282,'DATA BASE'!A:B,2,FALSE)</f>
        <v>ELMO FACE BLACK</v>
      </c>
      <c r="L1282" s="17" t="s">
        <v>17</v>
      </c>
      <c r="M1282" s="92" t="s">
        <v>1377</v>
      </c>
      <c r="N1282" s="93">
        <v>62000</v>
      </c>
      <c r="O1282" s="104">
        <v>16000</v>
      </c>
      <c r="P1282" s="94">
        <v>16000</v>
      </c>
      <c r="Q1282" s="122" t="s">
        <v>1543</v>
      </c>
      <c r="R1282" s="113">
        <v>1854000</v>
      </c>
      <c r="S1282" s="23" t="s">
        <v>2067</v>
      </c>
      <c r="T1282" s="94"/>
      <c r="U1282" s="17"/>
    </row>
    <row r="1283" spans="2:21" x14ac:dyDescent="0.2">
      <c r="B1283" s="17" t="s">
        <v>1916</v>
      </c>
      <c r="C1283" s="11">
        <v>58</v>
      </c>
      <c r="D1283" s="119" t="s">
        <v>2285</v>
      </c>
      <c r="E1283" s="17" t="s">
        <v>926</v>
      </c>
      <c r="F1283" s="17" t="s">
        <v>1333</v>
      </c>
      <c r="G1283" s="17" t="s">
        <v>2525</v>
      </c>
      <c r="H1283" s="91">
        <v>81226328704</v>
      </c>
      <c r="I1283" s="50" t="s">
        <v>1016</v>
      </c>
      <c r="J1283" s="16">
        <v>2</v>
      </c>
      <c r="K1283" s="48" t="str">
        <f>VLOOKUP(I1283,'DATA BASE'!A:B,2,FALSE)</f>
        <v>ELMO FACE BLUE</v>
      </c>
      <c r="L1283" s="17" t="s">
        <v>14</v>
      </c>
      <c r="M1283" s="92" t="s">
        <v>1377</v>
      </c>
      <c r="N1283" s="93">
        <v>62000</v>
      </c>
      <c r="O1283" s="104">
        <v>16000</v>
      </c>
      <c r="P1283" s="94">
        <v>32000</v>
      </c>
      <c r="Q1283" s="122" t="s">
        <v>1543</v>
      </c>
      <c r="R1283" s="113">
        <v>1854000</v>
      </c>
      <c r="S1283" s="23" t="s">
        <v>2067</v>
      </c>
      <c r="T1283" s="94"/>
      <c r="U1283" s="17"/>
    </row>
    <row r="1284" spans="2:21" x14ac:dyDescent="0.2">
      <c r="B1284" s="17" t="s">
        <v>1916</v>
      </c>
      <c r="C1284" s="11">
        <v>58</v>
      </c>
      <c r="D1284" s="119" t="s">
        <v>2285</v>
      </c>
      <c r="E1284" s="17" t="s">
        <v>926</v>
      </c>
      <c r="F1284" s="17" t="s">
        <v>1333</v>
      </c>
      <c r="G1284" s="17" t="s">
        <v>2525</v>
      </c>
      <c r="H1284" s="91">
        <v>81226328704</v>
      </c>
      <c r="I1284" s="50" t="s">
        <v>1764</v>
      </c>
      <c r="J1284" s="16">
        <v>3</v>
      </c>
      <c r="K1284" s="48" t="str">
        <f>VLOOKUP(I1284,'DATA BASE'!A:B,2,FALSE)</f>
        <v>TEDY NAVY</v>
      </c>
      <c r="L1284" s="17" t="s">
        <v>6</v>
      </c>
      <c r="M1284" s="92" t="s">
        <v>1377</v>
      </c>
      <c r="N1284" s="93">
        <v>62000</v>
      </c>
      <c r="O1284" s="104">
        <v>16000</v>
      </c>
      <c r="P1284" s="94">
        <v>48000</v>
      </c>
      <c r="Q1284" s="122" t="s">
        <v>1543</v>
      </c>
      <c r="R1284" s="113">
        <v>1854000</v>
      </c>
      <c r="S1284" s="23" t="s">
        <v>2067</v>
      </c>
      <c r="T1284" s="94"/>
      <c r="U1284" s="17"/>
    </row>
    <row r="1285" spans="2:21" x14ac:dyDescent="0.2">
      <c r="B1285" s="17" t="s">
        <v>1916</v>
      </c>
      <c r="C1285" s="11">
        <v>58</v>
      </c>
      <c r="D1285" s="119" t="s">
        <v>2285</v>
      </c>
      <c r="E1285" s="17" t="s">
        <v>926</v>
      </c>
      <c r="F1285" s="17" t="s">
        <v>1333</v>
      </c>
      <c r="G1285" s="17" t="s">
        <v>2525</v>
      </c>
      <c r="H1285" s="91">
        <v>81226328704</v>
      </c>
      <c r="I1285" s="50" t="s">
        <v>1897</v>
      </c>
      <c r="J1285" s="16">
        <v>3</v>
      </c>
      <c r="K1285" s="48" t="str">
        <f>VLOOKUP(I1285,'DATA BASE'!A:B,2,FALSE)</f>
        <v>ZARAGOZA (B)</v>
      </c>
      <c r="L1285" s="17" t="s">
        <v>1753</v>
      </c>
      <c r="M1285" s="92" t="s">
        <v>1377</v>
      </c>
      <c r="N1285" s="93">
        <v>62000</v>
      </c>
      <c r="O1285" s="104">
        <v>16000</v>
      </c>
      <c r="P1285" s="94">
        <v>48000</v>
      </c>
      <c r="Q1285" s="122" t="s">
        <v>1543</v>
      </c>
      <c r="R1285" s="113">
        <v>1854000</v>
      </c>
      <c r="S1285" s="23" t="s">
        <v>2067</v>
      </c>
      <c r="T1285" s="94"/>
      <c r="U1285" s="17"/>
    </row>
    <row r="1286" spans="2:21" x14ac:dyDescent="0.2">
      <c r="B1286" s="17" t="s">
        <v>1916</v>
      </c>
      <c r="C1286" s="11">
        <v>58</v>
      </c>
      <c r="D1286" s="119" t="s">
        <v>2285</v>
      </c>
      <c r="E1286" s="17" t="s">
        <v>926</v>
      </c>
      <c r="F1286" s="17" t="s">
        <v>1333</v>
      </c>
      <c r="G1286" s="17" t="s">
        <v>2525</v>
      </c>
      <c r="H1286" s="91">
        <v>81226328704</v>
      </c>
      <c r="I1286" s="50" t="s">
        <v>2039</v>
      </c>
      <c r="J1286" s="16">
        <v>4</v>
      </c>
      <c r="K1286" s="48" t="str">
        <f>VLOOKUP(I1286,'DATA BASE'!A:B,2,FALSE)</f>
        <v>DAUN PINK</v>
      </c>
      <c r="L1286" s="17" t="s">
        <v>2068</v>
      </c>
      <c r="M1286" s="92" t="s">
        <v>1377</v>
      </c>
      <c r="N1286" s="93">
        <v>62000</v>
      </c>
      <c r="O1286" s="104">
        <v>16000</v>
      </c>
      <c r="P1286" s="94">
        <v>64000</v>
      </c>
      <c r="Q1286" s="122" t="s">
        <v>1543</v>
      </c>
      <c r="R1286" s="113">
        <v>1854000</v>
      </c>
      <c r="S1286" s="23" t="s">
        <v>2067</v>
      </c>
      <c r="T1286" s="94"/>
      <c r="U1286" s="17"/>
    </row>
    <row r="1287" spans="2:21" x14ac:dyDescent="0.2">
      <c r="B1287" s="17" t="s">
        <v>1916</v>
      </c>
      <c r="C1287" s="11">
        <v>58</v>
      </c>
      <c r="D1287" s="119" t="s">
        <v>2285</v>
      </c>
      <c r="E1287" s="17" t="s">
        <v>926</v>
      </c>
      <c r="F1287" s="17" t="s">
        <v>1333</v>
      </c>
      <c r="G1287" s="17" t="s">
        <v>2525</v>
      </c>
      <c r="H1287" s="91">
        <v>81226328704</v>
      </c>
      <c r="I1287" s="50" t="s">
        <v>1287</v>
      </c>
      <c r="J1287" s="16">
        <v>1</v>
      </c>
      <c r="K1287" s="48" t="str">
        <f>VLOOKUP(I1287,'DATA BASE'!A:B,2,FALSE)</f>
        <v>FLOWER</v>
      </c>
      <c r="L1287" s="17" t="s">
        <v>17</v>
      </c>
      <c r="M1287" s="92" t="s">
        <v>1377</v>
      </c>
      <c r="N1287" s="93">
        <v>62000</v>
      </c>
      <c r="O1287" s="104">
        <v>16000</v>
      </c>
      <c r="P1287" s="94">
        <v>16000</v>
      </c>
      <c r="Q1287" s="122" t="s">
        <v>1543</v>
      </c>
      <c r="R1287" s="113">
        <v>1854000</v>
      </c>
      <c r="S1287" s="23" t="s">
        <v>2067</v>
      </c>
      <c r="T1287" s="94"/>
      <c r="U1287" s="17"/>
    </row>
    <row r="1288" spans="2:21" x14ac:dyDescent="0.2">
      <c r="B1288" s="17" t="s">
        <v>1916</v>
      </c>
      <c r="C1288" s="11">
        <v>58</v>
      </c>
      <c r="D1288" s="119" t="s">
        <v>2285</v>
      </c>
      <c r="E1288" s="17" t="s">
        <v>926</v>
      </c>
      <c r="F1288" s="17" t="s">
        <v>1333</v>
      </c>
      <c r="G1288" s="17" t="s">
        <v>2525</v>
      </c>
      <c r="H1288" s="91">
        <v>81226328704</v>
      </c>
      <c r="I1288" s="50" t="s">
        <v>999</v>
      </c>
      <c r="J1288" s="16">
        <v>3</v>
      </c>
      <c r="K1288" s="48" t="str">
        <f>VLOOKUP(I1288,'DATA BASE'!A:B,2,FALSE)</f>
        <v>BEAR FACE CREAM</v>
      </c>
      <c r="L1288" s="17" t="s">
        <v>4</v>
      </c>
      <c r="M1288" s="92" t="s">
        <v>1377</v>
      </c>
      <c r="N1288" s="93">
        <v>62000</v>
      </c>
      <c r="O1288" s="104">
        <v>16000</v>
      </c>
      <c r="P1288" s="94">
        <v>48000</v>
      </c>
      <c r="Q1288" s="122" t="s">
        <v>1543</v>
      </c>
      <c r="R1288" s="113">
        <v>1854000</v>
      </c>
      <c r="S1288" s="23" t="s">
        <v>2067</v>
      </c>
      <c r="T1288" s="94"/>
      <c r="U1288" s="17"/>
    </row>
    <row r="1289" spans="2:21" x14ac:dyDescent="0.2">
      <c r="B1289" s="17" t="s">
        <v>1916</v>
      </c>
      <c r="C1289" s="11">
        <v>58</v>
      </c>
      <c r="D1289" s="119" t="s">
        <v>2285</v>
      </c>
      <c r="E1289" s="17" t="s">
        <v>926</v>
      </c>
      <c r="F1289" s="17" t="s">
        <v>1333</v>
      </c>
      <c r="G1289" s="17" t="s">
        <v>2525</v>
      </c>
      <c r="H1289" s="91">
        <v>81226328704</v>
      </c>
      <c r="I1289" s="50" t="s">
        <v>958</v>
      </c>
      <c r="J1289" s="16">
        <v>2</v>
      </c>
      <c r="K1289" s="48" t="str">
        <f>VLOOKUP(I1289,'DATA BASE'!A:B,2,FALSE)</f>
        <v>ROSE STRIPE</v>
      </c>
      <c r="L1289" s="17" t="s">
        <v>9</v>
      </c>
      <c r="M1289" s="92" t="s">
        <v>1377</v>
      </c>
      <c r="N1289" s="93">
        <v>62000</v>
      </c>
      <c r="O1289" s="104">
        <v>16000</v>
      </c>
      <c r="P1289" s="94">
        <v>32000</v>
      </c>
      <c r="Q1289" s="122" t="s">
        <v>1543</v>
      </c>
      <c r="R1289" s="113">
        <v>1854000</v>
      </c>
      <c r="S1289" s="23" t="s">
        <v>2067</v>
      </c>
      <c r="T1289" s="94"/>
      <c r="U1289" s="17"/>
    </row>
    <row r="1290" spans="2:21" x14ac:dyDescent="0.2">
      <c r="B1290" s="17" t="s">
        <v>1916</v>
      </c>
      <c r="C1290" s="11">
        <v>58</v>
      </c>
      <c r="D1290" s="119" t="s">
        <v>2285</v>
      </c>
      <c r="E1290" s="17" t="s">
        <v>926</v>
      </c>
      <c r="F1290" s="17" t="s">
        <v>1333</v>
      </c>
      <c r="G1290" s="17" t="s">
        <v>2525</v>
      </c>
      <c r="H1290" s="91">
        <v>81226328704</v>
      </c>
      <c r="I1290" s="50" t="s">
        <v>536</v>
      </c>
      <c r="J1290" s="16">
        <v>2</v>
      </c>
      <c r="K1290" s="48" t="str">
        <f>VLOOKUP(I1290,'DATA BASE'!A:B,2,FALSE)</f>
        <v>KOTAK NAVY</v>
      </c>
      <c r="L1290" s="17" t="s">
        <v>6</v>
      </c>
      <c r="M1290" s="92" t="s">
        <v>1377</v>
      </c>
      <c r="N1290" s="93">
        <v>62000</v>
      </c>
      <c r="O1290" s="104">
        <v>16000</v>
      </c>
      <c r="P1290" s="94">
        <v>32000</v>
      </c>
      <c r="Q1290" s="122" t="s">
        <v>1543</v>
      </c>
      <c r="R1290" s="113">
        <v>1854000</v>
      </c>
      <c r="S1290" s="23" t="s">
        <v>2067</v>
      </c>
      <c r="T1290" s="94"/>
      <c r="U1290" s="17"/>
    </row>
    <row r="1291" spans="2:21" x14ac:dyDescent="0.2">
      <c r="B1291" s="17" t="s">
        <v>1916</v>
      </c>
      <c r="C1291" s="11">
        <v>58</v>
      </c>
      <c r="D1291" s="119" t="s">
        <v>2285</v>
      </c>
      <c r="E1291" s="17" t="s">
        <v>926</v>
      </c>
      <c r="F1291" s="17" t="s">
        <v>1333</v>
      </c>
      <c r="G1291" s="17" t="s">
        <v>2525</v>
      </c>
      <c r="H1291" s="91">
        <v>81226328704</v>
      </c>
      <c r="I1291" s="50" t="s">
        <v>1013</v>
      </c>
      <c r="J1291" s="16">
        <v>2</v>
      </c>
      <c r="K1291" s="48" t="str">
        <f>VLOOKUP(I1291,'DATA BASE'!A:B,2,FALSE)</f>
        <v>STAR BLUE</v>
      </c>
      <c r="L1291" s="17" t="s">
        <v>14</v>
      </c>
      <c r="M1291" s="92" t="s">
        <v>1377</v>
      </c>
      <c r="N1291" s="93">
        <v>62000</v>
      </c>
      <c r="O1291" s="104">
        <v>16000</v>
      </c>
      <c r="P1291" s="94">
        <v>32000</v>
      </c>
      <c r="Q1291" s="122" t="s">
        <v>1543</v>
      </c>
      <c r="R1291" s="113">
        <v>1854000</v>
      </c>
      <c r="S1291" s="23" t="s">
        <v>2067</v>
      </c>
      <c r="T1291" s="94"/>
      <c r="U1291" s="17"/>
    </row>
    <row r="1292" spans="2:21" x14ac:dyDescent="0.2">
      <c r="B1292" s="17" t="s">
        <v>1916</v>
      </c>
      <c r="C1292" s="11">
        <v>58</v>
      </c>
      <c r="D1292" s="119" t="s">
        <v>2285</v>
      </c>
      <c r="E1292" s="17" t="s">
        <v>926</v>
      </c>
      <c r="F1292" s="17" t="s">
        <v>1333</v>
      </c>
      <c r="G1292" s="17" t="s">
        <v>2525</v>
      </c>
      <c r="H1292" s="91">
        <v>81226328704</v>
      </c>
      <c r="I1292" s="50" t="s">
        <v>1018</v>
      </c>
      <c r="J1292" s="16">
        <v>1</v>
      </c>
      <c r="K1292" s="48" t="str">
        <f>VLOOKUP(I1292,'DATA BASE'!A:B,2,FALSE)</f>
        <v>RABBIT MINI PINK</v>
      </c>
      <c r="L1292" s="17" t="s">
        <v>11</v>
      </c>
      <c r="M1292" s="92" t="s">
        <v>1377</v>
      </c>
      <c r="N1292" s="93">
        <v>62000</v>
      </c>
      <c r="O1292" s="104">
        <v>16000</v>
      </c>
      <c r="P1292" s="94">
        <v>16000</v>
      </c>
      <c r="Q1292" s="122" t="s">
        <v>1543</v>
      </c>
      <c r="R1292" s="113">
        <v>1854000</v>
      </c>
      <c r="S1292" s="23" t="s">
        <v>2067</v>
      </c>
      <c r="T1292" s="94"/>
      <c r="U1292" s="17"/>
    </row>
    <row r="1293" spans="2:21" x14ac:dyDescent="0.2">
      <c r="B1293" s="17" t="s">
        <v>1916</v>
      </c>
      <c r="C1293" s="11">
        <v>58</v>
      </c>
      <c r="D1293" s="119" t="s">
        <v>2285</v>
      </c>
      <c r="E1293" s="17" t="s">
        <v>926</v>
      </c>
      <c r="F1293" s="17" t="s">
        <v>1333</v>
      </c>
      <c r="G1293" s="17" t="s">
        <v>2525</v>
      </c>
      <c r="H1293" s="91">
        <v>81226328704</v>
      </c>
      <c r="I1293" s="50" t="s">
        <v>1011</v>
      </c>
      <c r="J1293" s="16">
        <v>2</v>
      </c>
      <c r="K1293" s="48" t="str">
        <f>VLOOKUP(I1293,'DATA BASE'!A:B,2,FALSE)</f>
        <v>RABBIT MINI YELLOW</v>
      </c>
      <c r="L1293" s="17" t="s">
        <v>15</v>
      </c>
      <c r="M1293" s="92" t="s">
        <v>1377</v>
      </c>
      <c r="N1293" s="93">
        <v>62000</v>
      </c>
      <c r="O1293" s="104">
        <v>16000</v>
      </c>
      <c r="P1293" s="94">
        <v>32000</v>
      </c>
      <c r="Q1293" s="122" t="s">
        <v>1543</v>
      </c>
      <c r="R1293" s="113">
        <v>1854000</v>
      </c>
      <c r="S1293" s="23" t="s">
        <v>2067</v>
      </c>
      <c r="T1293" s="94"/>
      <c r="U1293" s="17"/>
    </row>
    <row r="1294" spans="2:21" x14ac:dyDescent="0.2">
      <c r="B1294" s="17" t="s">
        <v>1916</v>
      </c>
      <c r="C1294" s="11">
        <v>58</v>
      </c>
      <c r="D1294" s="119" t="s">
        <v>2285</v>
      </c>
      <c r="E1294" s="17" t="s">
        <v>926</v>
      </c>
      <c r="F1294" s="17" t="s">
        <v>1333</v>
      </c>
      <c r="G1294" s="17" t="s">
        <v>2525</v>
      </c>
      <c r="H1294" s="91">
        <v>81226328704</v>
      </c>
      <c r="I1294" s="50" t="s">
        <v>1017</v>
      </c>
      <c r="J1294" s="16">
        <v>2</v>
      </c>
      <c r="K1294" s="48" t="str">
        <f>VLOOKUP(I1294,'DATA BASE'!A:B,2,FALSE)</f>
        <v>RABBIT MINI BLUE</v>
      </c>
      <c r="L1294" s="17" t="s">
        <v>14</v>
      </c>
      <c r="M1294" s="92" t="s">
        <v>1377</v>
      </c>
      <c r="N1294" s="93">
        <v>62000</v>
      </c>
      <c r="O1294" s="104">
        <v>16000</v>
      </c>
      <c r="P1294" s="94">
        <v>32000</v>
      </c>
      <c r="Q1294" s="122" t="s">
        <v>1543</v>
      </c>
      <c r="R1294" s="113">
        <v>1854000</v>
      </c>
      <c r="S1294" s="23" t="s">
        <v>2067</v>
      </c>
      <c r="T1294" s="94"/>
      <c r="U1294" s="17"/>
    </row>
    <row r="1295" spans="2:21" x14ac:dyDescent="0.2">
      <c r="B1295" s="17" t="s">
        <v>1916</v>
      </c>
      <c r="C1295" s="11">
        <v>58</v>
      </c>
      <c r="D1295" s="119" t="s">
        <v>2285</v>
      </c>
      <c r="E1295" s="17" t="s">
        <v>926</v>
      </c>
      <c r="F1295" s="17" t="s">
        <v>1333</v>
      </c>
      <c r="G1295" s="17" t="s">
        <v>2525</v>
      </c>
      <c r="H1295" s="91">
        <v>81226328704</v>
      </c>
      <c r="I1295" s="50" t="s">
        <v>1737</v>
      </c>
      <c r="J1295" s="16">
        <v>2</v>
      </c>
      <c r="K1295" s="48" t="str">
        <f>VLOOKUP(I1295,'DATA BASE'!A:B,2,FALSE)</f>
        <v>HELOKOPTER</v>
      </c>
      <c r="L1295" s="17" t="s">
        <v>1710</v>
      </c>
      <c r="M1295" s="92" t="s">
        <v>1377</v>
      </c>
      <c r="N1295" s="93">
        <v>62000</v>
      </c>
      <c r="O1295" s="104">
        <v>16000</v>
      </c>
      <c r="P1295" s="94">
        <v>32000</v>
      </c>
      <c r="Q1295" s="122" t="s">
        <v>1543</v>
      </c>
      <c r="R1295" s="113">
        <v>1854000</v>
      </c>
      <c r="S1295" s="23" t="s">
        <v>2067</v>
      </c>
      <c r="T1295" s="94"/>
      <c r="U1295" s="17"/>
    </row>
    <row r="1296" spans="2:21" x14ac:dyDescent="0.2">
      <c r="B1296" s="17" t="s">
        <v>1916</v>
      </c>
      <c r="C1296" s="11">
        <v>58</v>
      </c>
      <c r="D1296" s="119" t="s">
        <v>2285</v>
      </c>
      <c r="E1296" s="17" t="s">
        <v>926</v>
      </c>
      <c r="F1296" s="17" t="s">
        <v>1333</v>
      </c>
      <c r="G1296" s="17" t="s">
        <v>2525</v>
      </c>
      <c r="H1296" s="91">
        <v>81226328704</v>
      </c>
      <c r="I1296" s="50" t="s">
        <v>1736</v>
      </c>
      <c r="J1296" s="16">
        <v>3</v>
      </c>
      <c r="K1296" s="48" t="str">
        <f>VLOOKUP(I1296,'DATA BASE'!A:B,2,FALSE)</f>
        <v>PANDA</v>
      </c>
      <c r="L1296" s="17" t="s">
        <v>1710</v>
      </c>
      <c r="M1296" s="92" t="s">
        <v>1377</v>
      </c>
      <c r="N1296" s="93">
        <v>62000</v>
      </c>
      <c r="O1296" s="104">
        <v>16000</v>
      </c>
      <c r="P1296" s="94">
        <v>48000</v>
      </c>
      <c r="Q1296" s="122" t="s">
        <v>1543</v>
      </c>
      <c r="R1296" s="113">
        <v>1854000</v>
      </c>
      <c r="S1296" s="23" t="s">
        <v>2067</v>
      </c>
      <c r="T1296" s="94"/>
      <c r="U1296" s="17"/>
    </row>
    <row r="1297" spans="2:21" x14ac:dyDescent="0.2">
      <c r="B1297" s="17" t="s">
        <v>1916</v>
      </c>
      <c r="C1297" s="11">
        <v>58</v>
      </c>
      <c r="D1297" s="119" t="s">
        <v>2285</v>
      </c>
      <c r="E1297" s="17" t="s">
        <v>926</v>
      </c>
      <c r="F1297" s="17" t="s">
        <v>1333</v>
      </c>
      <c r="G1297" s="17" t="s">
        <v>2525</v>
      </c>
      <c r="H1297" s="91">
        <v>81226328704</v>
      </c>
      <c r="I1297" s="50" t="s">
        <v>1813</v>
      </c>
      <c r="J1297" s="16">
        <v>3</v>
      </c>
      <c r="K1297" s="48" t="str">
        <f>VLOOKUP(I1297,'DATA BASE'!A:B,2,FALSE)</f>
        <v>KANAYA</v>
      </c>
      <c r="L1297" s="17" t="s">
        <v>1710</v>
      </c>
      <c r="M1297" s="92" t="s">
        <v>1377</v>
      </c>
      <c r="N1297" s="93">
        <v>62000</v>
      </c>
      <c r="O1297" s="104">
        <v>16000</v>
      </c>
      <c r="P1297" s="94">
        <v>48000</v>
      </c>
      <c r="Q1297" s="122" t="s">
        <v>1543</v>
      </c>
      <c r="R1297" s="113">
        <v>1854000</v>
      </c>
      <c r="S1297" s="23" t="s">
        <v>2067</v>
      </c>
      <c r="T1297" s="94"/>
      <c r="U1297" s="17"/>
    </row>
    <row r="1298" spans="2:21" x14ac:dyDescent="0.2">
      <c r="B1298" s="17" t="s">
        <v>1916</v>
      </c>
      <c r="C1298" s="11">
        <v>58</v>
      </c>
      <c r="D1298" s="119" t="s">
        <v>2285</v>
      </c>
      <c r="E1298" s="17" t="s">
        <v>926</v>
      </c>
      <c r="F1298" s="17" t="s">
        <v>1333</v>
      </c>
      <c r="G1298" s="17" t="s">
        <v>2525</v>
      </c>
      <c r="H1298" s="91">
        <v>81226328704</v>
      </c>
      <c r="I1298" s="50" t="s">
        <v>1775</v>
      </c>
      <c r="J1298" s="16">
        <v>3</v>
      </c>
      <c r="K1298" s="48" t="str">
        <f>VLOOKUP(I1298,'DATA BASE'!A:B,2,FALSE)</f>
        <v>TEDY BEAR ABU</v>
      </c>
      <c r="L1298" s="17" t="s">
        <v>8</v>
      </c>
      <c r="M1298" s="92" t="s">
        <v>1377</v>
      </c>
      <c r="N1298" s="93">
        <v>62000</v>
      </c>
      <c r="O1298" s="104">
        <v>16000</v>
      </c>
      <c r="P1298" s="94">
        <v>48000</v>
      </c>
      <c r="Q1298" s="122" t="s">
        <v>1543</v>
      </c>
      <c r="R1298" s="113">
        <v>1854000</v>
      </c>
      <c r="S1298" s="23" t="s">
        <v>2067</v>
      </c>
      <c r="T1298" s="94"/>
      <c r="U1298" s="17"/>
    </row>
    <row r="1299" spans="2:21" x14ac:dyDescent="0.2">
      <c r="B1299" s="17" t="s">
        <v>1916</v>
      </c>
      <c r="C1299" s="11">
        <v>58</v>
      </c>
      <c r="D1299" s="119" t="s">
        <v>2285</v>
      </c>
      <c r="E1299" s="17" t="s">
        <v>926</v>
      </c>
      <c r="F1299" s="17" t="s">
        <v>1333</v>
      </c>
      <c r="G1299" s="17" t="s">
        <v>2525</v>
      </c>
      <c r="H1299" s="91">
        <v>81226328704</v>
      </c>
      <c r="I1299" s="50" t="s">
        <v>1760</v>
      </c>
      <c r="J1299" s="16">
        <v>4</v>
      </c>
      <c r="K1299" s="48" t="str">
        <f>VLOOKUP(I1299,'DATA BASE'!A:B,2,FALSE)</f>
        <v>MONYET BIRU</v>
      </c>
      <c r="L1299" s="17" t="s">
        <v>10</v>
      </c>
      <c r="M1299" s="92" t="s">
        <v>1377</v>
      </c>
      <c r="N1299" s="93">
        <v>62000</v>
      </c>
      <c r="O1299" s="104">
        <v>16000</v>
      </c>
      <c r="P1299" s="94">
        <v>64000</v>
      </c>
      <c r="Q1299" s="122" t="s">
        <v>1543</v>
      </c>
      <c r="R1299" s="113">
        <v>1854000</v>
      </c>
      <c r="S1299" s="23" t="s">
        <v>2067</v>
      </c>
      <c r="T1299" s="94"/>
      <c r="U1299" s="17"/>
    </row>
    <row r="1300" spans="2:21" x14ac:dyDescent="0.2">
      <c r="B1300" s="17" t="s">
        <v>1916</v>
      </c>
      <c r="C1300" s="11">
        <v>58</v>
      </c>
      <c r="D1300" s="119" t="s">
        <v>2285</v>
      </c>
      <c r="E1300" s="17" t="s">
        <v>926</v>
      </c>
      <c r="F1300" s="17" t="s">
        <v>1333</v>
      </c>
      <c r="G1300" s="17" t="s">
        <v>2525</v>
      </c>
      <c r="H1300" s="91">
        <v>81226328704</v>
      </c>
      <c r="I1300" s="50" t="s">
        <v>960</v>
      </c>
      <c r="J1300" s="16">
        <v>1</v>
      </c>
      <c r="K1300" s="48" t="str">
        <f>VLOOKUP(I1300,'DATA BASE'!A:B,2,FALSE)</f>
        <v>BEAR CARTOON</v>
      </c>
      <c r="L1300" s="17" t="s">
        <v>9</v>
      </c>
      <c r="M1300" s="92" t="s">
        <v>1377</v>
      </c>
      <c r="N1300" s="93">
        <v>62000</v>
      </c>
      <c r="O1300" s="104">
        <v>16000</v>
      </c>
      <c r="P1300" s="94">
        <v>16000</v>
      </c>
      <c r="Q1300" s="122" t="s">
        <v>1543</v>
      </c>
      <c r="R1300" s="113">
        <v>1854000</v>
      </c>
      <c r="S1300" s="23" t="s">
        <v>2067</v>
      </c>
      <c r="T1300" s="94"/>
      <c r="U1300" s="17"/>
    </row>
    <row r="1301" spans="2:21" x14ac:dyDescent="0.2">
      <c r="B1301" s="17" t="s">
        <v>1916</v>
      </c>
      <c r="C1301" s="11">
        <v>58</v>
      </c>
      <c r="D1301" s="119" t="s">
        <v>2285</v>
      </c>
      <c r="E1301" s="17" t="s">
        <v>926</v>
      </c>
      <c r="F1301" s="17" t="s">
        <v>1333</v>
      </c>
      <c r="G1301" s="17" t="s">
        <v>2525</v>
      </c>
      <c r="H1301" s="91">
        <v>81226328704</v>
      </c>
      <c r="I1301" s="50" t="s">
        <v>1769</v>
      </c>
      <c r="J1301" s="16">
        <v>3</v>
      </c>
      <c r="K1301" s="48" t="str">
        <f>VLOOKUP(I1301,'DATA BASE'!A:B,2,FALSE)</f>
        <v>STARY NAVY</v>
      </c>
      <c r="L1301" s="17" t="s">
        <v>6</v>
      </c>
      <c r="M1301" s="92" t="s">
        <v>1377</v>
      </c>
      <c r="N1301" s="93">
        <v>62000</v>
      </c>
      <c r="O1301" s="104">
        <v>16000</v>
      </c>
      <c r="P1301" s="94">
        <v>48000</v>
      </c>
      <c r="Q1301" s="122" t="s">
        <v>1543</v>
      </c>
      <c r="R1301" s="113">
        <v>1854000</v>
      </c>
      <c r="S1301" s="23" t="s">
        <v>2067</v>
      </c>
      <c r="T1301" s="94"/>
      <c r="U1301" s="17"/>
    </row>
    <row r="1302" spans="2:21" x14ac:dyDescent="0.2">
      <c r="B1302" s="17" t="s">
        <v>1916</v>
      </c>
      <c r="C1302" s="11">
        <v>58</v>
      </c>
      <c r="D1302" s="119" t="s">
        <v>2285</v>
      </c>
      <c r="E1302" s="17" t="s">
        <v>926</v>
      </c>
      <c r="F1302" s="17" t="s">
        <v>1333</v>
      </c>
      <c r="G1302" s="17" t="s">
        <v>2525</v>
      </c>
      <c r="H1302" s="91">
        <v>81226328704</v>
      </c>
      <c r="I1302" s="50" t="s">
        <v>1892</v>
      </c>
      <c r="J1302" s="16">
        <v>3</v>
      </c>
      <c r="K1302" s="48" t="str">
        <f>VLOOKUP(I1302,'DATA BASE'!A:B,2,FALSE)</f>
        <v>LEOPARD</v>
      </c>
      <c r="L1302" s="17" t="s">
        <v>8</v>
      </c>
      <c r="M1302" s="92" t="s">
        <v>1377</v>
      </c>
      <c r="N1302" s="93">
        <v>62000</v>
      </c>
      <c r="O1302" s="104">
        <v>16000</v>
      </c>
      <c r="P1302" s="94">
        <v>48000</v>
      </c>
      <c r="Q1302" s="122" t="s">
        <v>1543</v>
      </c>
      <c r="R1302" s="113">
        <v>1854000</v>
      </c>
      <c r="S1302" s="23" t="s">
        <v>2067</v>
      </c>
      <c r="T1302" s="94"/>
      <c r="U1302" s="17"/>
    </row>
    <row r="1303" spans="2:21" x14ac:dyDescent="0.2">
      <c r="B1303" s="17" t="s">
        <v>1916</v>
      </c>
      <c r="C1303" s="11">
        <v>58</v>
      </c>
      <c r="D1303" s="119" t="s">
        <v>2285</v>
      </c>
      <c r="E1303" s="17" t="s">
        <v>926</v>
      </c>
      <c r="F1303" s="17" t="s">
        <v>1333</v>
      </c>
      <c r="G1303" s="17" t="s">
        <v>2525</v>
      </c>
      <c r="H1303" s="91">
        <v>81226328704</v>
      </c>
      <c r="I1303" s="50" t="s">
        <v>1758</v>
      </c>
      <c r="J1303" s="16">
        <v>3</v>
      </c>
      <c r="K1303" s="48" t="str">
        <f>VLOOKUP(I1303,'DATA BASE'!A:B,2,FALSE)</f>
        <v>SPONGEBOB NEW</v>
      </c>
      <c r="L1303" s="17" t="s">
        <v>1891</v>
      </c>
      <c r="M1303" s="92" t="s">
        <v>1377</v>
      </c>
      <c r="N1303" s="93">
        <v>62000</v>
      </c>
      <c r="O1303" s="104">
        <v>16000</v>
      </c>
      <c r="P1303" s="94">
        <v>48000</v>
      </c>
      <c r="Q1303" s="122" t="s">
        <v>1543</v>
      </c>
      <c r="R1303" s="113">
        <v>1854000</v>
      </c>
      <c r="S1303" s="23" t="s">
        <v>2067</v>
      </c>
      <c r="T1303" s="94"/>
      <c r="U1303" s="17"/>
    </row>
    <row r="1304" spans="2:21" x14ac:dyDescent="0.2">
      <c r="B1304" s="17" t="s">
        <v>1916</v>
      </c>
      <c r="C1304" s="11">
        <v>58</v>
      </c>
      <c r="D1304" s="119" t="s">
        <v>2285</v>
      </c>
      <c r="E1304" s="17" t="s">
        <v>926</v>
      </c>
      <c r="F1304" s="17" t="s">
        <v>1333</v>
      </c>
      <c r="G1304" s="17" t="s">
        <v>2525</v>
      </c>
      <c r="H1304" s="91">
        <v>81226328704</v>
      </c>
      <c r="I1304" s="50" t="s">
        <v>1251</v>
      </c>
      <c r="J1304" s="16">
        <v>1</v>
      </c>
      <c r="K1304" s="48" t="str">
        <f>VLOOKUP(I1304,'DATA BASE'!A:B,2,FALSE)</f>
        <v>MICKEY MOUSE YELLOW</v>
      </c>
      <c r="L1304" s="17" t="s">
        <v>15</v>
      </c>
      <c r="M1304" s="92" t="s">
        <v>1377</v>
      </c>
      <c r="N1304" s="93">
        <v>62000</v>
      </c>
      <c r="O1304" s="104">
        <v>16000</v>
      </c>
      <c r="P1304" s="94">
        <v>16000</v>
      </c>
      <c r="Q1304" s="122" t="s">
        <v>1543</v>
      </c>
      <c r="R1304" s="113">
        <v>1854000</v>
      </c>
      <c r="S1304" s="23" t="s">
        <v>2067</v>
      </c>
      <c r="T1304" s="94"/>
      <c r="U1304" s="17"/>
    </row>
    <row r="1305" spans="2:21" x14ac:dyDescent="0.2">
      <c r="B1305" s="17" t="s">
        <v>1916</v>
      </c>
      <c r="C1305" s="11">
        <v>58</v>
      </c>
      <c r="D1305" s="119" t="s">
        <v>2285</v>
      </c>
      <c r="E1305" s="17" t="s">
        <v>926</v>
      </c>
      <c r="F1305" s="17" t="s">
        <v>1333</v>
      </c>
      <c r="G1305" s="17" t="s">
        <v>2525</v>
      </c>
      <c r="H1305" s="91">
        <v>81226328704</v>
      </c>
      <c r="I1305" s="50" t="s">
        <v>683</v>
      </c>
      <c r="J1305" s="16">
        <v>3</v>
      </c>
      <c r="K1305" s="48" t="str">
        <f>VLOOKUP(I1305,'DATA BASE'!A:B,2,FALSE)</f>
        <v>BEAR FACE</v>
      </c>
      <c r="L1305" s="17" t="s">
        <v>6</v>
      </c>
      <c r="M1305" s="92" t="s">
        <v>1377</v>
      </c>
      <c r="N1305" s="93">
        <v>62000</v>
      </c>
      <c r="O1305" s="104">
        <v>16000</v>
      </c>
      <c r="P1305" s="94">
        <v>48000</v>
      </c>
      <c r="Q1305" s="122" t="s">
        <v>1543</v>
      </c>
      <c r="R1305" s="113">
        <v>1854000</v>
      </c>
      <c r="S1305" s="23" t="s">
        <v>2067</v>
      </c>
      <c r="T1305" s="94"/>
      <c r="U1305" s="17"/>
    </row>
    <row r="1306" spans="2:21" x14ac:dyDescent="0.2">
      <c r="B1306" s="17" t="s">
        <v>1916</v>
      </c>
      <c r="C1306" s="11">
        <v>58</v>
      </c>
      <c r="D1306" s="119" t="s">
        <v>2285</v>
      </c>
      <c r="E1306" s="17" t="s">
        <v>926</v>
      </c>
      <c r="F1306" s="17" t="s">
        <v>1333</v>
      </c>
      <c r="G1306" s="17" t="s">
        <v>2525</v>
      </c>
      <c r="H1306" s="91">
        <v>81226328704</v>
      </c>
      <c r="I1306" s="50" t="s">
        <v>957</v>
      </c>
      <c r="J1306" s="16">
        <v>3</v>
      </c>
      <c r="K1306" s="48" t="str">
        <f>VLOOKUP(I1306,'DATA BASE'!A:B,2,FALSE)</f>
        <v>MINION BLUE</v>
      </c>
      <c r="L1306" s="17" t="s">
        <v>14</v>
      </c>
      <c r="M1306" s="92" t="s">
        <v>1377</v>
      </c>
      <c r="N1306" s="93">
        <v>62000</v>
      </c>
      <c r="O1306" s="104">
        <v>16000</v>
      </c>
      <c r="P1306" s="94">
        <v>48000</v>
      </c>
      <c r="Q1306" s="122" t="s">
        <v>1543</v>
      </c>
      <c r="R1306" s="113">
        <v>1854000</v>
      </c>
      <c r="S1306" s="23" t="s">
        <v>2067</v>
      </c>
      <c r="T1306" s="94"/>
      <c r="U1306" s="17"/>
    </row>
    <row r="1307" spans="2:21" x14ac:dyDescent="0.2">
      <c r="B1307" s="17" t="s">
        <v>1916</v>
      </c>
      <c r="C1307" s="11">
        <v>58</v>
      </c>
      <c r="D1307" s="119" t="s">
        <v>2285</v>
      </c>
      <c r="E1307" s="17" t="s">
        <v>926</v>
      </c>
      <c r="F1307" s="17" t="s">
        <v>1333</v>
      </c>
      <c r="G1307" s="17" t="s">
        <v>2525</v>
      </c>
      <c r="H1307" s="91">
        <v>81226328704</v>
      </c>
      <c r="I1307" s="50" t="s">
        <v>805</v>
      </c>
      <c r="J1307" s="16">
        <v>3</v>
      </c>
      <c r="K1307" s="48" t="str">
        <f>VLOOKUP(I1307,'DATA BASE'!A:B,2,FALSE)</f>
        <v>BULAN SABIT YELLOW</v>
      </c>
      <c r="L1307" s="17" t="s">
        <v>15</v>
      </c>
      <c r="M1307" s="92" t="s">
        <v>1377</v>
      </c>
      <c r="N1307" s="93">
        <v>62000</v>
      </c>
      <c r="O1307" s="104">
        <v>16000</v>
      </c>
      <c r="P1307" s="94">
        <v>48000</v>
      </c>
      <c r="Q1307" s="122" t="s">
        <v>1543</v>
      </c>
      <c r="R1307" s="113">
        <v>1854000</v>
      </c>
      <c r="S1307" s="23" t="s">
        <v>2067</v>
      </c>
      <c r="T1307" s="94"/>
      <c r="U1307" s="17"/>
    </row>
    <row r="1308" spans="2:21" x14ac:dyDescent="0.2">
      <c r="B1308" s="17" t="s">
        <v>1916</v>
      </c>
      <c r="C1308" s="11">
        <v>58</v>
      </c>
      <c r="D1308" s="119" t="s">
        <v>2285</v>
      </c>
      <c r="E1308" s="17" t="s">
        <v>926</v>
      </c>
      <c r="F1308" s="17" t="s">
        <v>1333</v>
      </c>
      <c r="G1308" s="17" t="s">
        <v>2525</v>
      </c>
      <c r="H1308" s="91">
        <v>81226328704</v>
      </c>
      <c r="I1308" s="50" t="s">
        <v>433</v>
      </c>
      <c r="J1308" s="16">
        <v>3</v>
      </c>
      <c r="K1308" s="48" t="str">
        <f>VLOOKUP(I1308,'DATA BASE'!A:B,2,FALSE)</f>
        <v>STRIPE LITTLE  NAVY</v>
      </c>
      <c r="L1308" s="17" t="s">
        <v>6</v>
      </c>
      <c r="M1308" s="92" t="s">
        <v>1377</v>
      </c>
      <c r="N1308" s="93">
        <v>62000</v>
      </c>
      <c r="O1308" s="104">
        <v>16000</v>
      </c>
      <c r="P1308" s="94">
        <v>48000</v>
      </c>
      <c r="Q1308" s="122" t="s">
        <v>1543</v>
      </c>
      <c r="R1308" s="113">
        <v>1854000</v>
      </c>
      <c r="S1308" s="23" t="s">
        <v>2067</v>
      </c>
      <c r="T1308" s="94"/>
      <c r="U1308" s="17"/>
    </row>
    <row r="1309" spans="2:21" x14ac:dyDescent="0.2">
      <c r="B1309" s="17" t="s">
        <v>1916</v>
      </c>
      <c r="C1309" s="11">
        <v>58</v>
      </c>
      <c r="D1309" s="119" t="s">
        <v>2285</v>
      </c>
      <c r="E1309" s="17" t="s">
        <v>926</v>
      </c>
      <c r="F1309" s="17" t="s">
        <v>1333</v>
      </c>
      <c r="G1309" s="17" t="s">
        <v>2525</v>
      </c>
      <c r="H1309" s="91">
        <v>81226328704</v>
      </c>
      <c r="I1309" s="50" t="s">
        <v>809</v>
      </c>
      <c r="J1309" s="16">
        <v>2</v>
      </c>
      <c r="K1309" s="48" t="str">
        <f>VLOOKUP(I1309,'DATA BASE'!A:B,2,FALSE)</f>
        <v>DORAEMON WHITE</v>
      </c>
      <c r="L1309" s="17" t="s">
        <v>6</v>
      </c>
      <c r="M1309" s="92" t="s">
        <v>1377</v>
      </c>
      <c r="N1309" s="93">
        <v>62000</v>
      </c>
      <c r="O1309" s="104">
        <v>16000</v>
      </c>
      <c r="P1309" s="94">
        <v>32000</v>
      </c>
      <c r="Q1309" s="122" t="s">
        <v>1543</v>
      </c>
      <c r="R1309" s="113">
        <v>1854000</v>
      </c>
      <c r="S1309" s="23" t="s">
        <v>2067</v>
      </c>
      <c r="T1309" s="94"/>
      <c r="U1309" s="17"/>
    </row>
    <row r="1310" spans="2:21" x14ac:dyDescent="0.2">
      <c r="B1310" s="17" t="s">
        <v>1916</v>
      </c>
      <c r="C1310" s="11">
        <v>58</v>
      </c>
      <c r="D1310" s="119" t="s">
        <v>2285</v>
      </c>
      <c r="E1310" s="17" t="s">
        <v>926</v>
      </c>
      <c r="F1310" s="17" t="s">
        <v>1333</v>
      </c>
      <c r="G1310" s="17" t="s">
        <v>2525</v>
      </c>
      <c r="H1310" s="91">
        <v>81226328704</v>
      </c>
      <c r="I1310" s="50" t="s">
        <v>632</v>
      </c>
      <c r="J1310" s="16">
        <v>5</v>
      </c>
      <c r="K1310" s="48" t="str">
        <f>VLOOKUP(I1310,'DATA BASE'!A:B,2,FALSE)</f>
        <v>STRIPE LITTLE  BLACK</v>
      </c>
      <c r="L1310" s="17" t="s">
        <v>17</v>
      </c>
      <c r="M1310" s="92" t="s">
        <v>1377</v>
      </c>
      <c r="N1310" s="93">
        <v>62000</v>
      </c>
      <c r="O1310" s="104">
        <v>16000</v>
      </c>
      <c r="P1310" s="94">
        <v>80000</v>
      </c>
      <c r="Q1310" s="122" t="s">
        <v>1543</v>
      </c>
      <c r="R1310" s="113">
        <v>1854000</v>
      </c>
      <c r="S1310" s="23" t="s">
        <v>2067</v>
      </c>
      <c r="T1310" s="94"/>
      <c r="U1310" s="17"/>
    </row>
    <row r="1311" spans="2:21" x14ac:dyDescent="0.2">
      <c r="B1311" s="17" t="s">
        <v>1916</v>
      </c>
      <c r="C1311" s="11">
        <v>58</v>
      </c>
      <c r="D1311" s="119" t="s">
        <v>2285</v>
      </c>
      <c r="E1311" s="17" t="s">
        <v>926</v>
      </c>
      <c r="F1311" s="17" t="s">
        <v>1333</v>
      </c>
      <c r="G1311" s="17" t="s">
        <v>2525</v>
      </c>
      <c r="H1311" s="91">
        <v>81226328704</v>
      </c>
      <c r="I1311" s="50" t="s">
        <v>1318</v>
      </c>
      <c r="J1311" s="16">
        <v>2</v>
      </c>
      <c r="K1311" s="48" t="str">
        <f>VLOOKUP(I1311,'DATA BASE'!A:B,2,FALSE)</f>
        <v>DINO STRONAUT NAVY</v>
      </c>
      <c r="L1311" s="17" t="s">
        <v>6</v>
      </c>
      <c r="M1311" s="92" t="s">
        <v>1377</v>
      </c>
      <c r="N1311" s="93">
        <v>62000</v>
      </c>
      <c r="O1311" s="104">
        <v>16000</v>
      </c>
      <c r="P1311" s="94">
        <v>32000</v>
      </c>
      <c r="Q1311" s="122" t="s">
        <v>1543</v>
      </c>
      <c r="R1311" s="113">
        <v>1854000</v>
      </c>
      <c r="S1311" s="23" t="s">
        <v>2067</v>
      </c>
      <c r="T1311" s="94"/>
      <c r="U1311" s="17"/>
    </row>
    <row r="1312" spans="2:21" x14ac:dyDescent="0.2">
      <c r="B1312" s="17" t="s">
        <v>1916</v>
      </c>
      <c r="C1312" s="11">
        <v>58</v>
      </c>
      <c r="D1312" s="119" t="s">
        <v>2285</v>
      </c>
      <c r="E1312" s="17" t="s">
        <v>926</v>
      </c>
      <c r="F1312" s="17" t="s">
        <v>1333</v>
      </c>
      <c r="G1312" s="17" t="s">
        <v>2525</v>
      </c>
      <c r="H1312" s="91">
        <v>81226328704</v>
      </c>
      <c r="I1312" s="50" t="s">
        <v>1252</v>
      </c>
      <c r="J1312" s="16">
        <v>2</v>
      </c>
      <c r="K1312" s="48" t="str">
        <f>VLOOKUP(I1312,'DATA BASE'!A:B,2,FALSE)</f>
        <v>FLAMINGGO TROPICAL  TOSCA</v>
      </c>
      <c r="L1312" s="17" t="s">
        <v>7</v>
      </c>
      <c r="M1312" s="92" t="s">
        <v>1377</v>
      </c>
      <c r="N1312" s="93">
        <v>62000</v>
      </c>
      <c r="O1312" s="104">
        <v>16000</v>
      </c>
      <c r="P1312" s="94">
        <v>32000</v>
      </c>
      <c r="Q1312" s="122" t="s">
        <v>1543</v>
      </c>
      <c r="R1312" s="113">
        <v>1854000</v>
      </c>
      <c r="S1312" s="23" t="s">
        <v>2067</v>
      </c>
      <c r="T1312" s="94"/>
      <c r="U1312" s="17"/>
    </row>
    <row r="1313" spans="2:21" x14ac:dyDescent="0.2">
      <c r="B1313" s="17" t="s">
        <v>1916</v>
      </c>
      <c r="C1313" s="11">
        <v>58</v>
      </c>
      <c r="D1313" s="119" t="s">
        <v>2285</v>
      </c>
      <c r="E1313" s="17" t="s">
        <v>926</v>
      </c>
      <c r="F1313" s="17" t="s">
        <v>1333</v>
      </c>
      <c r="G1313" s="17" t="s">
        <v>2525</v>
      </c>
      <c r="H1313" s="91">
        <v>81226328704</v>
      </c>
      <c r="I1313" s="50" t="s">
        <v>611</v>
      </c>
      <c r="J1313" s="16">
        <v>3</v>
      </c>
      <c r="K1313" s="48" t="str">
        <f>VLOOKUP(I1313,'DATA BASE'!A:B,2,FALSE)</f>
        <v>STITCH NAVY</v>
      </c>
      <c r="L1313" s="17" t="s">
        <v>6</v>
      </c>
      <c r="M1313" s="92" t="s">
        <v>1377</v>
      </c>
      <c r="N1313" s="93">
        <v>62000</v>
      </c>
      <c r="O1313" s="104">
        <v>16000</v>
      </c>
      <c r="P1313" s="94">
        <v>48000</v>
      </c>
      <c r="Q1313" s="122" t="s">
        <v>1543</v>
      </c>
      <c r="R1313" s="113">
        <v>1854000</v>
      </c>
      <c r="S1313" s="23" t="s">
        <v>2067</v>
      </c>
      <c r="T1313" s="94"/>
      <c r="U1313" s="17"/>
    </row>
    <row r="1314" spans="2:21" x14ac:dyDescent="0.2">
      <c r="B1314" s="17" t="s">
        <v>1916</v>
      </c>
      <c r="C1314" s="11">
        <v>58</v>
      </c>
      <c r="D1314" s="119" t="s">
        <v>2285</v>
      </c>
      <c r="E1314" s="17" t="s">
        <v>926</v>
      </c>
      <c r="F1314" s="17" t="s">
        <v>1333</v>
      </c>
      <c r="G1314" s="17" t="s">
        <v>2525</v>
      </c>
      <c r="H1314" s="91">
        <v>81226328704</v>
      </c>
      <c r="I1314" s="50" t="s">
        <v>1247</v>
      </c>
      <c r="J1314" s="16">
        <v>2</v>
      </c>
      <c r="K1314" s="48" t="str">
        <f>VLOOKUP(I1314,'DATA BASE'!A:B,2,FALSE)</f>
        <v>FLAMINGGO SUMMER YELLOW</v>
      </c>
      <c r="L1314" s="17" t="s">
        <v>15</v>
      </c>
      <c r="M1314" s="92" t="s">
        <v>1377</v>
      </c>
      <c r="N1314" s="93">
        <v>62000</v>
      </c>
      <c r="O1314" s="104">
        <v>16000</v>
      </c>
      <c r="P1314" s="94">
        <v>32000</v>
      </c>
      <c r="Q1314" s="122" t="s">
        <v>1543</v>
      </c>
      <c r="R1314" s="113">
        <v>1854000</v>
      </c>
      <c r="S1314" s="23" t="s">
        <v>2067</v>
      </c>
      <c r="T1314" s="94"/>
      <c r="U1314" s="17"/>
    </row>
    <row r="1315" spans="2:21" x14ac:dyDescent="0.2">
      <c r="B1315" s="17" t="s">
        <v>1916</v>
      </c>
      <c r="C1315" s="11">
        <v>58</v>
      </c>
      <c r="D1315" s="119" t="s">
        <v>2285</v>
      </c>
      <c r="E1315" s="17" t="s">
        <v>926</v>
      </c>
      <c r="F1315" s="17" t="s">
        <v>1333</v>
      </c>
      <c r="G1315" s="17" t="s">
        <v>2525</v>
      </c>
      <c r="H1315" s="91">
        <v>81226328704</v>
      </c>
      <c r="I1315" s="50" t="s">
        <v>1248</v>
      </c>
      <c r="J1315" s="16">
        <v>1</v>
      </c>
      <c r="K1315" s="48" t="str">
        <f>VLOOKUP(I1315,'DATA BASE'!A:B,2,FALSE)</f>
        <v>FLAMINGGO SUMMER PINK</v>
      </c>
      <c r="L1315" s="17" t="s">
        <v>11</v>
      </c>
      <c r="M1315" s="92" t="s">
        <v>1377</v>
      </c>
      <c r="N1315" s="93">
        <v>62000</v>
      </c>
      <c r="O1315" s="104">
        <v>16000</v>
      </c>
      <c r="P1315" s="94">
        <v>16000</v>
      </c>
      <c r="Q1315" s="122" t="s">
        <v>1543</v>
      </c>
      <c r="R1315" s="113">
        <v>1854000</v>
      </c>
      <c r="S1315" s="23" t="s">
        <v>2067</v>
      </c>
      <c r="T1315" s="94"/>
      <c r="U1315" s="17"/>
    </row>
    <row r="1316" spans="2:21" x14ac:dyDescent="0.2">
      <c r="B1316" s="17" t="s">
        <v>1916</v>
      </c>
      <c r="C1316" s="11">
        <v>58</v>
      </c>
      <c r="D1316" s="119" t="s">
        <v>2285</v>
      </c>
      <c r="E1316" s="17" t="s">
        <v>926</v>
      </c>
      <c r="F1316" s="17" t="s">
        <v>1333</v>
      </c>
      <c r="G1316" s="17" t="s">
        <v>2525</v>
      </c>
      <c r="H1316" s="91">
        <v>81226328704</v>
      </c>
      <c r="I1316" s="50" t="s">
        <v>1329</v>
      </c>
      <c r="J1316" s="16">
        <v>3</v>
      </c>
      <c r="K1316" s="48" t="str">
        <f>VLOOKUP(I1316,'DATA BASE'!A:B,2,FALSE)</f>
        <v>LEAF ARMY</v>
      </c>
      <c r="L1316" s="17" t="s">
        <v>980</v>
      </c>
      <c r="M1316" s="92" t="s">
        <v>1377</v>
      </c>
      <c r="N1316" s="93">
        <v>62000</v>
      </c>
      <c r="O1316" s="104">
        <v>16000</v>
      </c>
      <c r="P1316" s="94">
        <v>48000</v>
      </c>
      <c r="Q1316" s="122" t="s">
        <v>1543</v>
      </c>
      <c r="R1316" s="113">
        <v>1854000</v>
      </c>
      <c r="S1316" s="23" t="s">
        <v>2067</v>
      </c>
      <c r="T1316" s="94"/>
      <c r="U1316" s="17"/>
    </row>
    <row r="1317" spans="2:21" x14ac:dyDescent="0.2">
      <c r="B1317" s="17" t="s">
        <v>1916</v>
      </c>
      <c r="C1317" s="11">
        <v>58</v>
      </c>
      <c r="D1317" s="119" t="s">
        <v>2285</v>
      </c>
      <c r="E1317" s="17" t="s">
        <v>926</v>
      </c>
      <c r="F1317" s="17" t="s">
        <v>1333</v>
      </c>
      <c r="G1317" s="17" t="s">
        <v>2525</v>
      </c>
      <c r="H1317" s="91">
        <v>81226328704</v>
      </c>
      <c r="I1317" s="50" t="s">
        <v>1822</v>
      </c>
      <c r="J1317" s="16">
        <v>4</v>
      </c>
      <c r="K1317" s="48" t="str">
        <f>VLOOKUP(I1317,'DATA BASE'!A:B,2,FALSE)</f>
        <v>GARIS RAINBOW</v>
      </c>
      <c r="L1317" s="17" t="s">
        <v>901</v>
      </c>
      <c r="M1317" s="92" t="s">
        <v>1377</v>
      </c>
      <c r="N1317" s="93">
        <v>62000</v>
      </c>
      <c r="O1317" s="104">
        <v>16000</v>
      </c>
      <c r="P1317" s="94">
        <v>64000</v>
      </c>
      <c r="Q1317" s="122" t="s">
        <v>1543</v>
      </c>
      <c r="R1317" s="113">
        <v>1854000</v>
      </c>
      <c r="S1317" s="23" t="s">
        <v>2067</v>
      </c>
      <c r="T1317" s="94"/>
      <c r="U1317" s="17"/>
    </row>
    <row r="1318" spans="2:21" x14ac:dyDescent="0.2">
      <c r="B1318" s="17" t="s">
        <v>1916</v>
      </c>
      <c r="C1318" s="11">
        <v>58</v>
      </c>
      <c r="D1318" s="119" t="s">
        <v>2285</v>
      </c>
      <c r="E1318" s="17" t="s">
        <v>926</v>
      </c>
      <c r="F1318" s="17" t="s">
        <v>1333</v>
      </c>
      <c r="G1318" s="17" t="s">
        <v>2525</v>
      </c>
      <c r="H1318" s="91">
        <v>81226328704</v>
      </c>
      <c r="I1318" s="50" t="s">
        <v>1767</v>
      </c>
      <c r="J1318" s="16">
        <v>5</v>
      </c>
      <c r="K1318" s="48" t="str">
        <f>VLOOKUP(I1318,'DATA BASE'!A:B,2,FALSE)</f>
        <v>MONYET KUNING</v>
      </c>
      <c r="L1318" s="17" t="s">
        <v>1753</v>
      </c>
      <c r="M1318" s="92" t="s">
        <v>1377</v>
      </c>
      <c r="N1318" s="93">
        <v>62000</v>
      </c>
      <c r="O1318" s="104">
        <v>16000</v>
      </c>
      <c r="P1318" s="94">
        <v>80000</v>
      </c>
      <c r="Q1318" s="122" t="s">
        <v>1543</v>
      </c>
      <c r="R1318" s="113">
        <v>1854000</v>
      </c>
      <c r="S1318" s="23" t="s">
        <v>2067</v>
      </c>
      <c r="T1318" s="94"/>
      <c r="U1318" s="17"/>
    </row>
    <row r="1319" spans="2:21" x14ac:dyDescent="0.2">
      <c r="B1319" s="17" t="s">
        <v>1916</v>
      </c>
      <c r="C1319" s="11">
        <v>38</v>
      </c>
      <c r="D1319" s="119" t="s">
        <v>2286</v>
      </c>
      <c r="E1319" s="17" t="s">
        <v>16</v>
      </c>
      <c r="F1319" s="17" t="s">
        <v>1341</v>
      </c>
      <c r="G1319" s="17" t="s">
        <v>2526</v>
      </c>
      <c r="H1319" s="91">
        <v>85693080558</v>
      </c>
      <c r="I1319" s="50" t="s">
        <v>1737</v>
      </c>
      <c r="J1319" s="16">
        <v>1</v>
      </c>
      <c r="K1319" s="48" t="str">
        <f>VLOOKUP(I1319,'DATA BASE'!A:B,2,FALSE)</f>
        <v>HELOKOPTER</v>
      </c>
      <c r="L1319" s="17" t="s">
        <v>1710</v>
      </c>
      <c r="M1319" s="92">
        <v>8825112080752700</v>
      </c>
      <c r="N1319" s="93">
        <v>0</v>
      </c>
      <c r="O1319" s="104">
        <v>15000</v>
      </c>
      <c r="P1319" s="94">
        <v>15000</v>
      </c>
      <c r="Q1319" s="122" t="s">
        <v>1543</v>
      </c>
      <c r="R1319" s="113">
        <v>108000</v>
      </c>
      <c r="S1319" s="23" t="s">
        <v>2042</v>
      </c>
      <c r="T1319" s="94"/>
      <c r="U1319" s="17"/>
    </row>
    <row r="1320" spans="2:21" x14ac:dyDescent="0.2">
      <c r="B1320" s="17" t="s">
        <v>1916</v>
      </c>
      <c r="C1320" s="11">
        <v>38</v>
      </c>
      <c r="D1320" s="119" t="s">
        <v>2286</v>
      </c>
      <c r="E1320" s="17" t="s">
        <v>16</v>
      </c>
      <c r="F1320" s="17" t="s">
        <v>1341</v>
      </c>
      <c r="G1320" s="17" t="s">
        <v>2526</v>
      </c>
      <c r="H1320" s="91">
        <v>85693080558</v>
      </c>
      <c r="I1320" s="50" t="s">
        <v>1736</v>
      </c>
      <c r="J1320" s="16">
        <v>1</v>
      </c>
      <c r="K1320" s="48" t="str">
        <f>VLOOKUP(I1320,'DATA BASE'!A:B,2,FALSE)</f>
        <v>PANDA</v>
      </c>
      <c r="L1320" s="17" t="s">
        <v>1710</v>
      </c>
      <c r="M1320" s="92">
        <v>8825112080752700</v>
      </c>
      <c r="N1320" s="93">
        <v>0</v>
      </c>
      <c r="O1320" s="104">
        <v>15000</v>
      </c>
      <c r="P1320" s="94">
        <v>15000</v>
      </c>
      <c r="Q1320" s="122" t="s">
        <v>1543</v>
      </c>
      <c r="R1320" s="113">
        <v>108000</v>
      </c>
      <c r="S1320" s="23" t="s">
        <v>2042</v>
      </c>
      <c r="T1320" s="94"/>
      <c r="U1320" s="17"/>
    </row>
    <row r="1321" spans="2:21" x14ac:dyDescent="0.2">
      <c r="B1321" s="17" t="s">
        <v>1916</v>
      </c>
      <c r="C1321" s="11">
        <v>38</v>
      </c>
      <c r="D1321" s="119" t="s">
        <v>2286</v>
      </c>
      <c r="E1321" s="17" t="s">
        <v>16</v>
      </c>
      <c r="F1321" s="17" t="s">
        <v>1341</v>
      </c>
      <c r="G1321" s="17" t="s">
        <v>2526</v>
      </c>
      <c r="H1321" s="91">
        <v>85693080558</v>
      </c>
      <c r="I1321" s="50" t="s">
        <v>1738</v>
      </c>
      <c r="J1321" s="16">
        <v>1</v>
      </c>
      <c r="K1321" s="48" t="str">
        <f>VLOOKUP(I1321,'DATA BASE'!A:B,2,FALSE)</f>
        <v>BOLA BASKET</v>
      </c>
      <c r="L1321" s="17" t="s">
        <v>1710</v>
      </c>
      <c r="M1321" s="92">
        <v>8825112080752700</v>
      </c>
      <c r="N1321" s="93">
        <v>0</v>
      </c>
      <c r="O1321" s="104">
        <v>15000</v>
      </c>
      <c r="P1321" s="94">
        <v>15000</v>
      </c>
      <c r="Q1321" s="122" t="s">
        <v>1543</v>
      </c>
      <c r="R1321" s="113">
        <v>108000</v>
      </c>
      <c r="S1321" s="23" t="s">
        <v>2042</v>
      </c>
      <c r="T1321" s="94"/>
      <c r="U1321" s="17"/>
    </row>
    <row r="1322" spans="2:21" x14ac:dyDescent="0.2">
      <c r="B1322" s="17" t="s">
        <v>1916</v>
      </c>
      <c r="C1322" s="11">
        <v>38</v>
      </c>
      <c r="D1322" s="119" t="s">
        <v>2286</v>
      </c>
      <c r="E1322" s="17" t="s">
        <v>16</v>
      </c>
      <c r="F1322" s="17" t="s">
        <v>1341</v>
      </c>
      <c r="G1322" s="17" t="s">
        <v>2526</v>
      </c>
      <c r="H1322" s="91">
        <v>85693080558</v>
      </c>
      <c r="I1322" s="50" t="s">
        <v>433</v>
      </c>
      <c r="J1322" s="16">
        <v>1</v>
      </c>
      <c r="K1322" s="48" t="str">
        <f>VLOOKUP(I1322,'DATA BASE'!A:B,2,FALSE)</f>
        <v>STRIPE LITTLE  NAVY</v>
      </c>
      <c r="L1322" s="17" t="s">
        <v>6</v>
      </c>
      <c r="M1322" s="92">
        <v>8825112080752700</v>
      </c>
      <c r="N1322" s="93">
        <v>0</v>
      </c>
      <c r="O1322" s="104">
        <v>15000</v>
      </c>
      <c r="P1322" s="94">
        <v>15000</v>
      </c>
      <c r="Q1322" s="122" t="s">
        <v>1543</v>
      </c>
      <c r="R1322" s="113">
        <v>108000</v>
      </c>
      <c r="S1322" s="23" t="s">
        <v>2042</v>
      </c>
      <c r="T1322" s="94"/>
      <c r="U1322" s="17"/>
    </row>
    <row r="1323" spans="2:21" x14ac:dyDescent="0.2">
      <c r="B1323" s="17" t="s">
        <v>1916</v>
      </c>
      <c r="C1323" s="11">
        <v>38</v>
      </c>
      <c r="D1323" s="119" t="s">
        <v>2286</v>
      </c>
      <c r="E1323" s="17" t="s">
        <v>16</v>
      </c>
      <c r="F1323" s="17" t="s">
        <v>1341</v>
      </c>
      <c r="G1323" s="17" t="s">
        <v>2526</v>
      </c>
      <c r="H1323" s="91">
        <v>85693080558</v>
      </c>
      <c r="I1323" s="50" t="s">
        <v>1021</v>
      </c>
      <c r="J1323" s="16">
        <v>1</v>
      </c>
      <c r="K1323" s="48" t="str">
        <f>VLOOKUP(I1323,'DATA BASE'!A:B,2,FALSE)</f>
        <v>LIFTOFF SPACE</v>
      </c>
      <c r="L1323" s="17" t="s">
        <v>6</v>
      </c>
      <c r="M1323" s="92">
        <v>8825112080752700</v>
      </c>
      <c r="N1323" s="93">
        <v>0</v>
      </c>
      <c r="O1323" s="104">
        <v>16000</v>
      </c>
      <c r="P1323" s="94">
        <v>16000</v>
      </c>
      <c r="Q1323" s="122" t="s">
        <v>1543</v>
      </c>
      <c r="R1323" s="113">
        <v>108000</v>
      </c>
      <c r="S1323" s="23" t="s">
        <v>2042</v>
      </c>
      <c r="T1323" s="94"/>
      <c r="U1323" s="17"/>
    </row>
    <row r="1324" spans="2:21" x14ac:dyDescent="0.2">
      <c r="B1324" s="17" t="s">
        <v>1916</v>
      </c>
      <c r="C1324" s="11">
        <v>38</v>
      </c>
      <c r="D1324" s="119" t="s">
        <v>2286</v>
      </c>
      <c r="E1324" s="17" t="s">
        <v>16</v>
      </c>
      <c r="F1324" s="17" t="s">
        <v>1341</v>
      </c>
      <c r="G1324" s="17" t="s">
        <v>2526</v>
      </c>
      <c r="H1324" s="91">
        <v>85693080558</v>
      </c>
      <c r="I1324" s="50" t="s">
        <v>536</v>
      </c>
      <c r="J1324" s="16">
        <v>1</v>
      </c>
      <c r="K1324" s="48" t="str">
        <f>VLOOKUP(I1324,'DATA BASE'!A:B,2,FALSE)</f>
        <v>KOTAK NAVY</v>
      </c>
      <c r="L1324" s="17" t="s">
        <v>6</v>
      </c>
      <c r="M1324" s="92">
        <v>8825112080752700</v>
      </c>
      <c r="N1324" s="93">
        <v>0</v>
      </c>
      <c r="O1324" s="104">
        <v>15000</v>
      </c>
      <c r="P1324" s="94">
        <v>15000</v>
      </c>
      <c r="Q1324" s="122" t="s">
        <v>1543</v>
      </c>
      <c r="R1324" s="113">
        <v>108000</v>
      </c>
      <c r="S1324" s="23" t="s">
        <v>2042</v>
      </c>
      <c r="T1324" s="94"/>
      <c r="U1324" s="17"/>
    </row>
    <row r="1325" spans="2:21" x14ac:dyDescent="0.2">
      <c r="B1325" s="17" t="s">
        <v>1916</v>
      </c>
      <c r="C1325" s="11">
        <v>38</v>
      </c>
      <c r="D1325" s="119" t="s">
        <v>2286</v>
      </c>
      <c r="E1325" s="17" t="s">
        <v>16</v>
      </c>
      <c r="F1325" s="17" t="s">
        <v>1341</v>
      </c>
      <c r="G1325" s="17" t="s">
        <v>2526</v>
      </c>
      <c r="H1325" s="91">
        <v>85693080558</v>
      </c>
      <c r="I1325" s="50" t="s">
        <v>1007</v>
      </c>
      <c r="J1325" s="16">
        <v>1</v>
      </c>
      <c r="K1325" s="48" t="str">
        <f>VLOOKUP(I1325,'DATA BASE'!A:B,2,FALSE)</f>
        <v>ZIGZAG TOSCA</v>
      </c>
      <c r="L1325" s="17" t="s">
        <v>9</v>
      </c>
      <c r="M1325" s="92">
        <v>8825112080752700</v>
      </c>
      <c r="N1325" s="93">
        <v>0</v>
      </c>
      <c r="O1325" s="104">
        <v>16000</v>
      </c>
      <c r="P1325" s="94">
        <v>16000</v>
      </c>
      <c r="Q1325" s="122" t="s">
        <v>1543</v>
      </c>
      <c r="R1325" s="113">
        <v>108000</v>
      </c>
      <c r="S1325" s="23" t="s">
        <v>2042</v>
      </c>
      <c r="T1325" s="94"/>
      <c r="U1325" s="17"/>
    </row>
    <row r="1326" spans="2:21" x14ac:dyDescent="0.2">
      <c r="B1326" s="17" t="s">
        <v>1916</v>
      </c>
      <c r="C1326" s="11">
        <v>39</v>
      </c>
      <c r="D1326" s="119" t="s">
        <v>2287</v>
      </c>
      <c r="E1326" s="17" t="s">
        <v>16</v>
      </c>
      <c r="F1326" s="17" t="s">
        <v>1341</v>
      </c>
      <c r="G1326" s="17" t="s">
        <v>2527</v>
      </c>
      <c r="H1326" s="91">
        <v>81252708068</v>
      </c>
      <c r="I1326" s="50" t="s">
        <v>1764</v>
      </c>
      <c r="J1326" s="16">
        <v>1</v>
      </c>
      <c r="K1326" s="48" t="str">
        <f>VLOOKUP(I1326,'DATA BASE'!A:B,2,FALSE)</f>
        <v>TEDY NAVY</v>
      </c>
      <c r="L1326" s="17" t="s">
        <v>6</v>
      </c>
      <c r="M1326" s="92" t="s">
        <v>2043</v>
      </c>
      <c r="N1326" s="93">
        <v>0</v>
      </c>
      <c r="O1326" s="104">
        <v>15000</v>
      </c>
      <c r="P1326" s="94">
        <v>15000</v>
      </c>
      <c r="Q1326" s="122" t="s">
        <v>1543</v>
      </c>
      <c r="R1326" s="113">
        <v>76000</v>
      </c>
      <c r="S1326" s="23" t="s">
        <v>2044</v>
      </c>
      <c r="T1326" s="94"/>
      <c r="U1326" s="17"/>
    </row>
    <row r="1327" spans="2:21" x14ac:dyDescent="0.2">
      <c r="B1327" s="17" t="s">
        <v>1916</v>
      </c>
      <c r="C1327" s="11">
        <v>39</v>
      </c>
      <c r="D1327" s="119" t="s">
        <v>2287</v>
      </c>
      <c r="E1327" s="17" t="s">
        <v>16</v>
      </c>
      <c r="F1327" s="17" t="s">
        <v>1341</v>
      </c>
      <c r="G1327" s="17" t="s">
        <v>2527</v>
      </c>
      <c r="H1327" s="91">
        <v>81252708068</v>
      </c>
      <c r="I1327" s="50" t="s">
        <v>1813</v>
      </c>
      <c r="J1327" s="16">
        <v>1</v>
      </c>
      <c r="K1327" s="48" t="str">
        <f>VLOOKUP(I1327,'DATA BASE'!A:B,2,FALSE)</f>
        <v>KANAYA</v>
      </c>
      <c r="L1327" s="17" t="s">
        <v>1710</v>
      </c>
      <c r="M1327" s="92" t="s">
        <v>2043</v>
      </c>
      <c r="N1327" s="93">
        <v>0</v>
      </c>
      <c r="O1327" s="104">
        <v>16000</v>
      </c>
      <c r="P1327" s="94">
        <v>16000</v>
      </c>
      <c r="Q1327" s="122" t="s">
        <v>1543</v>
      </c>
      <c r="R1327" s="113">
        <v>76000</v>
      </c>
      <c r="S1327" s="23" t="s">
        <v>2044</v>
      </c>
      <c r="T1327" s="94"/>
      <c r="U1327" s="17"/>
    </row>
    <row r="1328" spans="2:21" x14ac:dyDescent="0.2">
      <c r="B1328" s="17" t="s">
        <v>1916</v>
      </c>
      <c r="C1328" s="11">
        <v>39</v>
      </c>
      <c r="D1328" s="119" t="s">
        <v>2287</v>
      </c>
      <c r="E1328" s="17" t="s">
        <v>16</v>
      </c>
      <c r="F1328" s="17" t="s">
        <v>1341</v>
      </c>
      <c r="G1328" s="17" t="s">
        <v>2527</v>
      </c>
      <c r="H1328" s="91">
        <v>81252708068</v>
      </c>
      <c r="I1328" s="50" t="s">
        <v>1736</v>
      </c>
      <c r="J1328" s="16">
        <v>1</v>
      </c>
      <c r="K1328" s="48" t="str">
        <f>VLOOKUP(I1328,'DATA BASE'!A:B,2,FALSE)</f>
        <v>PANDA</v>
      </c>
      <c r="L1328" s="17" t="s">
        <v>1710</v>
      </c>
      <c r="M1328" s="92" t="s">
        <v>2043</v>
      </c>
      <c r="N1328" s="93">
        <v>0</v>
      </c>
      <c r="O1328" s="104">
        <v>15000</v>
      </c>
      <c r="P1328" s="94">
        <v>15000</v>
      </c>
      <c r="Q1328" s="122" t="s">
        <v>1543</v>
      </c>
      <c r="R1328" s="113">
        <v>76000</v>
      </c>
      <c r="S1328" s="23" t="s">
        <v>2044</v>
      </c>
      <c r="T1328" s="94"/>
      <c r="U1328" s="17"/>
    </row>
    <row r="1329" spans="2:21" x14ac:dyDescent="0.2">
      <c r="B1329" s="17" t="s">
        <v>1916</v>
      </c>
      <c r="C1329" s="11">
        <v>39</v>
      </c>
      <c r="D1329" s="119" t="s">
        <v>2287</v>
      </c>
      <c r="E1329" s="17" t="s">
        <v>16</v>
      </c>
      <c r="F1329" s="17" t="s">
        <v>1341</v>
      </c>
      <c r="G1329" s="17" t="s">
        <v>2527</v>
      </c>
      <c r="H1329" s="91">
        <v>81252708068</v>
      </c>
      <c r="I1329" s="50" t="s">
        <v>683</v>
      </c>
      <c r="J1329" s="16">
        <v>1</v>
      </c>
      <c r="K1329" s="48" t="str">
        <f>VLOOKUP(I1329,'DATA BASE'!A:B,2,FALSE)</f>
        <v>BEAR FACE</v>
      </c>
      <c r="L1329" s="17" t="s">
        <v>6</v>
      </c>
      <c r="M1329" s="92" t="s">
        <v>2043</v>
      </c>
      <c r="N1329" s="93">
        <v>0</v>
      </c>
      <c r="O1329" s="104">
        <v>15000</v>
      </c>
      <c r="P1329" s="94">
        <v>15000</v>
      </c>
      <c r="Q1329" s="122" t="s">
        <v>1543</v>
      </c>
      <c r="R1329" s="113">
        <v>76000</v>
      </c>
      <c r="S1329" s="23" t="s">
        <v>2044</v>
      </c>
      <c r="T1329" s="94"/>
      <c r="U1329" s="17"/>
    </row>
    <row r="1330" spans="2:21" x14ac:dyDescent="0.2">
      <c r="B1330" s="17" t="s">
        <v>1916</v>
      </c>
      <c r="C1330" s="11">
        <v>39</v>
      </c>
      <c r="D1330" s="119" t="s">
        <v>2287</v>
      </c>
      <c r="E1330" s="17" t="s">
        <v>16</v>
      </c>
      <c r="F1330" s="17" t="s">
        <v>1341</v>
      </c>
      <c r="G1330" s="17" t="s">
        <v>2527</v>
      </c>
      <c r="H1330" s="91">
        <v>81252708068</v>
      </c>
      <c r="I1330" s="50" t="s">
        <v>957</v>
      </c>
      <c r="J1330" s="16">
        <v>1</v>
      </c>
      <c r="K1330" s="48" t="str">
        <f>VLOOKUP(I1330,'DATA BASE'!A:B,2,FALSE)</f>
        <v>MINION BLUE</v>
      </c>
      <c r="L1330" s="17" t="s">
        <v>14</v>
      </c>
      <c r="M1330" s="92" t="s">
        <v>2043</v>
      </c>
      <c r="N1330" s="93">
        <v>0</v>
      </c>
      <c r="O1330" s="104">
        <v>15000</v>
      </c>
      <c r="P1330" s="94">
        <v>15000</v>
      </c>
      <c r="Q1330" s="122" t="s">
        <v>1543</v>
      </c>
      <c r="R1330" s="113">
        <v>76000</v>
      </c>
      <c r="S1330" s="23" t="s">
        <v>2044</v>
      </c>
      <c r="T1330" s="94"/>
      <c r="U1330" s="17"/>
    </row>
    <row r="1331" spans="2:21" x14ac:dyDescent="0.2">
      <c r="B1331" s="17" t="s">
        <v>1916</v>
      </c>
      <c r="C1331" s="11">
        <v>40</v>
      </c>
      <c r="D1331" s="119" t="s">
        <v>2288</v>
      </c>
      <c r="E1331" s="17" t="s">
        <v>16</v>
      </c>
      <c r="F1331" s="17" t="s">
        <v>1341</v>
      </c>
      <c r="G1331" s="17" t="s">
        <v>2528</v>
      </c>
      <c r="H1331" s="91">
        <v>87739541169</v>
      </c>
      <c r="I1331" s="50" t="s">
        <v>1765</v>
      </c>
      <c r="J1331" s="16">
        <v>1</v>
      </c>
      <c r="K1331" s="48" t="str">
        <f>VLOOKUP(I1331,'DATA BASE'!A:B,2,FALSE)</f>
        <v>SPONGEBOB</v>
      </c>
      <c r="L1331" s="17" t="s">
        <v>1753</v>
      </c>
      <c r="M1331" s="92" t="s">
        <v>2045</v>
      </c>
      <c r="N1331" s="93">
        <v>0</v>
      </c>
      <c r="O1331" s="104">
        <v>15000</v>
      </c>
      <c r="P1331" s="94">
        <v>15000</v>
      </c>
      <c r="Q1331" s="122" t="s">
        <v>1543</v>
      </c>
      <c r="R1331" s="113">
        <v>75000</v>
      </c>
      <c r="S1331" s="23" t="s">
        <v>2046</v>
      </c>
      <c r="T1331" s="94"/>
      <c r="U1331" s="17"/>
    </row>
    <row r="1332" spans="2:21" x14ac:dyDescent="0.2">
      <c r="B1332" s="17" t="s">
        <v>1916</v>
      </c>
      <c r="C1332" s="11">
        <v>40</v>
      </c>
      <c r="D1332" s="119" t="s">
        <v>2288</v>
      </c>
      <c r="E1332" s="17" t="s">
        <v>16</v>
      </c>
      <c r="F1332" s="17" t="s">
        <v>1341</v>
      </c>
      <c r="G1332" s="17" t="s">
        <v>2528</v>
      </c>
      <c r="H1332" s="91">
        <v>87739541169</v>
      </c>
      <c r="I1332" s="50" t="s">
        <v>1773</v>
      </c>
      <c r="J1332" s="16">
        <v>1</v>
      </c>
      <c r="K1332" s="48" t="str">
        <f>VLOOKUP(I1332,'DATA BASE'!A:B,2,FALSE)</f>
        <v>BULAN BINTANG HIJAU</v>
      </c>
      <c r="L1332" s="17" t="s">
        <v>174</v>
      </c>
      <c r="M1332" s="92" t="s">
        <v>2045</v>
      </c>
      <c r="N1332" s="93">
        <v>0</v>
      </c>
      <c r="O1332" s="104">
        <v>15000</v>
      </c>
      <c r="P1332" s="94">
        <v>15000</v>
      </c>
      <c r="Q1332" s="122" t="s">
        <v>1543</v>
      </c>
      <c r="R1332" s="113">
        <v>75000</v>
      </c>
      <c r="S1332" s="23" t="s">
        <v>2046</v>
      </c>
      <c r="T1332" s="94"/>
      <c r="U1332" s="17"/>
    </row>
    <row r="1333" spans="2:21" x14ac:dyDescent="0.2">
      <c r="B1333" s="17" t="s">
        <v>1916</v>
      </c>
      <c r="C1333" s="11">
        <v>40</v>
      </c>
      <c r="D1333" s="119" t="s">
        <v>2288</v>
      </c>
      <c r="E1333" s="17" t="s">
        <v>16</v>
      </c>
      <c r="F1333" s="17" t="s">
        <v>1341</v>
      </c>
      <c r="G1333" s="17" t="s">
        <v>2528</v>
      </c>
      <c r="H1333" s="91">
        <v>87739541169</v>
      </c>
      <c r="I1333" s="50" t="s">
        <v>1764</v>
      </c>
      <c r="J1333" s="16">
        <v>1</v>
      </c>
      <c r="K1333" s="48" t="str">
        <f>VLOOKUP(I1333,'DATA BASE'!A:B,2,FALSE)</f>
        <v>TEDY NAVY</v>
      </c>
      <c r="L1333" s="17" t="s">
        <v>6</v>
      </c>
      <c r="M1333" s="92" t="s">
        <v>2045</v>
      </c>
      <c r="N1333" s="93">
        <v>0</v>
      </c>
      <c r="O1333" s="104">
        <v>15000</v>
      </c>
      <c r="P1333" s="94">
        <v>15000</v>
      </c>
      <c r="Q1333" s="122" t="s">
        <v>1543</v>
      </c>
      <c r="R1333" s="113">
        <v>75000</v>
      </c>
      <c r="S1333" s="23" t="s">
        <v>2046</v>
      </c>
      <c r="T1333" s="94"/>
      <c r="U1333" s="17"/>
    </row>
    <row r="1334" spans="2:21" x14ac:dyDescent="0.2">
      <c r="B1334" s="17" t="s">
        <v>1916</v>
      </c>
      <c r="C1334" s="11">
        <v>40</v>
      </c>
      <c r="D1334" s="119" t="s">
        <v>2288</v>
      </c>
      <c r="E1334" s="17" t="s">
        <v>16</v>
      </c>
      <c r="F1334" s="17" t="s">
        <v>1341</v>
      </c>
      <c r="G1334" s="17" t="s">
        <v>2528</v>
      </c>
      <c r="H1334" s="91">
        <v>87739541169</v>
      </c>
      <c r="I1334" s="50" t="s">
        <v>1736</v>
      </c>
      <c r="J1334" s="16">
        <v>1</v>
      </c>
      <c r="K1334" s="48" t="str">
        <f>VLOOKUP(I1334,'DATA BASE'!A:B,2,FALSE)</f>
        <v>PANDA</v>
      </c>
      <c r="L1334" s="17" t="s">
        <v>1710</v>
      </c>
      <c r="M1334" s="92" t="s">
        <v>2045</v>
      </c>
      <c r="N1334" s="93">
        <v>0</v>
      </c>
      <c r="O1334" s="104">
        <v>15000</v>
      </c>
      <c r="P1334" s="94">
        <v>15000</v>
      </c>
      <c r="Q1334" s="122" t="s">
        <v>1543</v>
      </c>
      <c r="R1334" s="113">
        <v>75000</v>
      </c>
      <c r="S1334" s="23" t="s">
        <v>2046</v>
      </c>
      <c r="T1334" s="94"/>
      <c r="U1334" s="17"/>
    </row>
    <row r="1335" spans="2:21" x14ac:dyDescent="0.2">
      <c r="B1335" s="17" t="s">
        <v>1916</v>
      </c>
      <c r="C1335" s="11">
        <v>40</v>
      </c>
      <c r="D1335" s="119" t="s">
        <v>2288</v>
      </c>
      <c r="E1335" s="17" t="s">
        <v>16</v>
      </c>
      <c r="F1335" s="17" t="s">
        <v>1341</v>
      </c>
      <c r="G1335" s="17" t="s">
        <v>2528</v>
      </c>
      <c r="H1335" s="91">
        <v>87739541169</v>
      </c>
      <c r="I1335" s="50" t="s">
        <v>999</v>
      </c>
      <c r="J1335" s="16">
        <v>1</v>
      </c>
      <c r="K1335" s="48" t="str">
        <f>VLOOKUP(I1335,'DATA BASE'!A:B,2,FALSE)</f>
        <v>BEAR FACE CREAM</v>
      </c>
      <c r="L1335" s="17" t="s">
        <v>4</v>
      </c>
      <c r="M1335" s="92" t="s">
        <v>2045</v>
      </c>
      <c r="N1335" s="93">
        <v>0</v>
      </c>
      <c r="O1335" s="104">
        <v>15000</v>
      </c>
      <c r="P1335" s="94">
        <v>15000</v>
      </c>
      <c r="Q1335" s="122" t="s">
        <v>1543</v>
      </c>
      <c r="R1335" s="113">
        <v>75000</v>
      </c>
      <c r="S1335" s="23" t="s">
        <v>2046</v>
      </c>
      <c r="T1335" s="94"/>
      <c r="U1335" s="17"/>
    </row>
    <row r="1336" spans="2:21" x14ac:dyDescent="0.2">
      <c r="B1336" s="17" t="s">
        <v>1916</v>
      </c>
      <c r="C1336" s="11">
        <v>41</v>
      </c>
      <c r="D1336" s="119" t="s">
        <v>2289</v>
      </c>
      <c r="E1336" s="17" t="s">
        <v>16</v>
      </c>
      <c r="F1336" s="17" t="s">
        <v>1341</v>
      </c>
      <c r="G1336" s="17" t="s">
        <v>2529</v>
      </c>
      <c r="H1336" s="91">
        <v>81261955374</v>
      </c>
      <c r="I1336" s="50" t="s">
        <v>1822</v>
      </c>
      <c r="J1336" s="16">
        <v>1</v>
      </c>
      <c r="K1336" s="48" t="str">
        <f>VLOOKUP(I1336,'DATA BASE'!A:B,2,FALSE)</f>
        <v>GARIS RAINBOW</v>
      </c>
      <c r="L1336" s="17" t="s">
        <v>901</v>
      </c>
      <c r="M1336" s="92" t="s">
        <v>2047</v>
      </c>
      <c r="N1336" s="93">
        <v>0</v>
      </c>
      <c r="O1336" s="104">
        <v>16000</v>
      </c>
      <c r="P1336" s="94">
        <v>16000</v>
      </c>
      <c r="Q1336" s="122" t="s">
        <v>1543</v>
      </c>
      <c r="R1336" s="113">
        <v>31000</v>
      </c>
      <c r="S1336" s="23" t="s">
        <v>2048</v>
      </c>
      <c r="T1336" s="94"/>
      <c r="U1336" s="17"/>
    </row>
    <row r="1337" spans="2:21" x14ac:dyDescent="0.2">
      <c r="B1337" s="17" t="s">
        <v>1916</v>
      </c>
      <c r="C1337" s="11">
        <v>41</v>
      </c>
      <c r="D1337" s="119" t="s">
        <v>2289</v>
      </c>
      <c r="E1337" s="17" t="s">
        <v>16</v>
      </c>
      <c r="F1337" s="17" t="s">
        <v>1341</v>
      </c>
      <c r="G1337" s="17" t="s">
        <v>2529</v>
      </c>
      <c r="H1337" s="91">
        <v>81261955374</v>
      </c>
      <c r="I1337" s="50" t="s">
        <v>433</v>
      </c>
      <c r="J1337" s="16">
        <v>1</v>
      </c>
      <c r="K1337" s="48" t="str">
        <f>VLOOKUP(I1337,'DATA BASE'!A:B,2,FALSE)</f>
        <v>STRIPE LITTLE  NAVY</v>
      </c>
      <c r="L1337" s="17" t="s">
        <v>6</v>
      </c>
      <c r="M1337" s="92" t="s">
        <v>2047</v>
      </c>
      <c r="N1337" s="93">
        <v>0</v>
      </c>
      <c r="O1337" s="104">
        <v>15000</v>
      </c>
      <c r="P1337" s="94">
        <v>15000</v>
      </c>
      <c r="Q1337" s="122" t="s">
        <v>1543</v>
      </c>
      <c r="R1337" s="113">
        <v>31000</v>
      </c>
      <c r="S1337" s="23" t="s">
        <v>2048</v>
      </c>
      <c r="T1337" s="94"/>
      <c r="U1337" s="17"/>
    </row>
    <row r="1338" spans="2:21" x14ac:dyDescent="0.2">
      <c r="B1338" s="17" t="s">
        <v>1916</v>
      </c>
      <c r="C1338" s="11">
        <v>56</v>
      </c>
      <c r="D1338" s="119" t="s">
        <v>2290</v>
      </c>
      <c r="E1338" s="17" t="s">
        <v>16</v>
      </c>
      <c r="F1338" s="17" t="s">
        <v>1341</v>
      </c>
      <c r="G1338" s="17" t="s">
        <v>2530</v>
      </c>
      <c r="H1338" s="91">
        <v>85829619320</v>
      </c>
      <c r="I1338" s="50" t="s">
        <v>1734</v>
      </c>
      <c r="J1338" s="16">
        <v>1</v>
      </c>
      <c r="K1338" s="48" t="str">
        <f>VLOOKUP(I1338,'DATA BASE'!A:B,2,FALSE)</f>
        <v>SPONGEBOB</v>
      </c>
      <c r="L1338" s="17" t="s">
        <v>6</v>
      </c>
      <c r="M1338" s="92" t="s">
        <v>2063</v>
      </c>
      <c r="N1338" s="93">
        <v>0</v>
      </c>
      <c r="O1338" s="104">
        <v>15000</v>
      </c>
      <c r="P1338" s="94">
        <v>15000</v>
      </c>
      <c r="Q1338" s="122" t="s">
        <v>1543</v>
      </c>
      <c r="R1338" s="113">
        <v>305000</v>
      </c>
      <c r="S1338" s="23" t="s">
        <v>2064</v>
      </c>
      <c r="T1338" s="94"/>
      <c r="U1338" s="17"/>
    </row>
    <row r="1339" spans="2:21" x14ac:dyDescent="0.2">
      <c r="B1339" s="17" t="s">
        <v>1916</v>
      </c>
      <c r="C1339" s="11">
        <v>56</v>
      </c>
      <c r="D1339" s="119" t="s">
        <v>2290</v>
      </c>
      <c r="E1339" s="17" t="s">
        <v>16</v>
      </c>
      <c r="F1339" s="17" t="s">
        <v>1341</v>
      </c>
      <c r="G1339" s="17" t="s">
        <v>2530</v>
      </c>
      <c r="H1339" s="91">
        <v>85829619320</v>
      </c>
      <c r="I1339" s="50" t="s">
        <v>1738</v>
      </c>
      <c r="J1339" s="16">
        <v>2</v>
      </c>
      <c r="K1339" s="48" t="str">
        <f>VLOOKUP(I1339,'DATA BASE'!A:B,2,FALSE)</f>
        <v>BOLA BASKET</v>
      </c>
      <c r="L1339" s="17" t="s">
        <v>1710</v>
      </c>
      <c r="M1339" s="92" t="s">
        <v>2063</v>
      </c>
      <c r="N1339" s="93">
        <v>0</v>
      </c>
      <c r="O1339" s="104">
        <v>15000</v>
      </c>
      <c r="P1339" s="94">
        <v>30000</v>
      </c>
      <c r="Q1339" s="122" t="s">
        <v>1543</v>
      </c>
      <c r="R1339" s="113">
        <v>305000</v>
      </c>
      <c r="S1339" s="23" t="s">
        <v>2064</v>
      </c>
      <c r="T1339" s="94"/>
      <c r="U1339" s="17"/>
    </row>
    <row r="1340" spans="2:21" x14ac:dyDescent="0.2">
      <c r="B1340" s="17" t="s">
        <v>1916</v>
      </c>
      <c r="C1340" s="11">
        <v>56</v>
      </c>
      <c r="D1340" s="119" t="s">
        <v>2290</v>
      </c>
      <c r="E1340" s="17" t="s">
        <v>16</v>
      </c>
      <c r="F1340" s="17" t="s">
        <v>1341</v>
      </c>
      <c r="G1340" s="17" t="s">
        <v>2530</v>
      </c>
      <c r="H1340" s="91">
        <v>85829619320</v>
      </c>
      <c r="I1340" s="50" t="s">
        <v>1737</v>
      </c>
      <c r="J1340" s="16">
        <v>1</v>
      </c>
      <c r="K1340" s="48" t="str">
        <f>VLOOKUP(I1340,'DATA BASE'!A:B,2,FALSE)</f>
        <v>HELOKOPTER</v>
      </c>
      <c r="L1340" s="17" t="s">
        <v>1710</v>
      </c>
      <c r="M1340" s="92" t="s">
        <v>2063</v>
      </c>
      <c r="N1340" s="93">
        <v>0</v>
      </c>
      <c r="O1340" s="104">
        <v>15000</v>
      </c>
      <c r="P1340" s="94">
        <v>15000</v>
      </c>
      <c r="Q1340" s="122" t="s">
        <v>1543</v>
      </c>
      <c r="R1340" s="113">
        <v>305000</v>
      </c>
      <c r="S1340" s="23" t="s">
        <v>2064</v>
      </c>
      <c r="T1340" s="94"/>
      <c r="U1340" s="17"/>
    </row>
    <row r="1341" spans="2:21" x14ac:dyDescent="0.2">
      <c r="B1341" s="17" t="s">
        <v>1916</v>
      </c>
      <c r="C1341" s="11">
        <v>56</v>
      </c>
      <c r="D1341" s="119" t="s">
        <v>2290</v>
      </c>
      <c r="E1341" s="17" t="s">
        <v>16</v>
      </c>
      <c r="F1341" s="17" t="s">
        <v>1341</v>
      </c>
      <c r="G1341" s="17" t="s">
        <v>2530</v>
      </c>
      <c r="H1341" s="91">
        <v>85829619320</v>
      </c>
      <c r="I1341" s="50" t="s">
        <v>1756</v>
      </c>
      <c r="J1341" s="16">
        <v>1</v>
      </c>
      <c r="K1341" s="48" t="str">
        <f>VLOOKUP(I1341,'DATA BASE'!A:B,2,FALSE)</f>
        <v>ROCKET</v>
      </c>
      <c r="L1341" s="17" t="s">
        <v>1818</v>
      </c>
      <c r="M1341" s="92" t="s">
        <v>2063</v>
      </c>
      <c r="N1341" s="93">
        <v>0</v>
      </c>
      <c r="O1341" s="104">
        <v>15000</v>
      </c>
      <c r="P1341" s="94">
        <v>15000</v>
      </c>
      <c r="Q1341" s="122" t="s">
        <v>1543</v>
      </c>
      <c r="R1341" s="113">
        <v>305000</v>
      </c>
      <c r="S1341" s="23" t="s">
        <v>2064</v>
      </c>
      <c r="T1341" s="94"/>
      <c r="U1341" s="17"/>
    </row>
    <row r="1342" spans="2:21" x14ac:dyDescent="0.2">
      <c r="B1342" s="17" t="s">
        <v>1916</v>
      </c>
      <c r="C1342" s="11">
        <v>56</v>
      </c>
      <c r="D1342" s="119" t="s">
        <v>2290</v>
      </c>
      <c r="E1342" s="17" t="s">
        <v>16</v>
      </c>
      <c r="F1342" s="17" t="s">
        <v>1341</v>
      </c>
      <c r="G1342" s="17" t="s">
        <v>2530</v>
      </c>
      <c r="H1342" s="91">
        <v>85829619320</v>
      </c>
      <c r="I1342" s="50" t="s">
        <v>1750</v>
      </c>
      <c r="J1342" s="16">
        <v>1</v>
      </c>
      <c r="K1342" s="48" t="str">
        <f>VLOOKUP(I1342,'DATA BASE'!A:B,2,FALSE)</f>
        <v>LIVIA (B)</v>
      </c>
      <c r="L1342" s="17" t="s">
        <v>10</v>
      </c>
      <c r="M1342" s="92" t="s">
        <v>2063</v>
      </c>
      <c r="N1342" s="93">
        <v>0</v>
      </c>
      <c r="O1342" s="104">
        <v>15000</v>
      </c>
      <c r="P1342" s="94">
        <v>15000</v>
      </c>
      <c r="Q1342" s="122" t="s">
        <v>1543</v>
      </c>
      <c r="R1342" s="113">
        <v>305000</v>
      </c>
      <c r="S1342" s="23" t="s">
        <v>2064</v>
      </c>
      <c r="T1342" s="94"/>
      <c r="U1342" s="17"/>
    </row>
    <row r="1343" spans="2:21" x14ac:dyDescent="0.2">
      <c r="B1343" s="17" t="s">
        <v>1916</v>
      </c>
      <c r="C1343" s="11">
        <v>56</v>
      </c>
      <c r="D1343" s="119" t="s">
        <v>2290</v>
      </c>
      <c r="E1343" s="17" t="s">
        <v>16</v>
      </c>
      <c r="F1343" s="17" t="s">
        <v>1341</v>
      </c>
      <c r="G1343" s="17" t="s">
        <v>2530</v>
      </c>
      <c r="H1343" s="91">
        <v>85829619320</v>
      </c>
      <c r="I1343" s="50" t="s">
        <v>1760</v>
      </c>
      <c r="J1343" s="16">
        <v>1</v>
      </c>
      <c r="K1343" s="48" t="str">
        <f>VLOOKUP(I1343,'DATA BASE'!A:B,2,FALSE)</f>
        <v>MONYET BIRU</v>
      </c>
      <c r="L1343" s="17" t="s">
        <v>10</v>
      </c>
      <c r="M1343" s="92" t="s">
        <v>2063</v>
      </c>
      <c r="N1343" s="93">
        <v>0</v>
      </c>
      <c r="O1343" s="104">
        <v>15000</v>
      </c>
      <c r="P1343" s="94">
        <v>15000</v>
      </c>
      <c r="Q1343" s="122" t="s">
        <v>1543</v>
      </c>
      <c r="R1343" s="113">
        <v>305000</v>
      </c>
      <c r="S1343" s="23" t="s">
        <v>2064</v>
      </c>
      <c r="T1343" s="94"/>
      <c r="U1343" s="17"/>
    </row>
    <row r="1344" spans="2:21" x14ac:dyDescent="0.2">
      <c r="B1344" s="17" t="s">
        <v>1916</v>
      </c>
      <c r="C1344" s="11">
        <v>56</v>
      </c>
      <c r="D1344" s="119" t="s">
        <v>2290</v>
      </c>
      <c r="E1344" s="17" t="s">
        <v>16</v>
      </c>
      <c r="F1344" s="17" t="s">
        <v>1341</v>
      </c>
      <c r="G1344" s="17" t="s">
        <v>2530</v>
      </c>
      <c r="H1344" s="91">
        <v>85829619320</v>
      </c>
      <c r="I1344" s="50" t="s">
        <v>1015</v>
      </c>
      <c r="J1344" s="16">
        <v>1</v>
      </c>
      <c r="K1344" s="48" t="str">
        <f>VLOOKUP(I1344,'DATA BASE'!A:B,2,FALSE)</f>
        <v>ELMO FACE BLACK</v>
      </c>
      <c r="L1344" s="17" t="s">
        <v>17</v>
      </c>
      <c r="M1344" s="92" t="s">
        <v>2063</v>
      </c>
      <c r="N1344" s="93">
        <v>0</v>
      </c>
      <c r="O1344" s="104">
        <v>16000</v>
      </c>
      <c r="P1344" s="94">
        <v>16000</v>
      </c>
      <c r="Q1344" s="122" t="s">
        <v>1543</v>
      </c>
      <c r="R1344" s="113">
        <v>305000</v>
      </c>
      <c r="S1344" s="23" t="s">
        <v>2064</v>
      </c>
      <c r="T1344" s="94"/>
      <c r="U1344" s="17"/>
    </row>
    <row r="1345" spans="2:21" x14ac:dyDescent="0.2">
      <c r="B1345" s="17" t="s">
        <v>1916</v>
      </c>
      <c r="C1345" s="11">
        <v>56</v>
      </c>
      <c r="D1345" s="119" t="s">
        <v>2290</v>
      </c>
      <c r="E1345" s="17" t="s">
        <v>16</v>
      </c>
      <c r="F1345" s="17" t="s">
        <v>1341</v>
      </c>
      <c r="G1345" s="17" t="s">
        <v>2530</v>
      </c>
      <c r="H1345" s="91">
        <v>85829619320</v>
      </c>
      <c r="I1345" s="50" t="s">
        <v>805</v>
      </c>
      <c r="J1345" s="16">
        <v>2</v>
      </c>
      <c r="K1345" s="48" t="str">
        <f>VLOOKUP(I1345,'DATA BASE'!A:B,2,FALSE)</f>
        <v>BULAN SABIT YELLOW</v>
      </c>
      <c r="L1345" s="17" t="s">
        <v>15</v>
      </c>
      <c r="M1345" s="92" t="s">
        <v>2063</v>
      </c>
      <c r="N1345" s="93">
        <v>0</v>
      </c>
      <c r="O1345" s="104">
        <v>15000</v>
      </c>
      <c r="P1345" s="94">
        <v>30000</v>
      </c>
      <c r="Q1345" s="122" t="s">
        <v>1543</v>
      </c>
      <c r="R1345" s="113">
        <v>305000</v>
      </c>
      <c r="S1345" s="23" t="s">
        <v>2064</v>
      </c>
      <c r="T1345" s="94"/>
      <c r="U1345" s="17"/>
    </row>
    <row r="1346" spans="2:21" x14ac:dyDescent="0.2">
      <c r="B1346" s="17" t="s">
        <v>1916</v>
      </c>
      <c r="C1346" s="11">
        <v>56</v>
      </c>
      <c r="D1346" s="119" t="s">
        <v>2290</v>
      </c>
      <c r="E1346" s="17" t="s">
        <v>16</v>
      </c>
      <c r="F1346" s="17" t="s">
        <v>1341</v>
      </c>
      <c r="G1346" s="17" t="s">
        <v>2530</v>
      </c>
      <c r="H1346" s="91">
        <v>85829619320</v>
      </c>
      <c r="I1346" s="50" t="s">
        <v>1773</v>
      </c>
      <c r="J1346" s="16">
        <v>2</v>
      </c>
      <c r="K1346" s="48" t="str">
        <f>VLOOKUP(I1346,'DATA BASE'!A:B,2,FALSE)</f>
        <v>BULAN BINTANG HIJAU</v>
      </c>
      <c r="L1346" s="17" t="s">
        <v>174</v>
      </c>
      <c r="M1346" s="92" t="s">
        <v>2063</v>
      </c>
      <c r="N1346" s="93">
        <v>0</v>
      </c>
      <c r="O1346" s="104">
        <v>15000</v>
      </c>
      <c r="P1346" s="94">
        <v>30000</v>
      </c>
      <c r="Q1346" s="122" t="s">
        <v>1543</v>
      </c>
      <c r="R1346" s="113">
        <v>305000</v>
      </c>
      <c r="S1346" s="23" t="s">
        <v>2064</v>
      </c>
      <c r="T1346" s="94"/>
      <c r="U1346" s="17"/>
    </row>
    <row r="1347" spans="2:21" x14ac:dyDescent="0.2">
      <c r="B1347" s="17" t="s">
        <v>1916</v>
      </c>
      <c r="C1347" s="11">
        <v>56</v>
      </c>
      <c r="D1347" s="119" t="s">
        <v>2290</v>
      </c>
      <c r="E1347" s="17" t="s">
        <v>16</v>
      </c>
      <c r="F1347" s="17" t="s">
        <v>1341</v>
      </c>
      <c r="G1347" s="17" t="s">
        <v>2530</v>
      </c>
      <c r="H1347" s="91">
        <v>85829619320</v>
      </c>
      <c r="I1347" s="50" t="s">
        <v>1813</v>
      </c>
      <c r="J1347" s="16">
        <v>2</v>
      </c>
      <c r="K1347" s="48" t="str">
        <f>VLOOKUP(I1347,'DATA BASE'!A:B,2,FALSE)</f>
        <v>KANAYA</v>
      </c>
      <c r="L1347" s="17" t="s">
        <v>1710</v>
      </c>
      <c r="M1347" s="92" t="s">
        <v>2063</v>
      </c>
      <c r="N1347" s="93">
        <v>0</v>
      </c>
      <c r="O1347" s="104">
        <v>16000</v>
      </c>
      <c r="P1347" s="94">
        <v>32000</v>
      </c>
      <c r="Q1347" s="122" t="s">
        <v>1543</v>
      </c>
      <c r="R1347" s="113">
        <v>305000</v>
      </c>
      <c r="S1347" s="23" t="s">
        <v>2064</v>
      </c>
      <c r="T1347" s="94"/>
      <c r="U1347" s="17"/>
    </row>
    <row r="1348" spans="2:21" x14ac:dyDescent="0.2">
      <c r="B1348" s="17" t="s">
        <v>1916</v>
      </c>
      <c r="C1348" s="11">
        <v>56</v>
      </c>
      <c r="D1348" s="119" t="s">
        <v>2290</v>
      </c>
      <c r="E1348" s="17" t="s">
        <v>16</v>
      </c>
      <c r="F1348" s="17" t="s">
        <v>1341</v>
      </c>
      <c r="G1348" s="17" t="s">
        <v>2530</v>
      </c>
      <c r="H1348" s="91">
        <v>85829619320</v>
      </c>
      <c r="I1348" s="50" t="s">
        <v>1822</v>
      </c>
      <c r="J1348" s="16">
        <v>2</v>
      </c>
      <c r="K1348" s="48" t="str">
        <f>VLOOKUP(I1348,'DATA BASE'!A:B,2,FALSE)</f>
        <v>GARIS RAINBOW</v>
      </c>
      <c r="L1348" s="17" t="s">
        <v>901</v>
      </c>
      <c r="M1348" s="92" t="s">
        <v>2063</v>
      </c>
      <c r="N1348" s="93">
        <v>0</v>
      </c>
      <c r="O1348" s="104">
        <v>16000</v>
      </c>
      <c r="P1348" s="94">
        <v>32000</v>
      </c>
      <c r="Q1348" s="122" t="s">
        <v>1543</v>
      </c>
      <c r="R1348" s="113">
        <v>305000</v>
      </c>
      <c r="S1348" s="23" t="s">
        <v>2064</v>
      </c>
      <c r="T1348" s="94"/>
      <c r="U1348" s="17"/>
    </row>
    <row r="1349" spans="2:21" x14ac:dyDescent="0.2">
      <c r="B1349" s="17" t="s">
        <v>1916</v>
      </c>
      <c r="C1349" s="11">
        <v>56</v>
      </c>
      <c r="D1349" s="119" t="s">
        <v>2290</v>
      </c>
      <c r="E1349" s="17" t="s">
        <v>16</v>
      </c>
      <c r="F1349" s="17" t="s">
        <v>1341</v>
      </c>
      <c r="G1349" s="17" t="s">
        <v>2530</v>
      </c>
      <c r="H1349" s="91">
        <v>85829619320</v>
      </c>
      <c r="I1349" s="50" t="s">
        <v>1736</v>
      </c>
      <c r="J1349" s="16">
        <v>2</v>
      </c>
      <c r="K1349" s="48" t="str">
        <f>VLOOKUP(I1349,'DATA BASE'!A:B,2,FALSE)</f>
        <v>PANDA</v>
      </c>
      <c r="L1349" s="17" t="s">
        <v>1710</v>
      </c>
      <c r="M1349" s="92" t="s">
        <v>2063</v>
      </c>
      <c r="N1349" s="93">
        <v>0</v>
      </c>
      <c r="O1349" s="104">
        <v>15000</v>
      </c>
      <c r="P1349" s="94">
        <v>30000</v>
      </c>
      <c r="Q1349" s="122" t="s">
        <v>1543</v>
      </c>
      <c r="R1349" s="113">
        <v>305000</v>
      </c>
      <c r="S1349" s="23" t="s">
        <v>2064</v>
      </c>
      <c r="T1349" s="94"/>
      <c r="U1349" s="17"/>
    </row>
    <row r="1350" spans="2:21" x14ac:dyDescent="0.2">
      <c r="B1350" s="17" t="s">
        <v>1916</v>
      </c>
      <c r="C1350" s="11">
        <v>56</v>
      </c>
      <c r="D1350" s="119" t="s">
        <v>2290</v>
      </c>
      <c r="E1350" s="17" t="s">
        <v>16</v>
      </c>
      <c r="F1350" s="17" t="s">
        <v>1341</v>
      </c>
      <c r="G1350" s="17" t="s">
        <v>2530</v>
      </c>
      <c r="H1350" s="91">
        <v>85829619320</v>
      </c>
      <c r="I1350" s="50" t="s">
        <v>632</v>
      </c>
      <c r="J1350" s="16">
        <v>2</v>
      </c>
      <c r="K1350" s="48" t="str">
        <f>VLOOKUP(I1350,'DATA BASE'!A:B,2,FALSE)</f>
        <v>STRIPE LITTLE  BLACK</v>
      </c>
      <c r="L1350" s="17" t="s">
        <v>17</v>
      </c>
      <c r="M1350" s="92" t="s">
        <v>2063</v>
      </c>
      <c r="N1350" s="93">
        <v>0</v>
      </c>
      <c r="O1350" s="104">
        <v>15000</v>
      </c>
      <c r="P1350" s="94">
        <v>30000</v>
      </c>
      <c r="Q1350" s="122" t="s">
        <v>1543</v>
      </c>
      <c r="R1350" s="113">
        <v>305000</v>
      </c>
      <c r="S1350" s="23" t="s">
        <v>2064</v>
      </c>
      <c r="T1350" s="94"/>
      <c r="U1350" s="17"/>
    </row>
    <row r="1351" spans="2:21" x14ac:dyDescent="0.2">
      <c r="B1351" s="17" t="s">
        <v>1916</v>
      </c>
      <c r="C1351" s="11">
        <v>57</v>
      </c>
      <c r="D1351" s="119" t="s">
        <v>2291</v>
      </c>
      <c r="E1351" s="17" t="s">
        <v>16</v>
      </c>
      <c r="F1351" s="17" t="s">
        <v>1341</v>
      </c>
      <c r="G1351" s="17" t="s">
        <v>2531</v>
      </c>
      <c r="H1351" s="91">
        <v>89671422379</v>
      </c>
      <c r="I1351" s="50" t="s">
        <v>1758</v>
      </c>
      <c r="J1351" s="16">
        <v>1</v>
      </c>
      <c r="K1351" s="48" t="str">
        <f>VLOOKUP(I1351,'DATA BASE'!A:B,2,FALSE)</f>
        <v>SPONGEBOB NEW</v>
      </c>
      <c r="L1351" s="17" t="s">
        <v>1891</v>
      </c>
      <c r="M1351" s="92" t="s">
        <v>2065</v>
      </c>
      <c r="N1351" s="93">
        <v>0</v>
      </c>
      <c r="O1351" s="104">
        <v>15000</v>
      </c>
      <c r="P1351" s="94">
        <v>15000</v>
      </c>
      <c r="Q1351" s="122" t="s">
        <v>1543</v>
      </c>
      <c r="R1351" s="113">
        <v>15000</v>
      </c>
      <c r="S1351" s="23" t="s">
        <v>2066</v>
      </c>
      <c r="T1351" s="94"/>
      <c r="U1351" s="17"/>
    </row>
    <row r="1352" spans="2:21" x14ac:dyDescent="0.2">
      <c r="B1352" s="17" t="s">
        <v>1916</v>
      </c>
      <c r="C1352" s="11">
        <v>42</v>
      </c>
      <c r="D1352" s="119" t="s">
        <v>2292</v>
      </c>
      <c r="E1352" s="17" t="s">
        <v>20</v>
      </c>
      <c r="F1352" s="17" t="s">
        <v>1347</v>
      </c>
      <c r="G1352" s="17" t="s">
        <v>2532</v>
      </c>
      <c r="H1352" s="91">
        <v>82337676907</v>
      </c>
      <c r="I1352" s="50" t="s">
        <v>632</v>
      </c>
      <c r="J1352" s="16">
        <v>2</v>
      </c>
      <c r="K1352" s="48" t="str">
        <f>VLOOKUP(I1352,'DATA BASE'!A:B,2,FALSE)</f>
        <v>STRIPE LITTLE  BLACK</v>
      </c>
      <c r="L1352" s="17" t="s">
        <v>17</v>
      </c>
      <c r="M1352" s="92" t="s">
        <v>1340</v>
      </c>
      <c r="N1352" s="93">
        <v>61000</v>
      </c>
      <c r="O1352" s="104">
        <v>15000</v>
      </c>
      <c r="P1352" s="94">
        <v>30000</v>
      </c>
      <c r="Q1352" s="122" t="s">
        <v>1543</v>
      </c>
      <c r="R1352" s="113">
        <v>213000</v>
      </c>
      <c r="S1352" s="23" t="s">
        <v>2049</v>
      </c>
      <c r="T1352" s="94"/>
      <c r="U1352" s="17"/>
    </row>
    <row r="1353" spans="2:21" x14ac:dyDescent="0.2">
      <c r="B1353" s="17" t="s">
        <v>1916</v>
      </c>
      <c r="C1353" s="11">
        <v>42</v>
      </c>
      <c r="D1353" s="119" t="s">
        <v>2292</v>
      </c>
      <c r="E1353" s="17" t="s">
        <v>20</v>
      </c>
      <c r="F1353" s="17" t="s">
        <v>1347</v>
      </c>
      <c r="G1353" s="17" t="s">
        <v>2532</v>
      </c>
      <c r="H1353" s="91">
        <v>82337676907</v>
      </c>
      <c r="I1353" s="50" t="s">
        <v>433</v>
      </c>
      <c r="J1353" s="16">
        <v>2</v>
      </c>
      <c r="K1353" s="48" t="str">
        <f>VLOOKUP(I1353,'DATA BASE'!A:B,2,FALSE)</f>
        <v>STRIPE LITTLE  NAVY</v>
      </c>
      <c r="L1353" s="17" t="s">
        <v>6</v>
      </c>
      <c r="M1353" s="92" t="s">
        <v>1340</v>
      </c>
      <c r="N1353" s="93">
        <v>61000</v>
      </c>
      <c r="O1353" s="104">
        <v>15000</v>
      </c>
      <c r="P1353" s="94">
        <v>30000</v>
      </c>
      <c r="Q1353" s="122" t="s">
        <v>1543</v>
      </c>
      <c r="R1353" s="113">
        <v>213000</v>
      </c>
      <c r="S1353" s="23" t="s">
        <v>2049</v>
      </c>
      <c r="T1353" s="94"/>
      <c r="U1353" s="17"/>
    </row>
    <row r="1354" spans="2:21" x14ac:dyDescent="0.2">
      <c r="B1354" s="17" t="s">
        <v>1916</v>
      </c>
      <c r="C1354" s="11">
        <v>42</v>
      </c>
      <c r="D1354" s="119" t="s">
        <v>2292</v>
      </c>
      <c r="E1354" s="17" t="s">
        <v>20</v>
      </c>
      <c r="F1354" s="17" t="s">
        <v>1347</v>
      </c>
      <c r="G1354" s="17" t="s">
        <v>2532</v>
      </c>
      <c r="H1354" s="91">
        <v>82337676907</v>
      </c>
      <c r="I1354" s="50" t="s">
        <v>1769</v>
      </c>
      <c r="J1354" s="16">
        <v>2</v>
      </c>
      <c r="K1354" s="48" t="str">
        <f>VLOOKUP(I1354,'DATA BASE'!A:B,2,FALSE)</f>
        <v>STARY NAVY</v>
      </c>
      <c r="L1354" s="17" t="s">
        <v>6</v>
      </c>
      <c r="M1354" s="92" t="s">
        <v>1340</v>
      </c>
      <c r="N1354" s="93">
        <v>61000</v>
      </c>
      <c r="O1354" s="104">
        <v>15000</v>
      </c>
      <c r="P1354" s="94">
        <v>30000</v>
      </c>
      <c r="Q1354" s="122" t="s">
        <v>1543</v>
      </c>
      <c r="R1354" s="113">
        <v>213000</v>
      </c>
      <c r="S1354" s="23" t="s">
        <v>2049</v>
      </c>
      <c r="T1354" s="94"/>
      <c r="U1354" s="17"/>
    </row>
    <row r="1355" spans="2:21" x14ac:dyDescent="0.2">
      <c r="B1355" s="17" t="s">
        <v>1916</v>
      </c>
      <c r="C1355" s="11">
        <v>42</v>
      </c>
      <c r="D1355" s="119" t="s">
        <v>2292</v>
      </c>
      <c r="E1355" s="17" t="s">
        <v>20</v>
      </c>
      <c r="F1355" s="17" t="s">
        <v>1347</v>
      </c>
      <c r="G1355" s="17" t="s">
        <v>2532</v>
      </c>
      <c r="H1355" s="91">
        <v>82337676907</v>
      </c>
      <c r="I1355" s="50" t="s">
        <v>1764</v>
      </c>
      <c r="J1355" s="16">
        <v>1</v>
      </c>
      <c r="K1355" s="48" t="str">
        <f>VLOOKUP(I1355,'DATA BASE'!A:B,2,FALSE)</f>
        <v>TEDY NAVY</v>
      </c>
      <c r="L1355" s="17" t="s">
        <v>6</v>
      </c>
      <c r="M1355" s="92" t="s">
        <v>1340</v>
      </c>
      <c r="N1355" s="93">
        <v>61000</v>
      </c>
      <c r="O1355" s="104">
        <v>15000</v>
      </c>
      <c r="P1355" s="94">
        <v>15000</v>
      </c>
      <c r="Q1355" s="122" t="s">
        <v>1543</v>
      </c>
      <c r="R1355" s="113">
        <v>213000</v>
      </c>
      <c r="S1355" s="23" t="s">
        <v>2049</v>
      </c>
      <c r="T1355" s="94"/>
      <c r="U1355" s="17"/>
    </row>
    <row r="1356" spans="2:21" x14ac:dyDescent="0.2">
      <c r="B1356" s="17" t="s">
        <v>1916</v>
      </c>
      <c r="C1356" s="11">
        <v>42</v>
      </c>
      <c r="D1356" s="119" t="s">
        <v>2292</v>
      </c>
      <c r="E1356" s="17" t="s">
        <v>20</v>
      </c>
      <c r="F1356" s="17" t="s">
        <v>1347</v>
      </c>
      <c r="G1356" s="17" t="s">
        <v>2532</v>
      </c>
      <c r="H1356" s="91">
        <v>82337676907</v>
      </c>
      <c r="I1356" s="50" t="s">
        <v>1813</v>
      </c>
      <c r="J1356" s="16">
        <v>1</v>
      </c>
      <c r="K1356" s="48" t="str">
        <f>VLOOKUP(I1356,'DATA BASE'!A:B,2,FALSE)</f>
        <v>KANAYA</v>
      </c>
      <c r="L1356" s="17" t="s">
        <v>1710</v>
      </c>
      <c r="M1356" s="92" t="s">
        <v>1340</v>
      </c>
      <c r="N1356" s="93">
        <v>61000</v>
      </c>
      <c r="O1356" s="104">
        <v>16000</v>
      </c>
      <c r="P1356" s="94">
        <v>16000</v>
      </c>
      <c r="Q1356" s="122" t="s">
        <v>1543</v>
      </c>
      <c r="R1356" s="113">
        <v>213000</v>
      </c>
      <c r="S1356" s="23" t="s">
        <v>2049</v>
      </c>
      <c r="T1356" s="94"/>
      <c r="U1356" s="17"/>
    </row>
    <row r="1357" spans="2:21" x14ac:dyDescent="0.2">
      <c r="B1357" s="17" t="s">
        <v>1916</v>
      </c>
      <c r="C1357" s="11">
        <v>42</v>
      </c>
      <c r="D1357" s="119" t="s">
        <v>2292</v>
      </c>
      <c r="E1357" s="17" t="s">
        <v>20</v>
      </c>
      <c r="F1357" s="17" t="s">
        <v>1347</v>
      </c>
      <c r="G1357" s="17" t="s">
        <v>2532</v>
      </c>
      <c r="H1357" s="91">
        <v>82337676907</v>
      </c>
      <c r="I1357" s="50" t="s">
        <v>1822</v>
      </c>
      <c r="J1357" s="16">
        <v>1</v>
      </c>
      <c r="K1357" s="48" t="str">
        <f>VLOOKUP(I1357,'DATA BASE'!A:B,2,FALSE)</f>
        <v>GARIS RAINBOW</v>
      </c>
      <c r="L1357" s="17" t="s">
        <v>901</v>
      </c>
      <c r="M1357" s="92" t="s">
        <v>1340</v>
      </c>
      <c r="N1357" s="93">
        <v>61000</v>
      </c>
      <c r="O1357" s="104">
        <v>16000</v>
      </c>
      <c r="P1357" s="94">
        <v>16000</v>
      </c>
      <c r="Q1357" s="122" t="s">
        <v>1543</v>
      </c>
      <c r="R1357" s="113">
        <v>213000</v>
      </c>
      <c r="S1357" s="23" t="s">
        <v>2049</v>
      </c>
      <c r="T1357" s="94"/>
      <c r="U1357" s="17"/>
    </row>
    <row r="1358" spans="2:21" x14ac:dyDescent="0.2">
      <c r="B1358" s="17" t="s">
        <v>1916</v>
      </c>
      <c r="C1358" s="11">
        <v>42</v>
      </c>
      <c r="D1358" s="119" t="s">
        <v>2292</v>
      </c>
      <c r="E1358" s="17" t="s">
        <v>20</v>
      </c>
      <c r="F1358" s="17" t="s">
        <v>1347</v>
      </c>
      <c r="G1358" s="17" t="s">
        <v>2532</v>
      </c>
      <c r="H1358" s="91">
        <v>82337676907</v>
      </c>
      <c r="I1358" s="50" t="s">
        <v>805</v>
      </c>
      <c r="J1358" s="16">
        <v>1</v>
      </c>
      <c r="K1358" s="48" t="str">
        <f>VLOOKUP(I1358,'DATA BASE'!A:B,2,FALSE)</f>
        <v>BULAN SABIT YELLOW</v>
      </c>
      <c r="L1358" s="17" t="s">
        <v>15</v>
      </c>
      <c r="M1358" s="92" t="s">
        <v>1340</v>
      </c>
      <c r="N1358" s="93">
        <v>61000</v>
      </c>
      <c r="O1358" s="104">
        <v>15000</v>
      </c>
      <c r="P1358" s="94">
        <v>15000</v>
      </c>
      <c r="Q1358" s="122" t="s">
        <v>1543</v>
      </c>
      <c r="R1358" s="113">
        <v>213000</v>
      </c>
      <c r="S1358" s="23" t="s">
        <v>2049</v>
      </c>
      <c r="T1358" s="94"/>
      <c r="U1358" s="17"/>
    </row>
    <row r="1359" spans="2:21" x14ac:dyDescent="0.2">
      <c r="B1359" s="17" t="s">
        <v>1916</v>
      </c>
      <c r="C1359" s="11">
        <v>43</v>
      </c>
      <c r="D1359" s="119" t="s">
        <v>2293</v>
      </c>
      <c r="E1359" s="17" t="s">
        <v>20</v>
      </c>
      <c r="F1359" s="17" t="s">
        <v>1347</v>
      </c>
      <c r="G1359" s="17" t="s">
        <v>2533</v>
      </c>
      <c r="H1359" s="91">
        <v>81288742390</v>
      </c>
      <c r="I1359" s="50" t="s">
        <v>958</v>
      </c>
      <c r="J1359" s="16">
        <v>1</v>
      </c>
      <c r="K1359" s="48" t="str">
        <f>VLOOKUP(I1359,'DATA BASE'!A:B,2,FALSE)</f>
        <v>ROSE STRIPE</v>
      </c>
      <c r="L1359" s="17" t="s">
        <v>9</v>
      </c>
      <c r="M1359" s="92" t="s">
        <v>2050</v>
      </c>
      <c r="N1359" s="93">
        <v>0</v>
      </c>
      <c r="O1359" s="104">
        <v>15000</v>
      </c>
      <c r="P1359" s="94">
        <v>15000</v>
      </c>
      <c r="Q1359" s="122" t="s">
        <v>1543</v>
      </c>
      <c r="R1359" s="113">
        <v>75000</v>
      </c>
      <c r="S1359" s="23" t="s">
        <v>2051</v>
      </c>
      <c r="T1359" s="94"/>
      <c r="U1359" s="17"/>
    </row>
    <row r="1360" spans="2:21" x14ac:dyDescent="0.2">
      <c r="B1360" s="17" t="s">
        <v>1916</v>
      </c>
      <c r="C1360" s="11">
        <v>43</v>
      </c>
      <c r="D1360" s="119" t="s">
        <v>2293</v>
      </c>
      <c r="E1360" s="17" t="s">
        <v>20</v>
      </c>
      <c r="F1360" s="17" t="s">
        <v>1347</v>
      </c>
      <c r="G1360" s="17" t="s">
        <v>2533</v>
      </c>
      <c r="H1360" s="91">
        <v>81288742390</v>
      </c>
      <c r="I1360" s="50" t="s">
        <v>1326</v>
      </c>
      <c r="J1360" s="16">
        <v>1</v>
      </c>
      <c r="K1360" s="48" t="str">
        <f>VLOOKUP(I1360,'DATA BASE'!A:B,2,FALSE)</f>
        <v>DAUN PISANG KECIL</v>
      </c>
      <c r="L1360" s="17" t="s">
        <v>202</v>
      </c>
      <c r="M1360" s="92" t="s">
        <v>2050</v>
      </c>
      <c r="N1360" s="93">
        <v>0</v>
      </c>
      <c r="O1360" s="104">
        <v>15000</v>
      </c>
      <c r="P1360" s="94">
        <v>15000</v>
      </c>
      <c r="Q1360" s="122" t="s">
        <v>1543</v>
      </c>
      <c r="R1360" s="113">
        <v>75000</v>
      </c>
      <c r="S1360" s="23" t="s">
        <v>2051</v>
      </c>
      <c r="T1360" s="94"/>
      <c r="U1360" s="17"/>
    </row>
    <row r="1361" spans="2:21" x14ac:dyDescent="0.2">
      <c r="B1361" s="17" t="s">
        <v>1916</v>
      </c>
      <c r="C1361" s="11">
        <v>43</v>
      </c>
      <c r="D1361" s="119" t="s">
        <v>2293</v>
      </c>
      <c r="E1361" s="17" t="s">
        <v>20</v>
      </c>
      <c r="F1361" s="17" t="s">
        <v>1347</v>
      </c>
      <c r="G1361" s="17" t="s">
        <v>2533</v>
      </c>
      <c r="H1361" s="91">
        <v>81288742390</v>
      </c>
      <c r="I1361" s="50" t="s">
        <v>1767</v>
      </c>
      <c r="J1361" s="16">
        <v>1</v>
      </c>
      <c r="K1361" s="48" t="str">
        <f>VLOOKUP(I1361,'DATA BASE'!A:B,2,FALSE)</f>
        <v>MONYET KUNING</v>
      </c>
      <c r="L1361" s="17" t="s">
        <v>1753</v>
      </c>
      <c r="M1361" s="92" t="s">
        <v>2050</v>
      </c>
      <c r="N1361" s="93">
        <v>0</v>
      </c>
      <c r="O1361" s="104">
        <v>15000</v>
      </c>
      <c r="P1361" s="94">
        <v>15000</v>
      </c>
      <c r="Q1361" s="122" t="s">
        <v>1543</v>
      </c>
      <c r="R1361" s="113">
        <v>75000</v>
      </c>
      <c r="S1361" s="23" t="s">
        <v>2051</v>
      </c>
      <c r="T1361" s="94"/>
      <c r="U1361" s="17"/>
    </row>
    <row r="1362" spans="2:21" x14ac:dyDescent="0.2">
      <c r="B1362" s="17" t="s">
        <v>1916</v>
      </c>
      <c r="C1362" s="11">
        <v>43</v>
      </c>
      <c r="D1362" s="119" t="s">
        <v>2293</v>
      </c>
      <c r="E1362" s="17" t="s">
        <v>20</v>
      </c>
      <c r="F1362" s="17" t="s">
        <v>1347</v>
      </c>
      <c r="G1362" s="17" t="s">
        <v>2533</v>
      </c>
      <c r="H1362" s="91">
        <v>81288742390</v>
      </c>
      <c r="I1362" s="50" t="s">
        <v>433</v>
      </c>
      <c r="J1362" s="16">
        <v>1</v>
      </c>
      <c r="K1362" s="48" t="str">
        <f>VLOOKUP(I1362,'DATA BASE'!A:B,2,FALSE)</f>
        <v>STRIPE LITTLE  NAVY</v>
      </c>
      <c r="L1362" s="17" t="s">
        <v>6</v>
      </c>
      <c r="M1362" s="92" t="s">
        <v>2050</v>
      </c>
      <c r="N1362" s="93">
        <v>0</v>
      </c>
      <c r="O1362" s="104">
        <v>15000</v>
      </c>
      <c r="P1362" s="94">
        <v>15000</v>
      </c>
      <c r="Q1362" s="122" t="s">
        <v>1543</v>
      </c>
      <c r="R1362" s="113">
        <v>75000</v>
      </c>
      <c r="S1362" s="23" t="s">
        <v>2051</v>
      </c>
      <c r="T1362" s="94"/>
      <c r="U1362" s="17"/>
    </row>
    <row r="1363" spans="2:21" x14ac:dyDescent="0.2">
      <c r="B1363" s="17" t="s">
        <v>1916</v>
      </c>
      <c r="C1363" s="11">
        <v>43</v>
      </c>
      <c r="D1363" s="119" t="s">
        <v>2293</v>
      </c>
      <c r="E1363" s="17" t="s">
        <v>20</v>
      </c>
      <c r="F1363" s="17" t="s">
        <v>1347</v>
      </c>
      <c r="G1363" s="17" t="s">
        <v>2533</v>
      </c>
      <c r="H1363" s="91">
        <v>81288742390</v>
      </c>
      <c r="I1363" s="50" t="s">
        <v>536</v>
      </c>
      <c r="J1363" s="16">
        <v>1</v>
      </c>
      <c r="K1363" s="48" t="str">
        <f>VLOOKUP(I1363,'DATA BASE'!A:B,2,FALSE)</f>
        <v>KOTAK NAVY</v>
      </c>
      <c r="L1363" s="17" t="s">
        <v>6</v>
      </c>
      <c r="M1363" s="92" t="s">
        <v>2050</v>
      </c>
      <c r="N1363" s="93">
        <v>0</v>
      </c>
      <c r="O1363" s="104">
        <v>15000</v>
      </c>
      <c r="P1363" s="94">
        <v>15000</v>
      </c>
      <c r="Q1363" s="122" t="s">
        <v>1543</v>
      </c>
      <c r="R1363" s="113">
        <v>75000</v>
      </c>
      <c r="S1363" s="23" t="s">
        <v>2051</v>
      </c>
      <c r="T1363" s="94"/>
      <c r="U1363" s="17"/>
    </row>
    <row r="1364" spans="2:21" x14ac:dyDescent="0.2">
      <c r="B1364" s="17" t="s">
        <v>1916</v>
      </c>
      <c r="C1364" s="11">
        <v>44</v>
      </c>
      <c r="D1364" s="119" t="s">
        <v>2294</v>
      </c>
      <c r="E1364" s="17" t="s">
        <v>20</v>
      </c>
      <c r="F1364" s="17" t="s">
        <v>1347</v>
      </c>
      <c r="G1364" s="17" t="s">
        <v>2534</v>
      </c>
      <c r="H1364" s="91">
        <v>82320863338</v>
      </c>
      <c r="I1364" s="50" t="s">
        <v>957</v>
      </c>
      <c r="J1364" s="16">
        <v>1</v>
      </c>
      <c r="K1364" s="48" t="str">
        <f>VLOOKUP(I1364,'DATA BASE'!A:B,2,FALSE)</f>
        <v>MINION BLUE</v>
      </c>
      <c r="L1364" s="17" t="s">
        <v>14</v>
      </c>
      <c r="M1364" s="92" t="s">
        <v>2052</v>
      </c>
      <c r="N1364" s="93">
        <v>0</v>
      </c>
      <c r="O1364" s="104">
        <v>15000</v>
      </c>
      <c r="P1364" s="94">
        <v>15000</v>
      </c>
      <c r="Q1364" s="122" t="s">
        <v>1543</v>
      </c>
      <c r="R1364" s="113">
        <v>30000</v>
      </c>
      <c r="S1364" s="23" t="s">
        <v>2053</v>
      </c>
      <c r="T1364" s="94"/>
      <c r="U1364" s="17"/>
    </row>
    <row r="1365" spans="2:21" x14ac:dyDescent="0.2">
      <c r="B1365" s="17" t="s">
        <v>1916</v>
      </c>
      <c r="C1365" s="11">
        <v>44</v>
      </c>
      <c r="D1365" s="119" t="s">
        <v>2294</v>
      </c>
      <c r="E1365" s="17" t="s">
        <v>20</v>
      </c>
      <c r="F1365" s="17" t="s">
        <v>1347</v>
      </c>
      <c r="G1365" s="17" t="s">
        <v>2534</v>
      </c>
      <c r="H1365" s="91">
        <v>82320863338</v>
      </c>
      <c r="I1365" s="50" t="s">
        <v>809</v>
      </c>
      <c r="J1365" s="16">
        <v>1</v>
      </c>
      <c r="K1365" s="48" t="str">
        <f>VLOOKUP(I1365,'DATA BASE'!A:B,2,FALSE)</f>
        <v>DORAEMON WHITE</v>
      </c>
      <c r="L1365" s="17" t="s">
        <v>6</v>
      </c>
      <c r="M1365" s="92" t="s">
        <v>2052</v>
      </c>
      <c r="N1365" s="93">
        <v>0</v>
      </c>
      <c r="O1365" s="104">
        <v>15000</v>
      </c>
      <c r="P1365" s="94">
        <v>15000</v>
      </c>
      <c r="Q1365" s="122" t="s">
        <v>1543</v>
      </c>
      <c r="R1365" s="113">
        <v>30000</v>
      </c>
      <c r="S1365" s="23" t="s">
        <v>2053</v>
      </c>
      <c r="T1365" s="94"/>
      <c r="U1365" s="17"/>
    </row>
    <row r="1366" spans="2:21" x14ac:dyDescent="0.2">
      <c r="B1366" s="17" t="s">
        <v>1916</v>
      </c>
      <c r="C1366" s="11">
        <v>45</v>
      </c>
      <c r="D1366" s="119" t="s">
        <v>2295</v>
      </c>
      <c r="E1366" s="17" t="s">
        <v>20</v>
      </c>
      <c r="F1366" s="17" t="s">
        <v>1347</v>
      </c>
      <c r="G1366" s="17" t="s">
        <v>2535</v>
      </c>
      <c r="H1366" s="91">
        <v>82320863338</v>
      </c>
      <c r="I1366" s="50" t="s">
        <v>1734</v>
      </c>
      <c r="J1366" s="16">
        <v>3</v>
      </c>
      <c r="K1366" s="48" t="str">
        <f>VLOOKUP(I1366,'DATA BASE'!A:B,2,FALSE)</f>
        <v>SPONGEBOB</v>
      </c>
      <c r="L1366" s="17" t="s">
        <v>6</v>
      </c>
      <c r="M1366" s="92" t="s">
        <v>2054</v>
      </c>
      <c r="N1366" s="93">
        <v>0</v>
      </c>
      <c r="O1366" s="104">
        <v>15000</v>
      </c>
      <c r="P1366" s="94">
        <v>45000</v>
      </c>
      <c r="Q1366" s="122" t="s">
        <v>1543</v>
      </c>
      <c r="R1366" s="113">
        <v>45000</v>
      </c>
      <c r="S1366" s="23" t="s">
        <v>2055</v>
      </c>
      <c r="T1366" s="94"/>
      <c r="U1366" s="17"/>
    </row>
    <row r="1367" spans="2:21" x14ac:dyDescent="0.2">
      <c r="B1367" s="17" t="s">
        <v>1916</v>
      </c>
      <c r="C1367" s="11">
        <v>46</v>
      </c>
      <c r="D1367" s="119" t="s">
        <v>2296</v>
      </c>
      <c r="E1367" s="17" t="s">
        <v>20</v>
      </c>
      <c r="F1367" s="17" t="s">
        <v>1347</v>
      </c>
      <c r="G1367" s="17" t="s">
        <v>2536</v>
      </c>
      <c r="H1367" s="91">
        <v>85607311443</v>
      </c>
      <c r="I1367" s="50" t="s">
        <v>1822</v>
      </c>
      <c r="J1367" s="16">
        <v>1</v>
      </c>
      <c r="K1367" s="48" t="str">
        <f>VLOOKUP(I1367,'DATA BASE'!A:B,2,FALSE)</f>
        <v>GARIS RAINBOW</v>
      </c>
      <c r="L1367" s="17" t="s">
        <v>901</v>
      </c>
      <c r="M1367" s="92" t="s">
        <v>2056</v>
      </c>
      <c r="N1367" s="93">
        <v>0</v>
      </c>
      <c r="O1367" s="104">
        <v>16000</v>
      </c>
      <c r="P1367" s="94">
        <v>16000</v>
      </c>
      <c r="Q1367" s="122" t="s">
        <v>1543</v>
      </c>
      <c r="R1367" s="113">
        <v>16000</v>
      </c>
      <c r="S1367" s="23" t="s">
        <v>2057</v>
      </c>
      <c r="T1367" s="94"/>
      <c r="U1367" s="17"/>
    </row>
    <row r="1368" spans="2:21" x14ac:dyDescent="0.2">
      <c r="B1368" s="17" t="s">
        <v>1916</v>
      </c>
      <c r="C1368" s="11">
        <v>47</v>
      </c>
      <c r="D1368" s="119" t="s">
        <v>2297</v>
      </c>
      <c r="E1368" s="17" t="s">
        <v>20</v>
      </c>
      <c r="F1368" s="17" t="s">
        <v>1347</v>
      </c>
      <c r="G1368" s="17" t="s">
        <v>2537</v>
      </c>
      <c r="H1368" s="91">
        <v>85868987128</v>
      </c>
      <c r="I1368" s="50" t="s">
        <v>809</v>
      </c>
      <c r="J1368" s="16">
        <v>1</v>
      </c>
      <c r="K1368" s="48" t="str">
        <f>VLOOKUP(I1368,'DATA BASE'!A:B,2,FALSE)</f>
        <v>DORAEMON WHITE</v>
      </c>
      <c r="L1368" s="17" t="s">
        <v>6</v>
      </c>
      <c r="M1368" s="92" t="s">
        <v>2058</v>
      </c>
      <c r="N1368" s="93">
        <v>0</v>
      </c>
      <c r="O1368" s="104">
        <v>15000</v>
      </c>
      <c r="P1368" s="94">
        <v>15000</v>
      </c>
      <c r="Q1368" s="122" t="s">
        <v>1543</v>
      </c>
      <c r="R1368" s="113">
        <v>30000</v>
      </c>
      <c r="S1368" s="23" t="s">
        <v>2059</v>
      </c>
      <c r="T1368" s="94"/>
      <c r="U1368" s="17"/>
    </row>
    <row r="1369" spans="2:21" x14ac:dyDescent="0.2">
      <c r="B1369" s="17" t="s">
        <v>1916</v>
      </c>
      <c r="C1369" s="11">
        <v>47</v>
      </c>
      <c r="D1369" s="119" t="s">
        <v>2297</v>
      </c>
      <c r="E1369" s="17" t="s">
        <v>20</v>
      </c>
      <c r="F1369" s="17" t="s">
        <v>1347</v>
      </c>
      <c r="G1369" s="17" t="s">
        <v>2537</v>
      </c>
      <c r="H1369" s="91">
        <v>85868987128</v>
      </c>
      <c r="I1369" s="50" t="s">
        <v>545</v>
      </c>
      <c r="J1369" s="16">
        <v>1</v>
      </c>
      <c r="K1369" s="48" t="str">
        <f>VLOOKUP(I1369,'DATA BASE'!A:B,2,FALSE)</f>
        <v>DORAEMON CATUR BLUE</v>
      </c>
      <c r="L1369" s="17" t="s">
        <v>14</v>
      </c>
      <c r="M1369" s="92" t="s">
        <v>2058</v>
      </c>
      <c r="N1369" s="93">
        <v>0</v>
      </c>
      <c r="O1369" s="104">
        <v>15000</v>
      </c>
      <c r="P1369" s="94">
        <v>15000</v>
      </c>
      <c r="Q1369" s="122" t="s">
        <v>1543</v>
      </c>
      <c r="R1369" s="113">
        <v>30000</v>
      </c>
      <c r="S1369" s="23" t="s">
        <v>2059</v>
      </c>
      <c r="T1369" s="94"/>
      <c r="U1369" s="17"/>
    </row>
    <row r="1370" spans="2:21" x14ac:dyDescent="0.2">
      <c r="B1370" s="17" t="s">
        <v>1916</v>
      </c>
      <c r="C1370" s="11">
        <v>48</v>
      </c>
      <c r="D1370" s="119" t="s">
        <v>2298</v>
      </c>
      <c r="E1370" s="17" t="s">
        <v>20</v>
      </c>
      <c r="F1370" s="17" t="s">
        <v>1347</v>
      </c>
      <c r="G1370" s="17" t="s">
        <v>2538</v>
      </c>
      <c r="H1370" s="91">
        <v>83107778395</v>
      </c>
      <c r="I1370" s="50" t="s">
        <v>805</v>
      </c>
      <c r="J1370" s="16">
        <v>1</v>
      </c>
      <c r="K1370" s="48" t="str">
        <f>VLOOKUP(I1370,'DATA BASE'!A:B,2,FALSE)</f>
        <v>BULAN SABIT YELLOW</v>
      </c>
      <c r="L1370" s="17" t="s">
        <v>15</v>
      </c>
      <c r="M1370" s="92" t="s">
        <v>2060</v>
      </c>
      <c r="N1370" s="93">
        <v>0</v>
      </c>
      <c r="O1370" s="104">
        <v>15000</v>
      </c>
      <c r="P1370" s="94">
        <v>15000</v>
      </c>
      <c r="Q1370" s="122" t="s">
        <v>1543</v>
      </c>
      <c r="R1370" s="113">
        <v>30000</v>
      </c>
      <c r="S1370" s="23" t="s">
        <v>2061</v>
      </c>
      <c r="T1370" s="94"/>
      <c r="U1370" s="17"/>
    </row>
    <row r="1371" spans="2:21" x14ac:dyDescent="0.2">
      <c r="B1371" s="17" t="s">
        <v>1916</v>
      </c>
      <c r="C1371" s="11">
        <v>48</v>
      </c>
      <c r="D1371" s="119" t="s">
        <v>2298</v>
      </c>
      <c r="E1371" s="17" t="s">
        <v>20</v>
      </c>
      <c r="F1371" s="17" t="s">
        <v>1347</v>
      </c>
      <c r="G1371" s="17" t="s">
        <v>2538</v>
      </c>
      <c r="H1371" s="91">
        <v>83107778395</v>
      </c>
      <c r="I1371" s="50" t="s">
        <v>1266</v>
      </c>
      <c r="J1371" s="16">
        <v>1</v>
      </c>
      <c r="K1371" s="48" t="str">
        <f>VLOOKUP(I1371,'DATA BASE'!A:B,2,FALSE)</f>
        <v>BATMAN BOOM BLUE</v>
      </c>
      <c r="L1371" s="17" t="s">
        <v>14</v>
      </c>
      <c r="M1371" s="92" t="s">
        <v>2060</v>
      </c>
      <c r="N1371" s="93">
        <v>0</v>
      </c>
      <c r="O1371" s="104">
        <v>15000</v>
      </c>
      <c r="P1371" s="94">
        <v>15000</v>
      </c>
      <c r="Q1371" s="122" t="s">
        <v>1543</v>
      </c>
      <c r="R1371" s="113">
        <v>30000</v>
      </c>
      <c r="S1371" s="23" t="s">
        <v>2061</v>
      </c>
      <c r="T1371" s="94"/>
      <c r="U1371" s="17"/>
    </row>
    <row r="1372" spans="2:21" x14ac:dyDescent="0.2">
      <c r="B1372" s="17" t="s">
        <v>1916</v>
      </c>
      <c r="C1372" s="11">
        <v>49</v>
      </c>
      <c r="D1372" s="119" t="s">
        <v>2299</v>
      </c>
      <c r="E1372" s="17" t="s">
        <v>20</v>
      </c>
      <c r="F1372" s="17" t="s">
        <v>1347</v>
      </c>
      <c r="G1372" s="17" t="s">
        <v>2539</v>
      </c>
      <c r="H1372" s="91">
        <v>85848140533</v>
      </c>
      <c r="I1372" s="50" t="s">
        <v>1769</v>
      </c>
      <c r="J1372" s="16">
        <v>1</v>
      </c>
      <c r="K1372" s="48" t="str">
        <f>VLOOKUP(I1372,'DATA BASE'!A:B,2,FALSE)</f>
        <v>STARY NAVY</v>
      </c>
      <c r="L1372" s="17" t="s">
        <v>6</v>
      </c>
      <c r="M1372" s="92" t="s">
        <v>1382</v>
      </c>
      <c r="N1372" s="93">
        <v>6000</v>
      </c>
      <c r="O1372" s="104">
        <v>15000</v>
      </c>
      <c r="P1372" s="94">
        <v>15000</v>
      </c>
      <c r="Q1372" s="122" t="s">
        <v>1543</v>
      </c>
      <c r="R1372" s="113">
        <v>98000</v>
      </c>
      <c r="S1372" s="23" t="s">
        <v>2062</v>
      </c>
      <c r="T1372" s="94"/>
      <c r="U1372" s="17"/>
    </row>
    <row r="1373" spans="2:21" x14ac:dyDescent="0.2">
      <c r="B1373" s="17" t="s">
        <v>1916</v>
      </c>
      <c r="C1373" s="11">
        <v>49</v>
      </c>
      <c r="D1373" s="119" t="s">
        <v>2299</v>
      </c>
      <c r="E1373" s="17" t="s">
        <v>20</v>
      </c>
      <c r="F1373" s="17" t="s">
        <v>1347</v>
      </c>
      <c r="G1373" s="17" t="s">
        <v>2539</v>
      </c>
      <c r="H1373" s="91">
        <v>85848140533</v>
      </c>
      <c r="I1373" s="50" t="s">
        <v>1248</v>
      </c>
      <c r="J1373" s="16">
        <v>1</v>
      </c>
      <c r="K1373" s="48" t="str">
        <f>VLOOKUP(I1373,'DATA BASE'!A:B,2,FALSE)</f>
        <v>FLAMINGGO SUMMER PINK</v>
      </c>
      <c r="L1373" s="17" t="s">
        <v>11</v>
      </c>
      <c r="M1373" s="92" t="s">
        <v>1382</v>
      </c>
      <c r="N1373" s="93">
        <v>6000</v>
      </c>
      <c r="O1373" s="104">
        <v>16000</v>
      </c>
      <c r="P1373" s="94">
        <v>16000</v>
      </c>
      <c r="Q1373" s="122" t="s">
        <v>1543</v>
      </c>
      <c r="R1373" s="113">
        <v>98000</v>
      </c>
      <c r="S1373" s="23" t="s">
        <v>2062</v>
      </c>
      <c r="T1373" s="94"/>
      <c r="U1373" s="17"/>
    </row>
    <row r="1374" spans="2:21" x14ac:dyDescent="0.2">
      <c r="B1374" s="17" t="s">
        <v>1916</v>
      </c>
      <c r="C1374" s="11">
        <v>49</v>
      </c>
      <c r="D1374" s="119" t="s">
        <v>2299</v>
      </c>
      <c r="E1374" s="17" t="s">
        <v>20</v>
      </c>
      <c r="F1374" s="17" t="s">
        <v>1347</v>
      </c>
      <c r="G1374" s="17" t="s">
        <v>2539</v>
      </c>
      <c r="H1374" s="91">
        <v>85848140533</v>
      </c>
      <c r="I1374" s="50" t="s">
        <v>805</v>
      </c>
      <c r="J1374" s="16">
        <v>1</v>
      </c>
      <c r="K1374" s="48" t="str">
        <f>VLOOKUP(I1374,'DATA BASE'!A:B,2,FALSE)</f>
        <v>BULAN SABIT YELLOW</v>
      </c>
      <c r="L1374" s="17" t="s">
        <v>15</v>
      </c>
      <c r="M1374" s="92" t="s">
        <v>1382</v>
      </c>
      <c r="N1374" s="93">
        <v>6000</v>
      </c>
      <c r="O1374" s="104">
        <v>15000</v>
      </c>
      <c r="P1374" s="94">
        <v>15000</v>
      </c>
      <c r="Q1374" s="122" t="s">
        <v>1543</v>
      </c>
      <c r="R1374" s="113">
        <v>98000</v>
      </c>
      <c r="S1374" s="23" t="s">
        <v>2062</v>
      </c>
      <c r="T1374" s="94"/>
      <c r="U1374" s="17"/>
    </row>
    <row r="1375" spans="2:21" x14ac:dyDescent="0.2">
      <c r="B1375" s="17" t="s">
        <v>1916</v>
      </c>
      <c r="C1375" s="11">
        <v>49</v>
      </c>
      <c r="D1375" s="119" t="s">
        <v>2299</v>
      </c>
      <c r="E1375" s="17" t="s">
        <v>20</v>
      </c>
      <c r="F1375" s="17" t="s">
        <v>1347</v>
      </c>
      <c r="G1375" s="17" t="s">
        <v>2539</v>
      </c>
      <c r="H1375" s="91">
        <v>85848140533</v>
      </c>
      <c r="I1375" s="50" t="s">
        <v>1897</v>
      </c>
      <c r="J1375" s="16">
        <v>1</v>
      </c>
      <c r="K1375" s="48" t="str">
        <f>VLOOKUP(I1375,'DATA BASE'!A:B,2,FALSE)</f>
        <v>ZARAGOZA (B)</v>
      </c>
      <c r="L1375" s="17" t="s">
        <v>1753</v>
      </c>
      <c r="M1375" s="92" t="s">
        <v>1382</v>
      </c>
      <c r="N1375" s="93">
        <v>6000</v>
      </c>
      <c r="O1375" s="104">
        <v>16000</v>
      </c>
      <c r="P1375" s="94">
        <v>16000</v>
      </c>
      <c r="Q1375" s="122" t="s">
        <v>1543</v>
      </c>
      <c r="R1375" s="113">
        <v>98000</v>
      </c>
      <c r="S1375" s="23" t="s">
        <v>2062</v>
      </c>
      <c r="T1375" s="94"/>
      <c r="U1375" s="17"/>
    </row>
    <row r="1376" spans="2:21" x14ac:dyDescent="0.2">
      <c r="B1376" s="17" t="s">
        <v>1916</v>
      </c>
      <c r="C1376" s="11">
        <v>49</v>
      </c>
      <c r="D1376" s="119" t="s">
        <v>2299</v>
      </c>
      <c r="E1376" s="17" t="s">
        <v>20</v>
      </c>
      <c r="F1376" s="17" t="s">
        <v>1347</v>
      </c>
      <c r="G1376" s="17" t="s">
        <v>2539</v>
      </c>
      <c r="H1376" s="91">
        <v>85848140533</v>
      </c>
      <c r="I1376" s="50" t="s">
        <v>1765</v>
      </c>
      <c r="J1376" s="16">
        <v>1</v>
      </c>
      <c r="K1376" s="48" t="str">
        <f>VLOOKUP(I1376,'DATA BASE'!A:B,2,FALSE)</f>
        <v>SPONGEBOB</v>
      </c>
      <c r="L1376" s="17" t="s">
        <v>1753</v>
      </c>
      <c r="M1376" s="92" t="s">
        <v>1382</v>
      </c>
      <c r="N1376" s="93">
        <v>6000</v>
      </c>
      <c r="O1376" s="104">
        <v>15000</v>
      </c>
      <c r="P1376" s="94">
        <v>15000</v>
      </c>
      <c r="Q1376" s="122" t="s">
        <v>1543</v>
      </c>
      <c r="R1376" s="113">
        <v>98000</v>
      </c>
      <c r="S1376" s="23" t="s">
        <v>2062</v>
      </c>
      <c r="T1376" s="94"/>
      <c r="U1376" s="17"/>
    </row>
    <row r="1377" spans="2:21" x14ac:dyDescent="0.2">
      <c r="B1377" s="17" t="s">
        <v>1916</v>
      </c>
      <c r="C1377" s="11">
        <v>49</v>
      </c>
      <c r="D1377" s="119" t="s">
        <v>2299</v>
      </c>
      <c r="E1377" s="17" t="s">
        <v>20</v>
      </c>
      <c r="F1377" s="17" t="s">
        <v>1347</v>
      </c>
      <c r="G1377" s="17" t="s">
        <v>2539</v>
      </c>
      <c r="H1377" s="91">
        <v>85848140533</v>
      </c>
      <c r="I1377" s="50" t="s">
        <v>1756</v>
      </c>
      <c r="J1377" s="16">
        <v>1</v>
      </c>
      <c r="K1377" s="48" t="str">
        <f>VLOOKUP(I1377,'DATA BASE'!A:B,2,FALSE)</f>
        <v>ROCKET</v>
      </c>
      <c r="L1377" s="17" t="s">
        <v>1818</v>
      </c>
      <c r="M1377" s="92" t="s">
        <v>1382</v>
      </c>
      <c r="N1377" s="93">
        <v>6000</v>
      </c>
      <c r="O1377" s="104">
        <v>15000</v>
      </c>
      <c r="P1377" s="94">
        <v>15000</v>
      </c>
      <c r="Q1377" s="122" t="s">
        <v>1543</v>
      </c>
      <c r="R1377" s="113">
        <v>98000</v>
      </c>
      <c r="S1377" s="23" t="s">
        <v>2062</v>
      </c>
      <c r="T1377" s="94"/>
      <c r="U1377" s="17"/>
    </row>
    <row r="1378" spans="2:21" x14ac:dyDescent="0.2">
      <c r="B1378" s="109" t="s">
        <v>1916</v>
      </c>
      <c r="C1378" s="11">
        <v>1</v>
      </c>
      <c r="D1378" s="119" t="s">
        <v>2300</v>
      </c>
      <c r="E1378" s="17" t="s">
        <v>926</v>
      </c>
      <c r="F1378" s="17" t="s">
        <v>1378</v>
      </c>
      <c r="G1378" s="17" t="s">
        <v>2540</v>
      </c>
      <c r="H1378" s="91">
        <v>87718594365</v>
      </c>
      <c r="I1378" s="50" t="s">
        <v>1756</v>
      </c>
      <c r="J1378" s="16">
        <v>1</v>
      </c>
      <c r="K1378" s="48" t="str">
        <f>VLOOKUP(I1378,'DATA BASE'!A:B,2,FALSE)</f>
        <v>ROCKET</v>
      </c>
      <c r="L1378" s="17" t="s">
        <v>1818</v>
      </c>
      <c r="M1378" s="92" t="s">
        <v>1918</v>
      </c>
      <c r="N1378" s="93">
        <v>0</v>
      </c>
      <c r="O1378" s="104">
        <v>17536.2</v>
      </c>
      <c r="P1378" s="94">
        <v>17536.2</v>
      </c>
      <c r="Q1378" s="122" t="s">
        <v>1528</v>
      </c>
      <c r="R1378" s="113"/>
      <c r="S1378" s="23"/>
      <c r="T1378" s="94"/>
      <c r="U1378" s="17"/>
    </row>
    <row r="1379" spans="2:21" x14ac:dyDescent="0.2">
      <c r="B1379" s="17" t="s">
        <v>1916</v>
      </c>
      <c r="C1379" s="11">
        <v>1</v>
      </c>
      <c r="D1379" s="119" t="s">
        <v>2300</v>
      </c>
      <c r="E1379" s="17" t="s">
        <v>926</v>
      </c>
      <c r="F1379" s="17" t="s">
        <v>1378</v>
      </c>
      <c r="G1379" s="17" t="s">
        <v>2540</v>
      </c>
      <c r="H1379" s="91">
        <v>87718594365</v>
      </c>
      <c r="I1379" s="50" t="s">
        <v>1734</v>
      </c>
      <c r="J1379" s="16">
        <v>1</v>
      </c>
      <c r="K1379" s="48" t="str">
        <f>VLOOKUP(I1379,'DATA BASE'!A:B,2,FALSE)</f>
        <v>SPONGEBOB</v>
      </c>
      <c r="L1379" s="17" t="s">
        <v>6</v>
      </c>
      <c r="M1379" s="92" t="s">
        <v>1918</v>
      </c>
      <c r="N1379" s="93">
        <v>0</v>
      </c>
      <c r="O1379" s="104">
        <v>17536.2</v>
      </c>
      <c r="P1379" s="94">
        <v>17536.2</v>
      </c>
      <c r="Q1379" s="122" t="s">
        <v>1528</v>
      </c>
      <c r="R1379" s="113"/>
      <c r="S1379" s="23"/>
      <c r="T1379" s="94"/>
      <c r="U1379" s="17"/>
    </row>
    <row r="1380" spans="2:21" x14ac:dyDescent="0.2">
      <c r="B1380" s="17" t="s">
        <v>1916</v>
      </c>
      <c r="C1380" s="11">
        <v>1</v>
      </c>
      <c r="D1380" s="119" t="s">
        <v>2300</v>
      </c>
      <c r="E1380" s="17" t="s">
        <v>926</v>
      </c>
      <c r="F1380" s="17" t="s">
        <v>1378</v>
      </c>
      <c r="G1380" s="17" t="s">
        <v>2540</v>
      </c>
      <c r="H1380" s="91">
        <v>87718594365</v>
      </c>
      <c r="I1380" s="50" t="s">
        <v>1758</v>
      </c>
      <c r="J1380" s="16">
        <v>1</v>
      </c>
      <c r="K1380" s="48" t="str">
        <f>VLOOKUP(I1380,'DATA BASE'!A:B,2,FALSE)</f>
        <v>SPONGEBOB NEW</v>
      </c>
      <c r="L1380" s="17" t="s">
        <v>1891</v>
      </c>
      <c r="M1380" s="92" t="s">
        <v>1918</v>
      </c>
      <c r="N1380" s="93">
        <v>0</v>
      </c>
      <c r="O1380" s="104">
        <v>17536.2</v>
      </c>
      <c r="P1380" s="94">
        <v>17536.2</v>
      </c>
      <c r="Q1380" s="122" t="s">
        <v>1528</v>
      </c>
      <c r="R1380" s="113"/>
      <c r="S1380" s="23"/>
      <c r="T1380" s="94"/>
      <c r="U1380" s="17"/>
    </row>
    <row r="1381" spans="2:21" x14ac:dyDescent="0.2">
      <c r="B1381" s="17" t="s">
        <v>1916</v>
      </c>
      <c r="C1381" s="11">
        <v>1</v>
      </c>
      <c r="D1381" s="119" t="s">
        <v>2300</v>
      </c>
      <c r="E1381" s="17" t="s">
        <v>926</v>
      </c>
      <c r="F1381" s="17" t="s">
        <v>1378</v>
      </c>
      <c r="G1381" s="17" t="s">
        <v>2540</v>
      </c>
      <c r="H1381" s="91">
        <v>87718594365</v>
      </c>
      <c r="I1381" s="50" t="s">
        <v>412</v>
      </c>
      <c r="J1381" s="16">
        <v>1</v>
      </c>
      <c r="K1381" s="48" t="str">
        <f>VLOOKUP(I1381,'DATA BASE'!A:B,2,FALSE)</f>
        <v>DORAEMON BALING</v>
      </c>
      <c r="L1381" s="17" t="s">
        <v>23</v>
      </c>
      <c r="M1381" s="92" t="s">
        <v>1918</v>
      </c>
      <c r="N1381" s="93">
        <v>0</v>
      </c>
      <c r="O1381" s="104">
        <v>17536.2</v>
      </c>
      <c r="P1381" s="94">
        <v>17536.2</v>
      </c>
      <c r="Q1381" s="122" t="s">
        <v>1528</v>
      </c>
      <c r="R1381" s="113"/>
      <c r="S1381" s="23"/>
      <c r="T1381" s="94"/>
      <c r="U1381" s="17"/>
    </row>
    <row r="1382" spans="2:21" x14ac:dyDescent="0.2">
      <c r="B1382" s="17" t="s">
        <v>1916</v>
      </c>
      <c r="C1382" s="11">
        <v>1</v>
      </c>
      <c r="D1382" s="119" t="s">
        <v>2300</v>
      </c>
      <c r="E1382" s="17" t="s">
        <v>926</v>
      </c>
      <c r="F1382" s="17" t="s">
        <v>1378</v>
      </c>
      <c r="G1382" s="17" t="s">
        <v>2540</v>
      </c>
      <c r="H1382" s="91">
        <v>87718594365</v>
      </c>
      <c r="I1382" s="50" t="s">
        <v>1317</v>
      </c>
      <c r="J1382" s="16">
        <v>1</v>
      </c>
      <c r="K1382" s="48" t="str">
        <f>VLOOKUP(I1382,'DATA BASE'!A:B,2,FALSE)</f>
        <v>DINO STRONAUT ABU</v>
      </c>
      <c r="L1382" s="17" t="s">
        <v>8</v>
      </c>
      <c r="M1382" s="92" t="s">
        <v>1918</v>
      </c>
      <c r="N1382" s="93">
        <v>0</v>
      </c>
      <c r="O1382" s="104">
        <v>17536.2</v>
      </c>
      <c r="P1382" s="94">
        <v>17536.2</v>
      </c>
      <c r="Q1382" s="122" t="s">
        <v>1528</v>
      </c>
      <c r="R1382" s="113"/>
      <c r="S1382" s="23"/>
      <c r="T1382" s="94"/>
      <c r="U1382" s="17"/>
    </row>
    <row r="1383" spans="2:21" x14ac:dyDescent="0.2">
      <c r="B1383" s="17" t="s">
        <v>1916</v>
      </c>
      <c r="C1383" s="11">
        <v>2</v>
      </c>
      <c r="D1383" s="119" t="s">
        <v>2301</v>
      </c>
      <c r="E1383" s="17" t="s">
        <v>926</v>
      </c>
      <c r="F1383" s="17" t="s">
        <v>1378</v>
      </c>
      <c r="G1383" s="17" t="s">
        <v>2541</v>
      </c>
      <c r="H1383" s="91">
        <v>85697055199</v>
      </c>
      <c r="I1383" s="50" t="s">
        <v>1013</v>
      </c>
      <c r="J1383" s="16">
        <v>1</v>
      </c>
      <c r="K1383" s="48" t="str">
        <f>VLOOKUP(I1383,'DATA BASE'!A:B,2,FALSE)</f>
        <v>STAR BLUE</v>
      </c>
      <c r="L1383" s="17" t="s">
        <v>14</v>
      </c>
      <c r="M1383" s="92" t="s">
        <v>1921</v>
      </c>
      <c r="N1383" s="93">
        <v>0</v>
      </c>
      <c r="O1383" s="104">
        <v>17536.2</v>
      </c>
      <c r="P1383" s="94">
        <v>17536.2</v>
      </c>
      <c r="Q1383" s="122" t="s">
        <v>1528</v>
      </c>
      <c r="R1383" s="113"/>
      <c r="S1383" s="23"/>
      <c r="T1383" s="94"/>
      <c r="U1383" s="17"/>
    </row>
    <row r="1384" spans="2:21" x14ac:dyDescent="0.2">
      <c r="B1384" s="17" t="s">
        <v>1916</v>
      </c>
      <c r="C1384" s="11">
        <v>2</v>
      </c>
      <c r="D1384" s="119" t="s">
        <v>2301</v>
      </c>
      <c r="E1384" s="17" t="s">
        <v>926</v>
      </c>
      <c r="F1384" s="17" t="s">
        <v>1378</v>
      </c>
      <c r="G1384" s="17" t="s">
        <v>2541</v>
      </c>
      <c r="H1384" s="91">
        <v>85697055199</v>
      </c>
      <c r="I1384" s="50" t="s">
        <v>632</v>
      </c>
      <c r="J1384" s="16">
        <v>1</v>
      </c>
      <c r="K1384" s="48" t="str">
        <f>VLOOKUP(I1384,'DATA BASE'!A:B,2,FALSE)</f>
        <v>STRIPE LITTLE  BLACK</v>
      </c>
      <c r="L1384" s="17" t="s">
        <v>17</v>
      </c>
      <c r="M1384" s="92" t="s">
        <v>1921</v>
      </c>
      <c r="N1384" s="93">
        <v>0</v>
      </c>
      <c r="O1384" s="104">
        <v>17536.2</v>
      </c>
      <c r="P1384" s="94">
        <v>17536.2</v>
      </c>
      <c r="Q1384" s="122" t="s">
        <v>1528</v>
      </c>
      <c r="R1384" s="113"/>
      <c r="S1384" s="23"/>
      <c r="T1384" s="94"/>
      <c r="U1384" s="17"/>
    </row>
    <row r="1385" spans="2:21" x14ac:dyDescent="0.2">
      <c r="B1385" s="17" t="s">
        <v>1916</v>
      </c>
      <c r="C1385" s="11">
        <v>2</v>
      </c>
      <c r="D1385" s="119" t="s">
        <v>2301</v>
      </c>
      <c r="E1385" s="17" t="s">
        <v>926</v>
      </c>
      <c r="F1385" s="17" t="s">
        <v>1378</v>
      </c>
      <c r="G1385" s="17" t="s">
        <v>2541</v>
      </c>
      <c r="H1385" s="91">
        <v>85697055199</v>
      </c>
      <c r="I1385" s="50" t="s">
        <v>1750</v>
      </c>
      <c r="J1385" s="16">
        <v>1</v>
      </c>
      <c r="K1385" s="48" t="str">
        <f>VLOOKUP(I1385,'DATA BASE'!A:B,2,FALSE)</f>
        <v>LIVIA (B)</v>
      </c>
      <c r="L1385" s="17" t="s">
        <v>10</v>
      </c>
      <c r="M1385" s="92" t="s">
        <v>1921</v>
      </c>
      <c r="N1385" s="93">
        <v>0</v>
      </c>
      <c r="O1385" s="104">
        <v>17536.2</v>
      </c>
      <c r="P1385" s="94">
        <v>17536.2</v>
      </c>
      <c r="Q1385" s="122" t="s">
        <v>1528</v>
      </c>
      <c r="R1385" s="113"/>
      <c r="S1385" s="23"/>
      <c r="T1385" s="94"/>
      <c r="U1385" s="17"/>
    </row>
    <row r="1386" spans="2:21" x14ac:dyDescent="0.2">
      <c r="B1386" s="17" t="s">
        <v>1916</v>
      </c>
      <c r="C1386" s="11">
        <v>2</v>
      </c>
      <c r="D1386" s="119" t="s">
        <v>2301</v>
      </c>
      <c r="E1386" s="17" t="s">
        <v>926</v>
      </c>
      <c r="F1386" s="17" t="s">
        <v>1378</v>
      </c>
      <c r="G1386" s="17" t="s">
        <v>2541</v>
      </c>
      <c r="H1386" s="91">
        <v>85697055199</v>
      </c>
      <c r="I1386" s="50" t="s">
        <v>1813</v>
      </c>
      <c r="J1386" s="16">
        <v>2</v>
      </c>
      <c r="K1386" s="48" t="str">
        <f>VLOOKUP(I1386,'DATA BASE'!A:B,2,FALSE)</f>
        <v>KANAYA</v>
      </c>
      <c r="L1386" s="17" t="s">
        <v>1710</v>
      </c>
      <c r="M1386" s="92" t="s">
        <v>1921</v>
      </c>
      <c r="N1386" s="93">
        <v>0</v>
      </c>
      <c r="O1386" s="104">
        <v>17536.2</v>
      </c>
      <c r="P1386" s="94">
        <v>35072.400000000001</v>
      </c>
      <c r="Q1386" s="122" t="s">
        <v>1528</v>
      </c>
      <c r="R1386" s="113"/>
      <c r="S1386" s="23"/>
      <c r="T1386" s="94"/>
      <c r="U1386" s="17"/>
    </row>
    <row r="1387" spans="2:21" x14ac:dyDescent="0.2">
      <c r="B1387" s="17" t="s">
        <v>1916</v>
      </c>
      <c r="C1387" s="11">
        <v>3</v>
      </c>
      <c r="D1387" s="119" t="s">
        <v>2302</v>
      </c>
      <c r="E1387" s="17" t="s">
        <v>926</v>
      </c>
      <c r="F1387" s="17" t="s">
        <v>1378</v>
      </c>
      <c r="G1387" s="17" t="s">
        <v>2542</v>
      </c>
      <c r="H1387" s="91">
        <v>82241146723</v>
      </c>
      <c r="I1387" s="50" t="s">
        <v>1736</v>
      </c>
      <c r="J1387" s="16">
        <v>1</v>
      </c>
      <c r="K1387" s="48" t="str">
        <f>VLOOKUP(I1387,'DATA BASE'!A:B,2,FALSE)</f>
        <v>PANDA</v>
      </c>
      <c r="L1387" s="17" t="s">
        <v>1710</v>
      </c>
      <c r="M1387" s="92" t="s">
        <v>1932</v>
      </c>
      <c r="N1387" s="93">
        <v>0</v>
      </c>
      <c r="O1387" s="104">
        <v>17536</v>
      </c>
      <c r="P1387" s="94">
        <v>17536</v>
      </c>
      <c r="Q1387" s="122" t="s">
        <v>1528</v>
      </c>
      <c r="R1387" s="113"/>
      <c r="S1387" s="23"/>
      <c r="T1387" s="94"/>
      <c r="U1387" s="17"/>
    </row>
    <row r="1388" spans="2:21" x14ac:dyDescent="0.2">
      <c r="B1388" s="17" t="s">
        <v>1916</v>
      </c>
      <c r="C1388" s="11">
        <v>3</v>
      </c>
      <c r="D1388" s="119" t="s">
        <v>2302</v>
      </c>
      <c r="E1388" s="17" t="s">
        <v>926</v>
      </c>
      <c r="F1388" s="17" t="s">
        <v>1378</v>
      </c>
      <c r="G1388" s="17" t="s">
        <v>2542</v>
      </c>
      <c r="H1388" s="91">
        <v>82241146723</v>
      </c>
      <c r="I1388" s="50" t="s">
        <v>958</v>
      </c>
      <c r="J1388" s="16">
        <v>1</v>
      </c>
      <c r="K1388" s="48" t="str">
        <f>VLOOKUP(I1388,'DATA BASE'!A:B,2,FALSE)</f>
        <v>ROSE STRIPE</v>
      </c>
      <c r="L1388" s="17" t="s">
        <v>9</v>
      </c>
      <c r="M1388" s="92" t="s">
        <v>1932</v>
      </c>
      <c r="N1388" s="93">
        <v>0</v>
      </c>
      <c r="O1388" s="104">
        <v>17536</v>
      </c>
      <c r="P1388" s="94">
        <v>17536</v>
      </c>
      <c r="Q1388" s="122" t="s">
        <v>1528</v>
      </c>
      <c r="R1388" s="113"/>
      <c r="S1388" s="23"/>
      <c r="T1388" s="94"/>
      <c r="U1388" s="17"/>
    </row>
    <row r="1389" spans="2:21" x14ac:dyDescent="0.2">
      <c r="B1389" s="17" t="s">
        <v>1916</v>
      </c>
      <c r="C1389" s="11">
        <v>3</v>
      </c>
      <c r="D1389" s="119" t="s">
        <v>2302</v>
      </c>
      <c r="E1389" s="17" t="s">
        <v>926</v>
      </c>
      <c r="F1389" s="17" t="s">
        <v>1378</v>
      </c>
      <c r="G1389" s="17" t="s">
        <v>2542</v>
      </c>
      <c r="H1389" s="91">
        <v>82241146723</v>
      </c>
      <c r="I1389" s="50" t="s">
        <v>1248</v>
      </c>
      <c r="J1389" s="16">
        <v>1</v>
      </c>
      <c r="K1389" s="48" t="str">
        <f>VLOOKUP(I1389,'DATA BASE'!A:B,2,FALSE)</f>
        <v>FLAMINGGO SUMMER PINK</v>
      </c>
      <c r="L1389" s="17" t="s">
        <v>11</v>
      </c>
      <c r="M1389" s="92" t="s">
        <v>1932</v>
      </c>
      <c r="N1389" s="93">
        <v>0</v>
      </c>
      <c r="O1389" s="104">
        <v>17536</v>
      </c>
      <c r="P1389" s="94">
        <v>17536</v>
      </c>
      <c r="Q1389" s="122" t="s">
        <v>1528</v>
      </c>
      <c r="R1389" s="113"/>
      <c r="S1389" s="23"/>
      <c r="T1389" s="94"/>
      <c r="U1389" s="17"/>
    </row>
    <row r="1390" spans="2:21" x14ac:dyDescent="0.2">
      <c r="B1390" s="17" t="s">
        <v>1916</v>
      </c>
      <c r="C1390" s="11">
        <v>4</v>
      </c>
      <c r="D1390" s="119" t="s">
        <v>2303</v>
      </c>
      <c r="E1390" s="17" t="s">
        <v>926</v>
      </c>
      <c r="F1390" s="17" t="s">
        <v>1378</v>
      </c>
      <c r="G1390" s="17" t="s">
        <v>2543</v>
      </c>
      <c r="H1390" s="91">
        <v>82132845449</v>
      </c>
      <c r="I1390" s="50" t="s">
        <v>1756</v>
      </c>
      <c r="J1390" s="16">
        <v>1</v>
      </c>
      <c r="K1390" s="48" t="str">
        <f>VLOOKUP(I1390,'DATA BASE'!A:B,2,FALSE)</f>
        <v>ROCKET</v>
      </c>
      <c r="L1390" s="17" t="s">
        <v>1818</v>
      </c>
      <c r="M1390" s="92" t="s">
        <v>1935</v>
      </c>
      <c r="N1390" s="93">
        <v>0</v>
      </c>
      <c r="O1390" s="104">
        <v>17536</v>
      </c>
      <c r="P1390" s="94">
        <v>17536</v>
      </c>
      <c r="Q1390" s="122" t="s">
        <v>1528</v>
      </c>
      <c r="R1390" s="113"/>
      <c r="S1390" s="23"/>
      <c r="T1390" s="94"/>
      <c r="U1390" s="17"/>
    </row>
    <row r="1391" spans="2:21" x14ac:dyDescent="0.2">
      <c r="B1391" s="17" t="s">
        <v>1916</v>
      </c>
      <c r="C1391" s="11">
        <v>4</v>
      </c>
      <c r="D1391" s="119" t="s">
        <v>2303</v>
      </c>
      <c r="E1391" s="17" t="s">
        <v>926</v>
      </c>
      <c r="F1391" s="17" t="s">
        <v>1378</v>
      </c>
      <c r="G1391" s="17" t="s">
        <v>2543</v>
      </c>
      <c r="H1391" s="91">
        <v>82132845449</v>
      </c>
      <c r="I1391" s="50" t="s">
        <v>683</v>
      </c>
      <c r="J1391" s="16">
        <v>2</v>
      </c>
      <c r="K1391" s="48" t="str">
        <f>VLOOKUP(I1391,'DATA BASE'!A:B,2,FALSE)</f>
        <v>BEAR FACE</v>
      </c>
      <c r="L1391" s="17" t="s">
        <v>6</v>
      </c>
      <c r="M1391" s="92" t="s">
        <v>1935</v>
      </c>
      <c r="N1391" s="93">
        <v>0</v>
      </c>
      <c r="O1391" s="104">
        <v>17536</v>
      </c>
      <c r="P1391" s="94">
        <v>35072</v>
      </c>
      <c r="Q1391" s="122" t="s">
        <v>1528</v>
      </c>
      <c r="R1391" s="113"/>
      <c r="S1391" s="23"/>
      <c r="T1391" s="94"/>
      <c r="U1391" s="17"/>
    </row>
    <row r="1392" spans="2:21" x14ac:dyDescent="0.2">
      <c r="B1392" s="17" t="s">
        <v>1916</v>
      </c>
      <c r="C1392" s="11">
        <v>5</v>
      </c>
      <c r="D1392" s="119" t="s">
        <v>2304</v>
      </c>
      <c r="E1392" s="17" t="s">
        <v>926</v>
      </c>
      <c r="F1392" s="17" t="s">
        <v>1378</v>
      </c>
      <c r="G1392" s="17" t="s">
        <v>2544</v>
      </c>
      <c r="H1392" s="91">
        <v>81377233766</v>
      </c>
      <c r="I1392" s="50" t="s">
        <v>1897</v>
      </c>
      <c r="J1392" s="16">
        <v>1</v>
      </c>
      <c r="K1392" s="48" t="str">
        <f>VLOOKUP(I1392,'DATA BASE'!A:B,2,FALSE)</f>
        <v>ZARAGOZA (B)</v>
      </c>
      <c r="L1392" s="17" t="s">
        <v>1753</v>
      </c>
      <c r="M1392" s="92" t="s">
        <v>1938</v>
      </c>
      <c r="N1392" s="93">
        <v>0</v>
      </c>
      <c r="O1392" s="104">
        <v>17536</v>
      </c>
      <c r="P1392" s="94">
        <v>17536</v>
      </c>
      <c r="Q1392" s="122" t="s">
        <v>1528</v>
      </c>
      <c r="R1392" s="113"/>
      <c r="S1392" s="23"/>
      <c r="T1392" s="94"/>
      <c r="U1392" s="17"/>
    </row>
    <row r="1393" spans="2:21" x14ac:dyDescent="0.2">
      <c r="B1393" s="17" t="s">
        <v>1916</v>
      </c>
      <c r="C1393" s="11">
        <v>5</v>
      </c>
      <c r="D1393" s="119" t="s">
        <v>2304</v>
      </c>
      <c r="E1393" s="17" t="s">
        <v>926</v>
      </c>
      <c r="F1393" s="17" t="s">
        <v>1378</v>
      </c>
      <c r="G1393" s="17" t="s">
        <v>2544</v>
      </c>
      <c r="H1393" s="91">
        <v>81377233766</v>
      </c>
      <c r="I1393" s="50" t="s">
        <v>632</v>
      </c>
      <c r="J1393" s="16">
        <v>1</v>
      </c>
      <c r="K1393" s="48" t="str">
        <f>VLOOKUP(I1393,'DATA BASE'!A:B,2,FALSE)</f>
        <v>STRIPE LITTLE  BLACK</v>
      </c>
      <c r="L1393" s="17" t="s">
        <v>17</v>
      </c>
      <c r="M1393" s="92" t="s">
        <v>1938</v>
      </c>
      <c r="N1393" s="93">
        <v>0</v>
      </c>
      <c r="O1393" s="104">
        <v>17536</v>
      </c>
      <c r="P1393" s="94">
        <v>17536</v>
      </c>
      <c r="Q1393" s="122" t="s">
        <v>1528</v>
      </c>
      <c r="R1393" s="113"/>
      <c r="S1393" s="23"/>
      <c r="T1393" s="94"/>
      <c r="U1393" s="17"/>
    </row>
    <row r="1394" spans="2:21" x14ac:dyDescent="0.2">
      <c r="B1394" s="17" t="s">
        <v>1916</v>
      </c>
      <c r="C1394" s="11">
        <v>5</v>
      </c>
      <c r="D1394" s="119" t="s">
        <v>2304</v>
      </c>
      <c r="E1394" s="17" t="s">
        <v>926</v>
      </c>
      <c r="F1394" s="17" t="s">
        <v>1378</v>
      </c>
      <c r="G1394" s="17" t="s">
        <v>2544</v>
      </c>
      <c r="H1394" s="91">
        <v>81377233766</v>
      </c>
      <c r="I1394" s="50" t="s">
        <v>1813</v>
      </c>
      <c r="J1394" s="16">
        <v>1</v>
      </c>
      <c r="K1394" s="48" t="str">
        <f>VLOOKUP(I1394,'DATA BASE'!A:B,2,FALSE)</f>
        <v>KANAYA</v>
      </c>
      <c r="L1394" s="17" t="s">
        <v>1710</v>
      </c>
      <c r="M1394" s="92" t="s">
        <v>1938</v>
      </c>
      <c r="N1394" s="93">
        <v>0</v>
      </c>
      <c r="O1394" s="104">
        <v>17536</v>
      </c>
      <c r="P1394" s="94">
        <v>17536</v>
      </c>
      <c r="Q1394" s="122" t="s">
        <v>1528</v>
      </c>
      <c r="R1394" s="113"/>
      <c r="S1394" s="23"/>
      <c r="T1394" s="94"/>
      <c r="U1394" s="17"/>
    </row>
    <row r="1395" spans="2:21" x14ac:dyDescent="0.2">
      <c r="B1395" s="17" t="s">
        <v>1916</v>
      </c>
      <c r="C1395" s="11">
        <v>6</v>
      </c>
      <c r="D1395" s="119" t="s">
        <v>2305</v>
      </c>
      <c r="E1395" s="17" t="s">
        <v>926</v>
      </c>
      <c r="F1395" s="17" t="s">
        <v>1378</v>
      </c>
      <c r="G1395" s="17" t="s">
        <v>2545</v>
      </c>
      <c r="H1395" s="91">
        <v>83835743472</v>
      </c>
      <c r="I1395" s="50" t="s">
        <v>1756</v>
      </c>
      <c r="J1395" s="16">
        <v>1</v>
      </c>
      <c r="K1395" s="48" t="str">
        <f>VLOOKUP(I1395,'DATA BASE'!A:B,2,FALSE)</f>
        <v>ROCKET</v>
      </c>
      <c r="L1395" s="17" t="s">
        <v>1818</v>
      </c>
      <c r="M1395" s="92">
        <v>8825112079560450</v>
      </c>
      <c r="N1395" s="93">
        <v>0</v>
      </c>
      <c r="O1395" s="104">
        <v>17536</v>
      </c>
      <c r="P1395" s="94">
        <v>17536</v>
      </c>
      <c r="Q1395" s="122" t="s">
        <v>1528</v>
      </c>
      <c r="R1395" s="113"/>
      <c r="S1395" s="23"/>
      <c r="T1395" s="94"/>
      <c r="U1395" s="17"/>
    </row>
    <row r="1396" spans="2:21" x14ac:dyDescent="0.2">
      <c r="B1396" s="17" t="s">
        <v>1916</v>
      </c>
      <c r="C1396" s="11">
        <v>6</v>
      </c>
      <c r="D1396" s="119" t="s">
        <v>2305</v>
      </c>
      <c r="E1396" s="17" t="s">
        <v>926</v>
      </c>
      <c r="F1396" s="17" t="s">
        <v>1378</v>
      </c>
      <c r="G1396" s="17" t="s">
        <v>2545</v>
      </c>
      <c r="H1396" s="91">
        <v>83835743472</v>
      </c>
      <c r="I1396" s="50" t="s">
        <v>1317</v>
      </c>
      <c r="J1396" s="16">
        <v>1</v>
      </c>
      <c r="K1396" s="48" t="str">
        <f>VLOOKUP(I1396,'DATA BASE'!A:B,2,FALSE)</f>
        <v>DINO STRONAUT ABU</v>
      </c>
      <c r="L1396" s="17" t="s">
        <v>8</v>
      </c>
      <c r="M1396" s="92">
        <v>8825112079560450</v>
      </c>
      <c r="N1396" s="93">
        <v>0</v>
      </c>
      <c r="O1396" s="104">
        <v>17536</v>
      </c>
      <c r="P1396" s="94">
        <v>17536</v>
      </c>
      <c r="Q1396" s="122" t="s">
        <v>1528</v>
      </c>
      <c r="R1396" s="113"/>
      <c r="S1396" s="23"/>
      <c r="T1396" s="94"/>
      <c r="U1396" s="17"/>
    </row>
    <row r="1397" spans="2:21" x14ac:dyDescent="0.2">
      <c r="B1397" s="17" t="s">
        <v>1916</v>
      </c>
      <c r="C1397" s="11">
        <v>7</v>
      </c>
      <c r="D1397" s="119" t="s">
        <v>2226</v>
      </c>
      <c r="E1397" s="17" t="s">
        <v>926</v>
      </c>
      <c r="F1397" s="17" t="s">
        <v>1378</v>
      </c>
      <c r="G1397" s="17" t="s">
        <v>2546</v>
      </c>
      <c r="H1397" s="91">
        <v>82228337241</v>
      </c>
      <c r="I1397" s="50" t="s">
        <v>951</v>
      </c>
      <c r="J1397" s="16">
        <v>1</v>
      </c>
      <c r="K1397" s="48" t="str">
        <f>VLOOKUP(I1397,'DATA BASE'!A:B,2,FALSE)</f>
        <v>ROSE</v>
      </c>
      <c r="L1397" s="17" t="s">
        <v>4</v>
      </c>
      <c r="M1397" s="92">
        <v>8825112079531980</v>
      </c>
      <c r="N1397" s="93">
        <v>0</v>
      </c>
      <c r="O1397" s="104">
        <v>17536.333333333332</v>
      </c>
      <c r="P1397" s="94">
        <v>17536.333333333332</v>
      </c>
      <c r="Q1397" s="122" t="s">
        <v>1528</v>
      </c>
      <c r="R1397" s="113"/>
      <c r="S1397" s="23"/>
      <c r="T1397" s="94"/>
      <c r="U1397" s="17"/>
    </row>
    <row r="1398" spans="2:21" x14ac:dyDescent="0.2">
      <c r="B1398" s="17" t="s">
        <v>1916</v>
      </c>
      <c r="C1398" s="11">
        <v>7</v>
      </c>
      <c r="D1398" s="119" t="s">
        <v>2226</v>
      </c>
      <c r="E1398" s="17" t="s">
        <v>926</v>
      </c>
      <c r="F1398" s="17" t="s">
        <v>1378</v>
      </c>
      <c r="G1398" s="17" t="s">
        <v>2546</v>
      </c>
      <c r="H1398" s="91">
        <v>82228337241</v>
      </c>
      <c r="I1398" s="50" t="s">
        <v>1767</v>
      </c>
      <c r="J1398" s="16">
        <v>1</v>
      </c>
      <c r="K1398" s="48" t="str">
        <f>VLOOKUP(I1398,'DATA BASE'!A:B,2,FALSE)</f>
        <v>MONYET KUNING</v>
      </c>
      <c r="L1398" s="17" t="s">
        <v>1753</v>
      </c>
      <c r="M1398" s="92">
        <v>8825112079531980</v>
      </c>
      <c r="N1398" s="93">
        <v>0</v>
      </c>
      <c r="O1398" s="104">
        <v>17536.333333333332</v>
      </c>
      <c r="P1398" s="94">
        <v>17536.333333333332</v>
      </c>
      <c r="Q1398" s="122" t="s">
        <v>1528</v>
      </c>
      <c r="R1398" s="113"/>
      <c r="S1398" s="23"/>
      <c r="T1398" s="94"/>
      <c r="U1398" s="17"/>
    </row>
    <row r="1399" spans="2:21" x14ac:dyDescent="0.2">
      <c r="B1399" s="17" t="s">
        <v>1916</v>
      </c>
      <c r="C1399" s="11">
        <v>7</v>
      </c>
      <c r="D1399" s="119" t="s">
        <v>2226</v>
      </c>
      <c r="E1399" s="17" t="s">
        <v>926</v>
      </c>
      <c r="F1399" s="17" t="s">
        <v>1378</v>
      </c>
      <c r="G1399" s="17" t="s">
        <v>2546</v>
      </c>
      <c r="H1399" s="91">
        <v>82228337241</v>
      </c>
      <c r="I1399" s="50" t="s">
        <v>805</v>
      </c>
      <c r="J1399" s="16">
        <v>1</v>
      </c>
      <c r="K1399" s="48" t="str">
        <f>VLOOKUP(I1399,'DATA BASE'!A:B,2,FALSE)</f>
        <v>BULAN SABIT YELLOW</v>
      </c>
      <c r="L1399" s="17" t="s">
        <v>15</v>
      </c>
      <c r="M1399" s="92">
        <v>8825112079531980</v>
      </c>
      <c r="N1399" s="93">
        <v>0</v>
      </c>
      <c r="O1399" s="104">
        <v>17536.333333333332</v>
      </c>
      <c r="P1399" s="94">
        <v>17536.333333333332</v>
      </c>
      <c r="Q1399" s="122" t="s">
        <v>1528</v>
      </c>
      <c r="R1399" s="113"/>
      <c r="S1399" s="23"/>
      <c r="T1399" s="94"/>
      <c r="U1399" s="17"/>
    </row>
    <row r="1400" spans="2:21" x14ac:dyDescent="0.2">
      <c r="B1400" s="17" t="s">
        <v>1916</v>
      </c>
      <c r="C1400" s="11">
        <v>7</v>
      </c>
      <c r="D1400" s="119" t="s">
        <v>2226</v>
      </c>
      <c r="E1400" s="17" t="s">
        <v>926</v>
      </c>
      <c r="F1400" s="17" t="s">
        <v>1378</v>
      </c>
      <c r="G1400" s="17" t="s">
        <v>2546</v>
      </c>
      <c r="H1400" s="91">
        <v>82228337241</v>
      </c>
      <c r="I1400" s="50" t="s">
        <v>1760</v>
      </c>
      <c r="J1400" s="16">
        <v>1</v>
      </c>
      <c r="K1400" s="48" t="str">
        <f>VLOOKUP(I1400,'DATA BASE'!A:B,2,FALSE)</f>
        <v>MONYET BIRU</v>
      </c>
      <c r="L1400" s="17" t="s">
        <v>10</v>
      </c>
      <c r="M1400" s="92">
        <v>8825112079531980</v>
      </c>
      <c r="N1400" s="93">
        <v>0</v>
      </c>
      <c r="O1400" s="104">
        <v>17536.333333333332</v>
      </c>
      <c r="P1400" s="94">
        <v>17536.333333333332</v>
      </c>
      <c r="Q1400" s="122" t="s">
        <v>1528</v>
      </c>
      <c r="R1400" s="113"/>
      <c r="S1400" s="23"/>
      <c r="T1400" s="94"/>
      <c r="U1400" s="17"/>
    </row>
    <row r="1401" spans="2:21" x14ac:dyDescent="0.2">
      <c r="B1401" s="17" t="s">
        <v>1916</v>
      </c>
      <c r="C1401" s="11">
        <v>7</v>
      </c>
      <c r="D1401" s="119" t="s">
        <v>2226</v>
      </c>
      <c r="E1401" s="17" t="s">
        <v>926</v>
      </c>
      <c r="F1401" s="17" t="s">
        <v>1378</v>
      </c>
      <c r="G1401" s="17" t="s">
        <v>2546</v>
      </c>
      <c r="H1401" s="91">
        <v>82228337241</v>
      </c>
      <c r="I1401" s="50" t="s">
        <v>1769</v>
      </c>
      <c r="J1401" s="16">
        <v>1</v>
      </c>
      <c r="K1401" s="48" t="str">
        <f>VLOOKUP(I1401,'DATA BASE'!A:B,2,FALSE)</f>
        <v>STARY NAVY</v>
      </c>
      <c r="L1401" s="17" t="s">
        <v>6</v>
      </c>
      <c r="M1401" s="92">
        <v>8825112079531980</v>
      </c>
      <c r="N1401" s="93">
        <v>0</v>
      </c>
      <c r="O1401" s="104">
        <v>17536.333333333332</v>
      </c>
      <c r="P1401" s="94">
        <v>17536.333333333332</v>
      </c>
      <c r="Q1401" s="122" t="s">
        <v>1528</v>
      </c>
      <c r="R1401" s="113"/>
      <c r="S1401" s="23"/>
      <c r="T1401" s="94"/>
      <c r="U1401" s="17"/>
    </row>
    <row r="1402" spans="2:21" x14ac:dyDescent="0.2">
      <c r="B1402" s="17" t="s">
        <v>1916</v>
      </c>
      <c r="C1402" s="11">
        <v>7</v>
      </c>
      <c r="D1402" s="119" t="s">
        <v>2226</v>
      </c>
      <c r="E1402" s="17" t="s">
        <v>926</v>
      </c>
      <c r="F1402" s="17" t="s">
        <v>1378</v>
      </c>
      <c r="G1402" s="17" t="s">
        <v>2546</v>
      </c>
      <c r="H1402" s="91">
        <v>82228337241</v>
      </c>
      <c r="I1402" s="50" t="s">
        <v>1892</v>
      </c>
      <c r="J1402" s="16">
        <v>1</v>
      </c>
      <c r="K1402" s="48" t="str">
        <f>VLOOKUP(I1402,'DATA BASE'!A:B,2,FALSE)</f>
        <v>LEOPARD</v>
      </c>
      <c r="L1402" s="17" t="s">
        <v>8</v>
      </c>
      <c r="M1402" s="92">
        <v>8825112079531980</v>
      </c>
      <c r="N1402" s="93">
        <v>0</v>
      </c>
      <c r="O1402" s="104">
        <v>17536.333333333332</v>
      </c>
      <c r="P1402" s="94">
        <v>17536.333333333332</v>
      </c>
      <c r="Q1402" s="122" t="s">
        <v>1528</v>
      </c>
      <c r="R1402" s="113"/>
      <c r="S1402" s="23"/>
      <c r="T1402" s="94"/>
      <c r="U1402" s="17"/>
    </row>
    <row r="1403" spans="2:21" x14ac:dyDescent="0.2">
      <c r="B1403" s="17" t="s">
        <v>1916</v>
      </c>
      <c r="C1403" s="11">
        <v>8</v>
      </c>
      <c r="D1403" s="119" t="s">
        <v>2306</v>
      </c>
      <c r="E1403" s="17" t="s">
        <v>926</v>
      </c>
      <c r="F1403" s="17" t="s">
        <v>1378</v>
      </c>
      <c r="G1403" s="17" t="s">
        <v>2547</v>
      </c>
      <c r="H1403" s="91">
        <v>895406670802</v>
      </c>
      <c r="I1403" s="50" t="s">
        <v>1813</v>
      </c>
      <c r="J1403" s="16">
        <v>1</v>
      </c>
      <c r="K1403" s="48" t="str">
        <f>VLOOKUP(I1403,'DATA BASE'!A:B,2,FALSE)</f>
        <v>KANAYA</v>
      </c>
      <c r="L1403" s="17" t="s">
        <v>1710</v>
      </c>
      <c r="M1403" s="92" t="s">
        <v>1945</v>
      </c>
      <c r="N1403" s="93">
        <v>0</v>
      </c>
      <c r="O1403" s="104">
        <v>17536</v>
      </c>
      <c r="P1403" s="94">
        <v>17536</v>
      </c>
      <c r="Q1403" s="122" t="s">
        <v>1528</v>
      </c>
      <c r="R1403" s="113"/>
      <c r="S1403" s="23"/>
      <c r="T1403" s="94"/>
      <c r="U1403" s="17"/>
    </row>
    <row r="1404" spans="2:21" x14ac:dyDescent="0.2">
      <c r="B1404" s="17" t="s">
        <v>1916</v>
      </c>
      <c r="C1404" s="11">
        <v>9</v>
      </c>
      <c r="D1404" s="119" t="s">
        <v>2307</v>
      </c>
      <c r="E1404" s="17" t="s">
        <v>926</v>
      </c>
      <c r="F1404" s="17" t="s">
        <v>1378</v>
      </c>
      <c r="G1404" s="17" t="s">
        <v>2548</v>
      </c>
      <c r="H1404" s="91">
        <v>82149034477</v>
      </c>
      <c r="I1404" s="50" t="s">
        <v>1018</v>
      </c>
      <c r="J1404" s="16">
        <v>1</v>
      </c>
      <c r="K1404" s="48" t="str">
        <f>VLOOKUP(I1404,'DATA BASE'!A:B,2,FALSE)</f>
        <v>RABBIT MINI PINK</v>
      </c>
      <c r="L1404" s="17" t="s">
        <v>11</v>
      </c>
      <c r="M1404" s="92" t="s">
        <v>1948</v>
      </c>
      <c r="N1404" s="93">
        <v>0</v>
      </c>
      <c r="O1404" s="104">
        <v>17536</v>
      </c>
      <c r="P1404" s="94">
        <v>17536</v>
      </c>
      <c r="Q1404" s="122" t="s">
        <v>1528</v>
      </c>
      <c r="R1404" s="113"/>
      <c r="S1404" s="23"/>
      <c r="T1404" s="94"/>
      <c r="U1404" s="17"/>
    </row>
    <row r="1405" spans="2:21" x14ac:dyDescent="0.2">
      <c r="B1405" s="17" t="s">
        <v>1916</v>
      </c>
      <c r="C1405" s="11">
        <v>9</v>
      </c>
      <c r="D1405" s="119" t="s">
        <v>2307</v>
      </c>
      <c r="E1405" s="17" t="s">
        <v>926</v>
      </c>
      <c r="F1405" s="17" t="s">
        <v>1378</v>
      </c>
      <c r="G1405" s="17" t="s">
        <v>2548</v>
      </c>
      <c r="H1405" s="91">
        <v>82149034477</v>
      </c>
      <c r="I1405" s="50" t="s">
        <v>1822</v>
      </c>
      <c r="J1405" s="16">
        <v>1</v>
      </c>
      <c r="K1405" s="48" t="str">
        <f>VLOOKUP(I1405,'DATA BASE'!A:B,2,FALSE)</f>
        <v>GARIS RAINBOW</v>
      </c>
      <c r="L1405" s="17" t="s">
        <v>901</v>
      </c>
      <c r="M1405" s="92" t="s">
        <v>1948</v>
      </c>
      <c r="N1405" s="93">
        <v>0</v>
      </c>
      <c r="O1405" s="104">
        <v>17536</v>
      </c>
      <c r="P1405" s="94">
        <v>17536</v>
      </c>
      <c r="Q1405" s="122" t="s">
        <v>1528</v>
      </c>
      <c r="R1405" s="113"/>
      <c r="S1405" s="23"/>
      <c r="T1405" s="94"/>
      <c r="U1405" s="17"/>
    </row>
    <row r="1406" spans="2:21" x14ac:dyDescent="0.2">
      <c r="B1406" s="17" t="s">
        <v>1916</v>
      </c>
      <c r="C1406" s="11">
        <v>10</v>
      </c>
      <c r="D1406" s="119" t="s">
        <v>2308</v>
      </c>
      <c r="E1406" s="17" t="s">
        <v>926</v>
      </c>
      <c r="F1406" s="17" t="s">
        <v>1378</v>
      </c>
      <c r="G1406" s="17" t="s">
        <v>2549</v>
      </c>
      <c r="H1406" s="91">
        <v>82240750288</v>
      </c>
      <c r="I1406" s="50" t="s">
        <v>1758</v>
      </c>
      <c r="J1406" s="16">
        <v>1</v>
      </c>
      <c r="K1406" s="48" t="str">
        <f>VLOOKUP(I1406,'DATA BASE'!A:B,2,FALSE)</f>
        <v>SPONGEBOB NEW</v>
      </c>
      <c r="L1406" s="17" t="s">
        <v>1891</v>
      </c>
      <c r="M1406" s="92" t="s">
        <v>1951</v>
      </c>
      <c r="N1406" s="93">
        <v>0</v>
      </c>
      <c r="O1406" s="104">
        <v>17536</v>
      </c>
      <c r="P1406" s="94">
        <v>17536</v>
      </c>
      <c r="Q1406" s="122" t="s">
        <v>1528</v>
      </c>
      <c r="R1406" s="113"/>
      <c r="S1406" s="23"/>
      <c r="T1406" s="94"/>
      <c r="U1406" s="17"/>
    </row>
    <row r="1407" spans="2:21" x14ac:dyDescent="0.2">
      <c r="B1407" s="17" t="s">
        <v>1916</v>
      </c>
      <c r="C1407" s="11">
        <v>10</v>
      </c>
      <c r="D1407" s="119" t="s">
        <v>2308</v>
      </c>
      <c r="E1407" s="17" t="s">
        <v>926</v>
      </c>
      <c r="F1407" s="17" t="s">
        <v>1378</v>
      </c>
      <c r="G1407" s="17" t="s">
        <v>2549</v>
      </c>
      <c r="H1407" s="91">
        <v>82240750288</v>
      </c>
      <c r="I1407" s="50" t="s">
        <v>1015</v>
      </c>
      <c r="J1407" s="16">
        <v>1</v>
      </c>
      <c r="K1407" s="48" t="str">
        <f>VLOOKUP(I1407,'DATA BASE'!A:B,2,FALSE)</f>
        <v>ELMO FACE BLACK</v>
      </c>
      <c r="L1407" s="17" t="s">
        <v>17</v>
      </c>
      <c r="M1407" s="92" t="s">
        <v>1951</v>
      </c>
      <c r="N1407" s="93">
        <v>0</v>
      </c>
      <c r="O1407" s="104">
        <v>17536</v>
      </c>
      <c r="P1407" s="94">
        <v>17536</v>
      </c>
      <c r="Q1407" s="122" t="s">
        <v>1528</v>
      </c>
      <c r="R1407" s="113"/>
      <c r="S1407" s="23"/>
      <c r="T1407" s="94"/>
      <c r="U1407" s="17"/>
    </row>
    <row r="1408" spans="2:21" x14ac:dyDescent="0.2">
      <c r="B1408" s="17" t="s">
        <v>1916</v>
      </c>
      <c r="C1408" s="11">
        <v>11</v>
      </c>
      <c r="D1408" s="119" t="s">
        <v>2309</v>
      </c>
      <c r="E1408" s="17" t="s">
        <v>926</v>
      </c>
      <c r="F1408" s="17" t="s">
        <v>1378</v>
      </c>
      <c r="G1408" s="17" t="s">
        <v>2550</v>
      </c>
      <c r="H1408" s="91">
        <v>87895946361</v>
      </c>
      <c r="I1408" s="50" t="s">
        <v>1764</v>
      </c>
      <c r="J1408" s="16">
        <v>1</v>
      </c>
      <c r="K1408" s="48" t="str">
        <f>VLOOKUP(I1408,'DATA BASE'!A:B,2,FALSE)</f>
        <v>TEDY NAVY</v>
      </c>
      <c r="L1408" s="17" t="s">
        <v>6</v>
      </c>
      <c r="M1408" s="92" t="s">
        <v>1954</v>
      </c>
      <c r="N1408" s="93">
        <v>0</v>
      </c>
      <c r="O1408" s="104">
        <v>17536</v>
      </c>
      <c r="P1408" s="94">
        <v>17536</v>
      </c>
      <c r="Q1408" s="122" t="s">
        <v>1528</v>
      </c>
      <c r="R1408" s="113"/>
      <c r="S1408" s="23"/>
      <c r="T1408" s="94"/>
      <c r="U1408" s="17"/>
    </row>
    <row r="1409" spans="2:21" x14ac:dyDescent="0.2">
      <c r="B1409" s="17" t="s">
        <v>1916</v>
      </c>
      <c r="C1409" s="11">
        <v>12</v>
      </c>
      <c r="D1409" s="119" t="s">
        <v>2310</v>
      </c>
      <c r="E1409" s="17" t="s">
        <v>926</v>
      </c>
      <c r="F1409" s="17" t="s">
        <v>1378</v>
      </c>
      <c r="G1409" s="17" t="s">
        <v>2551</v>
      </c>
      <c r="H1409" s="91">
        <v>895331668560</v>
      </c>
      <c r="I1409" s="50" t="s">
        <v>1736</v>
      </c>
      <c r="J1409" s="16">
        <v>1</v>
      </c>
      <c r="K1409" s="48" t="str">
        <f>VLOOKUP(I1409,'DATA BASE'!A:B,2,FALSE)</f>
        <v>PANDA</v>
      </c>
      <c r="L1409" s="17" t="s">
        <v>1710</v>
      </c>
      <c r="M1409" s="92" t="s">
        <v>1957</v>
      </c>
      <c r="N1409" s="93">
        <v>0</v>
      </c>
      <c r="O1409" s="104">
        <v>17536</v>
      </c>
      <c r="P1409" s="94">
        <v>17536</v>
      </c>
      <c r="Q1409" s="122" t="s">
        <v>1528</v>
      </c>
      <c r="R1409" s="113"/>
      <c r="S1409" s="23"/>
      <c r="T1409" s="94"/>
      <c r="U1409" s="17"/>
    </row>
    <row r="1410" spans="2:21" x14ac:dyDescent="0.2">
      <c r="B1410" s="17" t="s">
        <v>1916</v>
      </c>
      <c r="C1410" s="11">
        <v>12</v>
      </c>
      <c r="D1410" s="119" t="s">
        <v>2310</v>
      </c>
      <c r="E1410" s="17" t="s">
        <v>926</v>
      </c>
      <c r="F1410" s="17" t="s">
        <v>1378</v>
      </c>
      <c r="G1410" s="17" t="s">
        <v>2551</v>
      </c>
      <c r="H1410" s="91">
        <v>895331668560</v>
      </c>
      <c r="I1410" s="50" t="s">
        <v>1765</v>
      </c>
      <c r="J1410" s="16">
        <v>1</v>
      </c>
      <c r="K1410" s="48" t="str">
        <f>VLOOKUP(I1410,'DATA BASE'!A:B,2,FALSE)</f>
        <v>SPONGEBOB</v>
      </c>
      <c r="L1410" s="17" t="s">
        <v>1753</v>
      </c>
      <c r="M1410" s="92" t="s">
        <v>1957</v>
      </c>
      <c r="N1410" s="93">
        <v>0</v>
      </c>
      <c r="O1410" s="104">
        <v>17536</v>
      </c>
      <c r="P1410" s="94">
        <v>17536</v>
      </c>
      <c r="Q1410" s="122" t="s">
        <v>1528</v>
      </c>
      <c r="R1410" s="113"/>
      <c r="S1410" s="23"/>
      <c r="T1410" s="94"/>
      <c r="U1410" s="17"/>
    </row>
    <row r="1411" spans="2:21" x14ac:dyDescent="0.2">
      <c r="B1411" s="17" t="s">
        <v>1916</v>
      </c>
      <c r="C1411" s="11">
        <v>13</v>
      </c>
      <c r="D1411" s="119" t="s">
        <v>2311</v>
      </c>
      <c r="E1411" s="17" t="s">
        <v>926</v>
      </c>
      <c r="F1411" s="17" t="s">
        <v>1378</v>
      </c>
      <c r="G1411" s="17" t="s">
        <v>2552</v>
      </c>
      <c r="H1411" s="91">
        <v>89607374664</v>
      </c>
      <c r="I1411" s="50" t="s">
        <v>433</v>
      </c>
      <c r="J1411" s="16">
        <v>1</v>
      </c>
      <c r="K1411" s="48" t="str">
        <f>VLOOKUP(I1411,'DATA BASE'!A:B,2,FALSE)</f>
        <v>STRIPE LITTLE  NAVY</v>
      </c>
      <c r="L1411" s="17" t="s">
        <v>6</v>
      </c>
      <c r="M1411" s="92" t="s">
        <v>1960</v>
      </c>
      <c r="N1411" s="93">
        <v>0</v>
      </c>
      <c r="O1411" s="104">
        <v>17536</v>
      </c>
      <c r="P1411" s="94">
        <v>17536</v>
      </c>
      <c r="Q1411" s="122" t="s">
        <v>1528</v>
      </c>
      <c r="R1411" s="113"/>
      <c r="S1411" s="23"/>
      <c r="T1411" s="94"/>
      <c r="U1411" s="17"/>
    </row>
    <row r="1412" spans="2:21" x14ac:dyDescent="0.2">
      <c r="B1412" s="17" t="s">
        <v>1916</v>
      </c>
      <c r="C1412" s="11">
        <v>14</v>
      </c>
      <c r="D1412" s="119" t="s">
        <v>2312</v>
      </c>
      <c r="E1412" s="17" t="s">
        <v>926</v>
      </c>
      <c r="F1412" s="17" t="s">
        <v>1378</v>
      </c>
      <c r="G1412" s="17" t="s">
        <v>2553</v>
      </c>
      <c r="H1412" s="91">
        <v>82268083527</v>
      </c>
      <c r="I1412" s="50" t="s">
        <v>1813</v>
      </c>
      <c r="J1412" s="16">
        <v>2</v>
      </c>
      <c r="K1412" s="48" t="str">
        <f>VLOOKUP(I1412,'DATA BASE'!A:B,2,FALSE)</f>
        <v>KANAYA</v>
      </c>
      <c r="L1412" s="17" t="s">
        <v>1710</v>
      </c>
      <c r="M1412" s="92" t="s">
        <v>1963</v>
      </c>
      <c r="N1412" s="93">
        <v>0</v>
      </c>
      <c r="O1412" s="104">
        <v>17478</v>
      </c>
      <c r="P1412" s="94">
        <v>34956</v>
      </c>
      <c r="Q1412" s="122" t="s">
        <v>1528</v>
      </c>
      <c r="R1412" s="113"/>
      <c r="S1412" s="23"/>
      <c r="T1412" s="94"/>
      <c r="U1412" s="17"/>
    </row>
    <row r="1413" spans="2:21" x14ac:dyDescent="0.2">
      <c r="B1413" s="17" t="s">
        <v>1916</v>
      </c>
      <c r="C1413" s="11">
        <v>15</v>
      </c>
      <c r="D1413" s="119" t="s">
        <v>2313</v>
      </c>
      <c r="E1413" s="17" t="s">
        <v>926</v>
      </c>
      <c r="F1413" s="17" t="s">
        <v>1378</v>
      </c>
      <c r="G1413" s="17" t="s">
        <v>2554</v>
      </c>
      <c r="H1413" s="91">
        <v>89681912443</v>
      </c>
      <c r="I1413" s="50" t="s">
        <v>1758</v>
      </c>
      <c r="J1413" s="16">
        <v>1</v>
      </c>
      <c r="K1413" s="48" t="str">
        <f>VLOOKUP(I1413,'DATA BASE'!A:B,2,FALSE)</f>
        <v>SPONGEBOB NEW</v>
      </c>
      <c r="L1413" s="17" t="s">
        <v>1891</v>
      </c>
      <c r="M1413" s="92" t="s">
        <v>1966</v>
      </c>
      <c r="N1413" s="93">
        <v>0</v>
      </c>
      <c r="O1413" s="104">
        <v>17536</v>
      </c>
      <c r="P1413" s="94">
        <v>17536</v>
      </c>
      <c r="Q1413" s="122" t="s">
        <v>1528</v>
      </c>
      <c r="R1413" s="113"/>
      <c r="S1413" s="23"/>
      <c r="T1413" s="94"/>
      <c r="U1413" s="17"/>
    </row>
    <row r="1414" spans="2:21" x14ac:dyDescent="0.2">
      <c r="B1414" s="17" t="s">
        <v>1916</v>
      </c>
      <c r="C1414" s="11">
        <v>15</v>
      </c>
      <c r="D1414" s="119" t="s">
        <v>2313</v>
      </c>
      <c r="E1414" s="17" t="s">
        <v>926</v>
      </c>
      <c r="F1414" s="17" t="s">
        <v>1378</v>
      </c>
      <c r="G1414" s="17" t="s">
        <v>2554</v>
      </c>
      <c r="H1414" s="91">
        <v>89681912443</v>
      </c>
      <c r="I1414" s="50" t="s">
        <v>1317</v>
      </c>
      <c r="J1414" s="16">
        <v>1</v>
      </c>
      <c r="K1414" s="48" t="str">
        <f>VLOOKUP(I1414,'DATA BASE'!A:B,2,FALSE)</f>
        <v>DINO STRONAUT ABU</v>
      </c>
      <c r="L1414" s="17" t="s">
        <v>8</v>
      </c>
      <c r="M1414" s="92" t="s">
        <v>1966</v>
      </c>
      <c r="N1414" s="93">
        <v>0</v>
      </c>
      <c r="O1414" s="104">
        <v>17536</v>
      </c>
      <c r="P1414" s="94">
        <v>17536</v>
      </c>
      <c r="Q1414" s="122" t="s">
        <v>1528</v>
      </c>
      <c r="R1414" s="113"/>
      <c r="S1414" s="23"/>
      <c r="T1414" s="94"/>
      <c r="U1414" s="17"/>
    </row>
    <row r="1415" spans="2:21" x14ac:dyDescent="0.2">
      <c r="B1415" s="17" t="s">
        <v>1916</v>
      </c>
      <c r="C1415" s="11">
        <v>16</v>
      </c>
      <c r="D1415" s="119" t="s">
        <v>2314</v>
      </c>
      <c r="E1415" s="17" t="s">
        <v>926</v>
      </c>
      <c r="F1415" s="17" t="s">
        <v>1378</v>
      </c>
      <c r="G1415" s="17" t="s">
        <v>2555</v>
      </c>
      <c r="H1415" s="91">
        <v>81319414425</v>
      </c>
      <c r="I1415" s="50" t="s">
        <v>954</v>
      </c>
      <c r="J1415" s="16">
        <v>1</v>
      </c>
      <c r="K1415" s="48" t="str">
        <f>VLOOKUP(I1415,'DATA BASE'!A:B,2,FALSE)</f>
        <v xml:space="preserve">HELLO KITTY </v>
      </c>
      <c r="L1415" s="17" t="s">
        <v>956</v>
      </c>
      <c r="M1415" s="92" t="s">
        <v>1968</v>
      </c>
      <c r="N1415" s="93">
        <v>0</v>
      </c>
      <c r="O1415" s="104">
        <v>17478</v>
      </c>
      <c r="P1415" s="94">
        <v>17478</v>
      </c>
      <c r="Q1415" s="122" t="s">
        <v>1528</v>
      </c>
      <c r="R1415" s="113"/>
      <c r="S1415" s="23"/>
      <c r="T1415" s="94"/>
      <c r="U1415" s="17"/>
    </row>
    <row r="1416" spans="2:21" x14ac:dyDescent="0.2">
      <c r="B1416" s="17" t="s">
        <v>1916</v>
      </c>
      <c r="C1416" s="11">
        <v>16</v>
      </c>
      <c r="D1416" s="119" t="s">
        <v>2314</v>
      </c>
      <c r="E1416" s="17" t="s">
        <v>926</v>
      </c>
      <c r="F1416" s="17" t="s">
        <v>1378</v>
      </c>
      <c r="G1416" s="17" t="s">
        <v>2555</v>
      </c>
      <c r="H1416" s="91">
        <v>81319414425</v>
      </c>
      <c r="I1416" s="50" t="s">
        <v>1813</v>
      </c>
      <c r="J1416" s="16">
        <v>1</v>
      </c>
      <c r="K1416" s="48" t="str">
        <f>VLOOKUP(I1416,'DATA BASE'!A:B,2,FALSE)</f>
        <v>KANAYA</v>
      </c>
      <c r="L1416" s="17" t="s">
        <v>1710</v>
      </c>
      <c r="M1416" s="92" t="s">
        <v>1968</v>
      </c>
      <c r="N1416" s="93">
        <v>0</v>
      </c>
      <c r="O1416" s="104">
        <v>17478</v>
      </c>
      <c r="P1416" s="94">
        <v>17478</v>
      </c>
      <c r="Q1416" s="122" t="s">
        <v>1528</v>
      </c>
      <c r="R1416" s="113"/>
      <c r="S1416" s="23"/>
      <c r="T1416" s="94"/>
      <c r="U1416" s="17"/>
    </row>
    <row r="1417" spans="2:21" x14ac:dyDescent="0.2">
      <c r="B1417" s="17" t="s">
        <v>1916</v>
      </c>
      <c r="C1417" s="11">
        <v>17</v>
      </c>
      <c r="D1417" s="119" t="s">
        <v>2315</v>
      </c>
      <c r="E1417" s="17" t="s">
        <v>926</v>
      </c>
      <c r="F1417" s="17" t="s">
        <v>1378</v>
      </c>
      <c r="G1417" s="17" t="s">
        <v>2556</v>
      </c>
      <c r="H1417" s="91">
        <v>81226236326</v>
      </c>
      <c r="I1417" s="50" t="s">
        <v>1750</v>
      </c>
      <c r="J1417" s="16">
        <v>1</v>
      </c>
      <c r="K1417" s="48" t="str">
        <f>VLOOKUP(I1417,'DATA BASE'!A:B,2,FALSE)</f>
        <v>LIVIA (B)</v>
      </c>
      <c r="L1417" s="17" t="s">
        <v>10</v>
      </c>
      <c r="M1417" s="92" t="s">
        <v>1970</v>
      </c>
      <c r="N1417" s="93">
        <v>0</v>
      </c>
      <c r="O1417" s="104">
        <v>17478</v>
      </c>
      <c r="P1417" s="94">
        <v>17478</v>
      </c>
      <c r="Q1417" s="122" t="s">
        <v>1528</v>
      </c>
      <c r="R1417" s="113"/>
      <c r="S1417" s="23"/>
      <c r="T1417" s="94"/>
      <c r="U1417" s="17"/>
    </row>
    <row r="1418" spans="2:21" x14ac:dyDescent="0.2">
      <c r="B1418" s="17" t="s">
        <v>1916</v>
      </c>
      <c r="C1418" s="11">
        <v>18</v>
      </c>
      <c r="D1418" s="119" t="s">
        <v>2316</v>
      </c>
      <c r="E1418" s="17" t="s">
        <v>926</v>
      </c>
      <c r="F1418" s="17" t="s">
        <v>1378</v>
      </c>
      <c r="G1418" s="17" t="s">
        <v>2557</v>
      </c>
      <c r="H1418" s="91">
        <v>81381977216</v>
      </c>
      <c r="I1418" s="50" t="s">
        <v>958</v>
      </c>
      <c r="J1418" s="16">
        <v>1</v>
      </c>
      <c r="K1418" s="48" t="str">
        <f>VLOOKUP(I1418,'DATA BASE'!A:B,2,FALSE)</f>
        <v>ROSE STRIPE</v>
      </c>
      <c r="L1418" s="17" t="s">
        <v>9</v>
      </c>
      <c r="M1418" s="92" t="s">
        <v>1973</v>
      </c>
      <c r="N1418" s="93">
        <v>0</v>
      </c>
      <c r="O1418" s="104">
        <v>17536.25</v>
      </c>
      <c r="P1418" s="94">
        <v>17536.25</v>
      </c>
      <c r="Q1418" s="122" t="s">
        <v>1528</v>
      </c>
      <c r="R1418" s="113"/>
      <c r="S1418" s="23"/>
      <c r="T1418" s="94"/>
      <c r="U1418" s="17"/>
    </row>
    <row r="1419" spans="2:21" x14ac:dyDescent="0.2">
      <c r="B1419" s="17" t="s">
        <v>1916</v>
      </c>
      <c r="C1419" s="11">
        <v>18</v>
      </c>
      <c r="D1419" s="119" t="s">
        <v>2316</v>
      </c>
      <c r="E1419" s="17" t="s">
        <v>926</v>
      </c>
      <c r="F1419" s="17" t="s">
        <v>1378</v>
      </c>
      <c r="G1419" s="17" t="s">
        <v>2557</v>
      </c>
      <c r="H1419" s="91">
        <v>81381977216</v>
      </c>
      <c r="I1419" s="50" t="s">
        <v>632</v>
      </c>
      <c r="J1419" s="16">
        <v>1</v>
      </c>
      <c r="K1419" s="48" t="str">
        <f>VLOOKUP(I1419,'DATA BASE'!A:B,2,FALSE)</f>
        <v>STRIPE LITTLE  BLACK</v>
      </c>
      <c r="L1419" s="17" t="s">
        <v>17</v>
      </c>
      <c r="M1419" s="92" t="s">
        <v>1973</v>
      </c>
      <c r="N1419" s="93">
        <v>0</v>
      </c>
      <c r="O1419" s="104">
        <v>17536.25</v>
      </c>
      <c r="P1419" s="94">
        <v>17536.25</v>
      </c>
      <c r="Q1419" s="122" t="s">
        <v>1528</v>
      </c>
      <c r="R1419" s="113"/>
      <c r="S1419" s="23"/>
      <c r="T1419" s="94"/>
      <c r="U1419" s="17"/>
    </row>
    <row r="1420" spans="2:21" x14ac:dyDescent="0.2">
      <c r="B1420" s="17" t="s">
        <v>1916</v>
      </c>
      <c r="C1420" s="11">
        <v>18</v>
      </c>
      <c r="D1420" s="119" t="s">
        <v>2316</v>
      </c>
      <c r="E1420" s="17" t="s">
        <v>926</v>
      </c>
      <c r="F1420" s="17" t="s">
        <v>1378</v>
      </c>
      <c r="G1420" s="17" t="s">
        <v>2557</v>
      </c>
      <c r="H1420" s="91">
        <v>81381977216</v>
      </c>
      <c r="I1420" s="50" t="s">
        <v>1326</v>
      </c>
      <c r="J1420" s="16">
        <v>1</v>
      </c>
      <c r="K1420" s="48" t="str">
        <f>VLOOKUP(I1420,'DATA BASE'!A:B,2,FALSE)</f>
        <v>DAUN PISANG KECIL</v>
      </c>
      <c r="L1420" s="17" t="s">
        <v>202</v>
      </c>
      <c r="M1420" s="92" t="s">
        <v>1973</v>
      </c>
      <c r="N1420" s="93">
        <v>0</v>
      </c>
      <c r="O1420" s="104">
        <v>17536.25</v>
      </c>
      <c r="P1420" s="94">
        <v>17536.25</v>
      </c>
      <c r="Q1420" s="122" t="s">
        <v>1528</v>
      </c>
      <c r="R1420" s="113"/>
      <c r="S1420" s="23"/>
      <c r="T1420" s="94"/>
      <c r="U1420" s="17"/>
    </row>
    <row r="1421" spans="2:21" x14ac:dyDescent="0.2">
      <c r="B1421" s="17" t="s">
        <v>1916</v>
      </c>
      <c r="C1421" s="11">
        <v>18</v>
      </c>
      <c r="D1421" s="119" t="s">
        <v>2316</v>
      </c>
      <c r="E1421" s="17" t="s">
        <v>926</v>
      </c>
      <c r="F1421" s="17" t="s">
        <v>1378</v>
      </c>
      <c r="G1421" s="17" t="s">
        <v>2557</v>
      </c>
      <c r="H1421" s="91">
        <v>81381977216</v>
      </c>
      <c r="I1421" s="50" t="s">
        <v>1769</v>
      </c>
      <c r="J1421" s="16">
        <v>1</v>
      </c>
      <c r="K1421" s="48" t="str">
        <f>VLOOKUP(I1421,'DATA BASE'!A:B,2,FALSE)</f>
        <v>STARY NAVY</v>
      </c>
      <c r="L1421" s="17" t="s">
        <v>6</v>
      </c>
      <c r="M1421" s="92" t="s">
        <v>1973</v>
      </c>
      <c r="N1421" s="93">
        <v>0</v>
      </c>
      <c r="O1421" s="104">
        <v>17536.25</v>
      </c>
      <c r="P1421" s="94">
        <v>17536.25</v>
      </c>
      <c r="Q1421" s="122" t="s">
        <v>1528</v>
      </c>
      <c r="R1421" s="113"/>
      <c r="S1421" s="23"/>
      <c r="T1421" s="94"/>
      <c r="U1421" s="17"/>
    </row>
    <row r="1422" spans="2:21" x14ac:dyDescent="0.2">
      <c r="B1422" s="17" t="s">
        <v>1916</v>
      </c>
      <c r="C1422" s="11">
        <v>19</v>
      </c>
      <c r="D1422" s="119" t="s">
        <v>2317</v>
      </c>
      <c r="E1422" s="17" t="s">
        <v>926</v>
      </c>
      <c r="F1422" s="17" t="s">
        <v>1378</v>
      </c>
      <c r="G1422" s="17" t="s">
        <v>2558</v>
      </c>
      <c r="H1422" s="91">
        <v>81239791690</v>
      </c>
      <c r="I1422" s="50" t="s">
        <v>1764</v>
      </c>
      <c r="J1422" s="16">
        <v>1</v>
      </c>
      <c r="K1422" s="48" t="str">
        <f>VLOOKUP(I1422,'DATA BASE'!A:B,2,FALSE)</f>
        <v>TEDY NAVY</v>
      </c>
      <c r="L1422" s="17" t="s">
        <v>6</v>
      </c>
      <c r="M1422" s="92" t="s">
        <v>1976</v>
      </c>
      <c r="N1422" s="93">
        <v>0</v>
      </c>
      <c r="O1422" s="104">
        <v>17536.25</v>
      </c>
      <c r="P1422" s="94">
        <v>17536.25</v>
      </c>
      <c r="Q1422" s="122" t="s">
        <v>1528</v>
      </c>
      <c r="R1422" s="113"/>
      <c r="S1422" s="23"/>
      <c r="T1422" s="94"/>
      <c r="U1422" s="17"/>
    </row>
    <row r="1423" spans="2:21" x14ac:dyDescent="0.2">
      <c r="B1423" s="17" t="s">
        <v>1916</v>
      </c>
      <c r="C1423" s="11">
        <v>19</v>
      </c>
      <c r="D1423" s="119" t="s">
        <v>2317</v>
      </c>
      <c r="E1423" s="17" t="s">
        <v>926</v>
      </c>
      <c r="F1423" s="17" t="s">
        <v>1378</v>
      </c>
      <c r="G1423" s="17" t="s">
        <v>2558</v>
      </c>
      <c r="H1423" s="91">
        <v>81239791690</v>
      </c>
      <c r="I1423" s="50" t="s">
        <v>1251</v>
      </c>
      <c r="J1423" s="16">
        <v>1</v>
      </c>
      <c r="K1423" s="48" t="str">
        <f>VLOOKUP(I1423,'DATA BASE'!A:B,2,FALSE)</f>
        <v>MICKEY MOUSE YELLOW</v>
      </c>
      <c r="L1423" s="17" t="s">
        <v>15</v>
      </c>
      <c r="M1423" s="92" t="s">
        <v>1976</v>
      </c>
      <c r="N1423" s="93">
        <v>0</v>
      </c>
      <c r="O1423" s="104">
        <v>17536.25</v>
      </c>
      <c r="P1423" s="94">
        <v>17536.25</v>
      </c>
      <c r="Q1423" s="122" t="s">
        <v>1528</v>
      </c>
      <c r="R1423" s="113"/>
      <c r="S1423" s="23"/>
      <c r="T1423" s="94"/>
      <c r="U1423" s="17"/>
    </row>
    <row r="1424" spans="2:21" x14ac:dyDescent="0.2">
      <c r="B1424" s="17" t="s">
        <v>1916</v>
      </c>
      <c r="C1424" s="11">
        <v>19</v>
      </c>
      <c r="D1424" s="119" t="s">
        <v>2317</v>
      </c>
      <c r="E1424" s="17" t="s">
        <v>926</v>
      </c>
      <c r="F1424" s="17" t="s">
        <v>1378</v>
      </c>
      <c r="G1424" s="17" t="s">
        <v>2558</v>
      </c>
      <c r="H1424" s="91">
        <v>81239791690</v>
      </c>
      <c r="I1424" s="50" t="s">
        <v>1021</v>
      </c>
      <c r="J1424" s="16">
        <v>1</v>
      </c>
      <c r="K1424" s="48" t="str">
        <f>VLOOKUP(I1424,'DATA BASE'!A:B,2,FALSE)</f>
        <v>LIFTOFF SPACE</v>
      </c>
      <c r="L1424" s="17" t="s">
        <v>6</v>
      </c>
      <c r="M1424" s="92" t="s">
        <v>1976</v>
      </c>
      <c r="N1424" s="93">
        <v>0</v>
      </c>
      <c r="O1424" s="104">
        <v>17536.25</v>
      </c>
      <c r="P1424" s="94">
        <v>17536.25</v>
      </c>
      <c r="Q1424" s="122" t="s">
        <v>1528</v>
      </c>
      <c r="R1424" s="113"/>
      <c r="S1424" s="23"/>
      <c r="T1424" s="94"/>
      <c r="U1424" s="17"/>
    </row>
    <row r="1425" spans="2:21" x14ac:dyDescent="0.2">
      <c r="B1425" s="17" t="s">
        <v>1916</v>
      </c>
      <c r="C1425" s="11">
        <v>19</v>
      </c>
      <c r="D1425" s="119" t="s">
        <v>2317</v>
      </c>
      <c r="E1425" s="17" t="s">
        <v>926</v>
      </c>
      <c r="F1425" s="17" t="s">
        <v>1378</v>
      </c>
      <c r="G1425" s="17" t="s">
        <v>2558</v>
      </c>
      <c r="H1425" s="91">
        <v>81239791690</v>
      </c>
      <c r="I1425" s="50" t="s">
        <v>1015</v>
      </c>
      <c r="J1425" s="16">
        <v>1</v>
      </c>
      <c r="K1425" s="48" t="str">
        <f>VLOOKUP(I1425,'DATA BASE'!A:B,2,FALSE)</f>
        <v>ELMO FACE BLACK</v>
      </c>
      <c r="L1425" s="17" t="s">
        <v>17</v>
      </c>
      <c r="M1425" s="92" t="s">
        <v>1976</v>
      </c>
      <c r="N1425" s="93">
        <v>0</v>
      </c>
      <c r="O1425" s="104">
        <v>17536.25</v>
      </c>
      <c r="P1425" s="94">
        <v>17536.25</v>
      </c>
      <c r="Q1425" s="122" t="s">
        <v>1528</v>
      </c>
      <c r="R1425" s="113"/>
      <c r="S1425" s="23"/>
      <c r="T1425" s="94"/>
      <c r="U1425" s="17"/>
    </row>
    <row r="1426" spans="2:21" x14ac:dyDescent="0.2">
      <c r="B1426" s="17" t="s">
        <v>1916</v>
      </c>
      <c r="C1426" s="11">
        <v>20</v>
      </c>
      <c r="D1426" s="119" t="s">
        <v>2318</v>
      </c>
      <c r="E1426" s="17" t="s">
        <v>926</v>
      </c>
      <c r="F1426" s="17" t="s">
        <v>1378</v>
      </c>
      <c r="G1426" s="17" t="s">
        <v>2559</v>
      </c>
      <c r="H1426" s="91">
        <v>83822740319</v>
      </c>
      <c r="I1426" s="50" t="s">
        <v>683</v>
      </c>
      <c r="J1426" s="16">
        <v>1</v>
      </c>
      <c r="K1426" s="48" t="str">
        <f>VLOOKUP(I1426,'DATA BASE'!A:B,2,FALSE)</f>
        <v>BEAR FACE</v>
      </c>
      <c r="L1426" s="17" t="s">
        <v>6</v>
      </c>
      <c r="M1426" s="92" t="s">
        <v>1979</v>
      </c>
      <c r="N1426" s="93">
        <v>0</v>
      </c>
      <c r="O1426" s="104">
        <v>17536</v>
      </c>
      <c r="P1426" s="94">
        <v>17536</v>
      </c>
      <c r="Q1426" s="122" t="s">
        <v>1528</v>
      </c>
      <c r="R1426" s="113"/>
      <c r="S1426" s="23"/>
      <c r="T1426" s="94"/>
      <c r="U1426" s="17"/>
    </row>
    <row r="1427" spans="2:21" x14ac:dyDescent="0.2">
      <c r="B1427" s="17" t="s">
        <v>1916</v>
      </c>
      <c r="C1427" s="11">
        <v>21</v>
      </c>
      <c r="D1427" s="119" t="s">
        <v>2319</v>
      </c>
      <c r="E1427" s="17" t="s">
        <v>926</v>
      </c>
      <c r="F1427" s="17" t="s">
        <v>1378</v>
      </c>
      <c r="G1427" s="17" t="s">
        <v>2560</v>
      </c>
      <c r="H1427" s="91">
        <v>85817239031</v>
      </c>
      <c r="I1427" s="50" t="s">
        <v>957</v>
      </c>
      <c r="J1427" s="16">
        <v>1</v>
      </c>
      <c r="K1427" s="48" t="str">
        <f>VLOOKUP(I1427,'DATA BASE'!A:B,2,FALSE)</f>
        <v>MINION BLUE</v>
      </c>
      <c r="L1427" s="17" t="s">
        <v>14</v>
      </c>
      <c r="M1427" s="92" t="s">
        <v>1982</v>
      </c>
      <c r="N1427" s="93">
        <v>0</v>
      </c>
      <c r="O1427" s="104">
        <v>17536</v>
      </c>
      <c r="P1427" s="94">
        <v>17536</v>
      </c>
      <c r="Q1427" s="122" t="s">
        <v>1528</v>
      </c>
      <c r="R1427" s="113"/>
      <c r="S1427" s="23"/>
      <c r="T1427" s="94"/>
      <c r="U1427" s="17"/>
    </row>
    <row r="1428" spans="2:21" x14ac:dyDescent="0.2">
      <c r="B1428" s="17" t="s">
        <v>1916</v>
      </c>
      <c r="C1428" s="11">
        <v>21</v>
      </c>
      <c r="D1428" s="119" t="s">
        <v>2319</v>
      </c>
      <c r="E1428" s="17" t="s">
        <v>926</v>
      </c>
      <c r="F1428" s="17" t="s">
        <v>1378</v>
      </c>
      <c r="G1428" s="17" t="s">
        <v>2560</v>
      </c>
      <c r="H1428" s="91">
        <v>85817239031</v>
      </c>
      <c r="I1428" s="50" t="s">
        <v>1013</v>
      </c>
      <c r="J1428" s="16">
        <v>1</v>
      </c>
      <c r="K1428" s="48" t="str">
        <f>VLOOKUP(I1428,'DATA BASE'!A:B,2,FALSE)</f>
        <v>STAR BLUE</v>
      </c>
      <c r="L1428" s="17" t="s">
        <v>14</v>
      </c>
      <c r="M1428" s="92" t="s">
        <v>1982</v>
      </c>
      <c r="N1428" s="93">
        <v>0</v>
      </c>
      <c r="O1428" s="104">
        <v>17536</v>
      </c>
      <c r="P1428" s="94">
        <v>17536</v>
      </c>
      <c r="Q1428" s="122" t="s">
        <v>1528</v>
      </c>
      <c r="R1428" s="113"/>
      <c r="S1428" s="23"/>
      <c r="T1428" s="94"/>
      <c r="U1428" s="17"/>
    </row>
    <row r="1429" spans="2:21" x14ac:dyDescent="0.2">
      <c r="B1429" s="17" t="s">
        <v>1916</v>
      </c>
      <c r="C1429" s="11">
        <v>21</v>
      </c>
      <c r="D1429" s="119" t="s">
        <v>2319</v>
      </c>
      <c r="E1429" s="17" t="s">
        <v>926</v>
      </c>
      <c r="F1429" s="17" t="s">
        <v>1378</v>
      </c>
      <c r="G1429" s="17" t="s">
        <v>2560</v>
      </c>
      <c r="H1429" s="91">
        <v>85817239031</v>
      </c>
      <c r="I1429" s="50" t="s">
        <v>1287</v>
      </c>
      <c r="J1429" s="16">
        <v>1</v>
      </c>
      <c r="K1429" s="48" t="str">
        <f>VLOOKUP(I1429,'DATA BASE'!A:B,2,FALSE)</f>
        <v>FLOWER</v>
      </c>
      <c r="L1429" s="17" t="s">
        <v>17</v>
      </c>
      <c r="M1429" s="92" t="s">
        <v>1982</v>
      </c>
      <c r="N1429" s="93">
        <v>0</v>
      </c>
      <c r="O1429" s="104">
        <v>17536</v>
      </c>
      <c r="P1429" s="94">
        <v>17536</v>
      </c>
      <c r="Q1429" s="122" t="s">
        <v>1528</v>
      </c>
      <c r="R1429" s="113"/>
      <c r="S1429" s="23"/>
      <c r="T1429" s="94"/>
      <c r="U1429" s="17"/>
    </row>
    <row r="1430" spans="2:21" x14ac:dyDescent="0.2">
      <c r="B1430" s="17" t="s">
        <v>1916</v>
      </c>
      <c r="C1430" s="11">
        <v>22</v>
      </c>
      <c r="D1430" s="119" t="s">
        <v>2320</v>
      </c>
      <c r="E1430" s="17" t="s">
        <v>926</v>
      </c>
      <c r="F1430" s="17" t="s">
        <v>1378</v>
      </c>
      <c r="G1430" s="17" t="s">
        <v>2561</v>
      </c>
      <c r="H1430" s="91">
        <v>89669240524</v>
      </c>
      <c r="I1430" s="50" t="s">
        <v>1897</v>
      </c>
      <c r="J1430" s="16">
        <v>1</v>
      </c>
      <c r="K1430" s="48" t="str">
        <f>VLOOKUP(I1430,'DATA BASE'!A:B,2,FALSE)</f>
        <v>ZARAGOZA (B)</v>
      </c>
      <c r="L1430" s="17" t="s">
        <v>1753</v>
      </c>
      <c r="M1430" s="92" t="s">
        <v>1985</v>
      </c>
      <c r="N1430" s="93">
        <v>0</v>
      </c>
      <c r="O1430" s="104">
        <v>17536.2</v>
      </c>
      <c r="P1430" s="94">
        <v>17536.2</v>
      </c>
      <c r="Q1430" s="122" t="s">
        <v>1528</v>
      </c>
      <c r="R1430" s="113"/>
      <c r="S1430" s="23"/>
      <c r="T1430" s="94"/>
      <c r="U1430" s="17"/>
    </row>
    <row r="1431" spans="2:21" x14ac:dyDescent="0.2">
      <c r="B1431" s="17" t="s">
        <v>1916</v>
      </c>
      <c r="C1431" s="11">
        <v>22</v>
      </c>
      <c r="D1431" s="119" t="s">
        <v>2320</v>
      </c>
      <c r="E1431" s="17" t="s">
        <v>926</v>
      </c>
      <c r="F1431" s="17" t="s">
        <v>1378</v>
      </c>
      <c r="G1431" s="17" t="s">
        <v>2561</v>
      </c>
      <c r="H1431" s="91">
        <v>89669240524</v>
      </c>
      <c r="I1431" s="50" t="s">
        <v>1765</v>
      </c>
      <c r="J1431" s="16">
        <v>1</v>
      </c>
      <c r="K1431" s="48" t="str">
        <f>VLOOKUP(I1431,'DATA BASE'!A:B,2,FALSE)</f>
        <v>SPONGEBOB</v>
      </c>
      <c r="L1431" s="17" t="s">
        <v>1753</v>
      </c>
      <c r="M1431" s="92" t="s">
        <v>1985</v>
      </c>
      <c r="N1431" s="93">
        <v>0</v>
      </c>
      <c r="O1431" s="104">
        <v>17536.2</v>
      </c>
      <c r="P1431" s="94">
        <v>17536.2</v>
      </c>
      <c r="Q1431" s="122" t="s">
        <v>1528</v>
      </c>
      <c r="R1431" s="113"/>
      <c r="S1431" s="23"/>
      <c r="T1431" s="94"/>
      <c r="U1431" s="17"/>
    </row>
    <row r="1432" spans="2:21" x14ac:dyDescent="0.2">
      <c r="B1432" s="17" t="s">
        <v>1916</v>
      </c>
      <c r="C1432" s="11">
        <v>22</v>
      </c>
      <c r="D1432" s="119" t="s">
        <v>2320</v>
      </c>
      <c r="E1432" s="17" t="s">
        <v>926</v>
      </c>
      <c r="F1432" s="17" t="s">
        <v>1378</v>
      </c>
      <c r="G1432" s="17" t="s">
        <v>2561</v>
      </c>
      <c r="H1432" s="91">
        <v>89669240524</v>
      </c>
      <c r="I1432" s="50" t="s">
        <v>1326</v>
      </c>
      <c r="J1432" s="16">
        <v>1</v>
      </c>
      <c r="K1432" s="48" t="str">
        <f>VLOOKUP(I1432,'DATA BASE'!A:B,2,FALSE)</f>
        <v>DAUN PISANG KECIL</v>
      </c>
      <c r="L1432" s="17" t="s">
        <v>202</v>
      </c>
      <c r="M1432" s="92" t="s">
        <v>1985</v>
      </c>
      <c r="N1432" s="93">
        <v>0</v>
      </c>
      <c r="O1432" s="104">
        <v>17536.2</v>
      </c>
      <c r="P1432" s="94">
        <v>17536.2</v>
      </c>
      <c r="Q1432" s="122" t="s">
        <v>1528</v>
      </c>
      <c r="R1432" s="113"/>
      <c r="S1432" s="23"/>
      <c r="T1432" s="94"/>
      <c r="U1432" s="17"/>
    </row>
    <row r="1433" spans="2:21" x14ac:dyDescent="0.2">
      <c r="B1433" s="17" t="s">
        <v>1916</v>
      </c>
      <c r="C1433" s="11">
        <v>22</v>
      </c>
      <c r="D1433" s="119" t="s">
        <v>2320</v>
      </c>
      <c r="E1433" s="17" t="s">
        <v>926</v>
      </c>
      <c r="F1433" s="17" t="s">
        <v>1378</v>
      </c>
      <c r="G1433" s="17" t="s">
        <v>2561</v>
      </c>
      <c r="H1433" s="91">
        <v>89669240524</v>
      </c>
      <c r="I1433" s="50" t="s">
        <v>1769</v>
      </c>
      <c r="J1433" s="16">
        <v>1</v>
      </c>
      <c r="K1433" s="48" t="str">
        <f>VLOOKUP(I1433,'DATA BASE'!A:B,2,FALSE)</f>
        <v>STARY NAVY</v>
      </c>
      <c r="L1433" s="17" t="s">
        <v>6</v>
      </c>
      <c r="M1433" s="92" t="s">
        <v>1985</v>
      </c>
      <c r="N1433" s="93">
        <v>0</v>
      </c>
      <c r="O1433" s="104">
        <v>17536.2</v>
      </c>
      <c r="P1433" s="94">
        <v>17536.2</v>
      </c>
      <c r="Q1433" s="122" t="s">
        <v>1528</v>
      </c>
      <c r="R1433" s="113"/>
      <c r="S1433" s="23"/>
      <c r="T1433" s="94"/>
      <c r="U1433" s="17"/>
    </row>
    <row r="1434" spans="2:21" x14ac:dyDescent="0.2">
      <c r="B1434" s="17" t="s">
        <v>1916</v>
      </c>
      <c r="C1434" s="11">
        <v>22</v>
      </c>
      <c r="D1434" s="119" t="s">
        <v>2320</v>
      </c>
      <c r="E1434" s="17" t="s">
        <v>926</v>
      </c>
      <c r="F1434" s="17" t="s">
        <v>1378</v>
      </c>
      <c r="G1434" s="17" t="s">
        <v>2561</v>
      </c>
      <c r="H1434" s="91">
        <v>89669240524</v>
      </c>
      <c r="I1434" s="50" t="s">
        <v>1287</v>
      </c>
      <c r="J1434" s="16">
        <v>1</v>
      </c>
      <c r="K1434" s="48" t="str">
        <f>VLOOKUP(I1434,'DATA BASE'!A:B,2,FALSE)</f>
        <v>FLOWER</v>
      </c>
      <c r="L1434" s="17" t="s">
        <v>17</v>
      </c>
      <c r="M1434" s="92" t="s">
        <v>1985</v>
      </c>
      <c r="N1434" s="93">
        <v>0</v>
      </c>
      <c r="O1434" s="104">
        <v>17536.2</v>
      </c>
      <c r="P1434" s="94">
        <v>17536.2</v>
      </c>
      <c r="Q1434" s="122" t="s">
        <v>1528</v>
      </c>
      <c r="R1434" s="113"/>
      <c r="S1434" s="23"/>
      <c r="T1434" s="94"/>
      <c r="U1434" s="17"/>
    </row>
    <row r="1435" spans="2:21" x14ac:dyDescent="0.2">
      <c r="B1435" s="17" t="s">
        <v>1916</v>
      </c>
      <c r="C1435" s="11">
        <v>23</v>
      </c>
      <c r="D1435" s="119" t="s">
        <v>2278</v>
      </c>
      <c r="E1435" s="17" t="s">
        <v>926</v>
      </c>
      <c r="F1435" s="17" t="s">
        <v>1378</v>
      </c>
      <c r="G1435" s="17" t="s">
        <v>2518</v>
      </c>
      <c r="H1435" s="91">
        <v>81335500773</v>
      </c>
      <c r="I1435" s="50" t="s">
        <v>1756</v>
      </c>
      <c r="J1435" s="16">
        <v>1</v>
      </c>
      <c r="K1435" s="48" t="str">
        <f>VLOOKUP(I1435,'DATA BASE'!A:B,2,FALSE)</f>
        <v>ROCKET</v>
      </c>
      <c r="L1435" s="17" t="s">
        <v>1818</v>
      </c>
      <c r="M1435" s="92" t="s">
        <v>1988</v>
      </c>
      <c r="N1435" s="93">
        <v>0</v>
      </c>
      <c r="O1435" s="104">
        <v>17536</v>
      </c>
      <c r="P1435" s="94">
        <v>17536</v>
      </c>
      <c r="Q1435" s="122" t="s">
        <v>1528</v>
      </c>
      <c r="R1435" s="113"/>
      <c r="S1435" s="23"/>
      <c r="T1435" s="94"/>
      <c r="U1435" s="17"/>
    </row>
    <row r="1436" spans="2:21" x14ac:dyDescent="0.2">
      <c r="B1436" s="17" t="s">
        <v>1916</v>
      </c>
      <c r="C1436" s="11">
        <v>24</v>
      </c>
      <c r="D1436" s="119" t="s">
        <v>2321</v>
      </c>
      <c r="E1436" s="17" t="s">
        <v>926</v>
      </c>
      <c r="F1436" s="17" t="s">
        <v>1378</v>
      </c>
      <c r="G1436" s="17" t="s">
        <v>2562</v>
      </c>
      <c r="H1436" s="91">
        <v>81223507341</v>
      </c>
      <c r="I1436" s="50" t="s">
        <v>1736</v>
      </c>
      <c r="J1436" s="16">
        <v>1</v>
      </c>
      <c r="K1436" s="48" t="str">
        <f>VLOOKUP(I1436,'DATA BASE'!A:B,2,FALSE)</f>
        <v>PANDA</v>
      </c>
      <c r="L1436" s="17" t="s">
        <v>1710</v>
      </c>
      <c r="M1436" s="92" t="s">
        <v>1991</v>
      </c>
      <c r="N1436" s="93">
        <v>0</v>
      </c>
      <c r="O1436" s="104">
        <v>17536.25</v>
      </c>
      <c r="P1436" s="94">
        <v>17536.25</v>
      </c>
      <c r="Q1436" s="122" t="s">
        <v>1528</v>
      </c>
      <c r="R1436" s="113"/>
      <c r="S1436" s="23"/>
      <c r="T1436" s="94"/>
      <c r="U1436" s="17"/>
    </row>
    <row r="1437" spans="2:21" x14ac:dyDescent="0.2">
      <c r="B1437" s="17" t="s">
        <v>1916</v>
      </c>
      <c r="C1437" s="11">
        <v>24</v>
      </c>
      <c r="D1437" s="119" t="s">
        <v>2321</v>
      </c>
      <c r="E1437" s="17" t="s">
        <v>926</v>
      </c>
      <c r="F1437" s="17" t="s">
        <v>1378</v>
      </c>
      <c r="G1437" s="17" t="s">
        <v>2562</v>
      </c>
      <c r="H1437" s="91">
        <v>81223507341</v>
      </c>
      <c r="I1437" s="50" t="s">
        <v>1758</v>
      </c>
      <c r="J1437" s="16">
        <v>1</v>
      </c>
      <c r="K1437" s="48" t="str">
        <f>VLOOKUP(I1437,'DATA BASE'!A:B,2,FALSE)</f>
        <v>SPONGEBOB NEW</v>
      </c>
      <c r="L1437" s="17" t="s">
        <v>1891</v>
      </c>
      <c r="M1437" s="92" t="s">
        <v>1991</v>
      </c>
      <c r="N1437" s="93">
        <v>0</v>
      </c>
      <c r="O1437" s="104">
        <v>17536.25</v>
      </c>
      <c r="P1437" s="94">
        <v>17536.25</v>
      </c>
      <c r="Q1437" s="122" t="s">
        <v>1528</v>
      </c>
      <c r="R1437" s="113"/>
      <c r="S1437" s="23"/>
      <c r="T1437" s="94"/>
      <c r="U1437" s="17"/>
    </row>
    <row r="1438" spans="2:21" x14ac:dyDescent="0.2">
      <c r="B1438" s="17" t="s">
        <v>1916</v>
      </c>
      <c r="C1438" s="11">
        <v>24</v>
      </c>
      <c r="D1438" s="119" t="s">
        <v>2321</v>
      </c>
      <c r="E1438" s="17" t="s">
        <v>926</v>
      </c>
      <c r="F1438" s="17" t="s">
        <v>1378</v>
      </c>
      <c r="G1438" s="17" t="s">
        <v>2562</v>
      </c>
      <c r="H1438" s="91">
        <v>81223507341</v>
      </c>
      <c r="I1438" s="50" t="s">
        <v>1737</v>
      </c>
      <c r="J1438" s="16">
        <v>1</v>
      </c>
      <c r="K1438" s="48" t="str">
        <f>VLOOKUP(I1438,'DATA BASE'!A:B,2,FALSE)</f>
        <v>HELOKOPTER</v>
      </c>
      <c r="L1438" s="17" t="s">
        <v>1710</v>
      </c>
      <c r="M1438" s="92" t="s">
        <v>1991</v>
      </c>
      <c r="N1438" s="93">
        <v>0</v>
      </c>
      <c r="O1438" s="104">
        <v>17536.25</v>
      </c>
      <c r="P1438" s="94">
        <v>17536.25</v>
      </c>
      <c r="Q1438" s="122" t="s">
        <v>1528</v>
      </c>
      <c r="R1438" s="113"/>
      <c r="S1438" s="23"/>
      <c r="T1438" s="94"/>
      <c r="U1438" s="17"/>
    </row>
    <row r="1439" spans="2:21" x14ac:dyDescent="0.2">
      <c r="B1439" s="17" t="s">
        <v>1916</v>
      </c>
      <c r="C1439" s="11">
        <v>24</v>
      </c>
      <c r="D1439" s="119" t="s">
        <v>2321</v>
      </c>
      <c r="E1439" s="17" t="s">
        <v>926</v>
      </c>
      <c r="F1439" s="17" t="s">
        <v>1378</v>
      </c>
      <c r="G1439" s="17" t="s">
        <v>2562</v>
      </c>
      <c r="H1439" s="91">
        <v>81223507341</v>
      </c>
      <c r="I1439" s="50" t="s">
        <v>536</v>
      </c>
      <c r="J1439" s="16">
        <v>1</v>
      </c>
      <c r="K1439" s="48" t="str">
        <f>VLOOKUP(I1439,'DATA BASE'!A:B,2,FALSE)</f>
        <v>KOTAK NAVY</v>
      </c>
      <c r="L1439" s="17" t="s">
        <v>6</v>
      </c>
      <c r="M1439" s="92" t="s">
        <v>1991</v>
      </c>
      <c r="N1439" s="93">
        <v>0</v>
      </c>
      <c r="O1439" s="104">
        <v>17536.25</v>
      </c>
      <c r="P1439" s="94">
        <v>17536.25</v>
      </c>
      <c r="Q1439" s="122" t="s">
        <v>1528</v>
      </c>
      <c r="R1439" s="113"/>
      <c r="S1439" s="23"/>
      <c r="T1439" s="94"/>
      <c r="U1439" s="17"/>
    </row>
    <row r="1440" spans="2:21" x14ac:dyDescent="0.2">
      <c r="B1440" s="17" t="s">
        <v>1916</v>
      </c>
      <c r="C1440" s="11">
        <v>25</v>
      </c>
      <c r="D1440" s="119" t="s">
        <v>2118</v>
      </c>
      <c r="E1440" s="17" t="s">
        <v>926</v>
      </c>
      <c r="F1440" s="17" t="s">
        <v>1378</v>
      </c>
      <c r="G1440" s="17" t="s">
        <v>2563</v>
      </c>
      <c r="H1440" s="91">
        <v>85841271708</v>
      </c>
      <c r="I1440" s="50" t="s">
        <v>1764</v>
      </c>
      <c r="J1440" s="16">
        <v>1</v>
      </c>
      <c r="K1440" s="48" t="str">
        <f>VLOOKUP(I1440,'DATA BASE'!A:B,2,FALSE)</f>
        <v>TEDY NAVY</v>
      </c>
      <c r="L1440" s="17" t="s">
        <v>6</v>
      </c>
      <c r="M1440" s="92" t="s">
        <v>1993</v>
      </c>
      <c r="N1440" s="93">
        <v>0</v>
      </c>
      <c r="O1440" s="104">
        <v>17536.25</v>
      </c>
      <c r="P1440" s="94">
        <v>17536.25</v>
      </c>
      <c r="Q1440" s="122" t="s">
        <v>1528</v>
      </c>
      <c r="R1440" s="113"/>
      <c r="S1440" s="23"/>
      <c r="T1440" s="94"/>
      <c r="U1440" s="17"/>
    </row>
    <row r="1441" spans="2:21" x14ac:dyDescent="0.2">
      <c r="B1441" s="17" t="s">
        <v>1916</v>
      </c>
      <c r="C1441" s="11">
        <v>25</v>
      </c>
      <c r="D1441" s="119" t="s">
        <v>2118</v>
      </c>
      <c r="E1441" s="17" t="s">
        <v>926</v>
      </c>
      <c r="F1441" s="17" t="s">
        <v>1378</v>
      </c>
      <c r="G1441" s="17" t="s">
        <v>2563</v>
      </c>
      <c r="H1441" s="91">
        <v>85841271708</v>
      </c>
      <c r="I1441" s="50" t="s">
        <v>1897</v>
      </c>
      <c r="J1441" s="16">
        <v>2</v>
      </c>
      <c r="K1441" s="48" t="str">
        <f>VLOOKUP(I1441,'DATA BASE'!A:B,2,FALSE)</f>
        <v>ZARAGOZA (B)</v>
      </c>
      <c r="L1441" s="17" t="s">
        <v>1753</v>
      </c>
      <c r="M1441" s="92" t="s">
        <v>1993</v>
      </c>
      <c r="N1441" s="93">
        <v>0</v>
      </c>
      <c r="O1441" s="104">
        <v>17536.25</v>
      </c>
      <c r="P1441" s="94">
        <v>35072.5</v>
      </c>
      <c r="Q1441" s="122" t="s">
        <v>1528</v>
      </c>
      <c r="R1441" s="113"/>
      <c r="S1441" s="23"/>
      <c r="T1441" s="94"/>
      <c r="U1441" s="17"/>
    </row>
    <row r="1442" spans="2:21" x14ac:dyDescent="0.2">
      <c r="B1442" s="17" t="s">
        <v>1916</v>
      </c>
      <c r="C1442" s="11">
        <v>25</v>
      </c>
      <c r="D1442" s="119" t="s">
        <v>2118</v>
      </c>
      <c r="E1442" s="17" t="s">
        <v>926</v>
      </c>
      <c r="F1442" s="17" t="s">
        <v>1378</v>
      </c>
      <c r="G1442" s="17" t="s">
        <v>2563</v>
      </c>
      <c r="H1442" s="91">
        <v>85841271708</v>
      </c>
      <c r="I1442" s="50" t="s">
        <v>1822</v>
      </c>
      <c r="J1442" s="16">
        <v>1</v>
      </c>
      <c r="K1442" s="48" t="str">
        <f>VLOOKUP(I1442,'DATA BASE'!A:B,2,FALSE)</f>
        <v>GARIS RAINBOW</v>
      </c>
      <c r="L1442" s="17" t="s">
        <v>901</v>
      </c>
      <c r="M1442" s="92" t="s">
        <v>1993</v>
      </c>
      <c r="N1442" s="93">
        <v>0</v>
      </c>
      <c r="O1442" s="104">
        <v>17536.25</v>
      </c>
      <c r="P1442" s="94">
        <v>17536.25</v>
      </c>
      <c r="Q1442" s="122" t="s">
        <v>1528</v>
      </c>
      <c r="R1442" s="113"/>
      <c r="S1442" s="23"/>
      <c r="T1442" s="94"/>
      <c r="U1442" s="17"/>
    </row>
    <row r="1443" spans="2:21" x14ac:dyDescent="0.2">
      <c r="B1443" s="17" t="s">
        <v>1916</v>
      </c>
      <c r="C1443" s="11">
        <v>26</v>
      </c>
      <c r="D1443" s="119" t="s">
        <v>2322</v>
      </c>
      <c r="E1443" s="17" t="s">
        <v>926</v>
      </c>
      <c r="F1443" s="17" t="s">
        <v>1378</v>
      </c>
      <c r="G1443" s="17" t="s">
        <v>2564</v>
      </c>
      <c r="H1443" s="91">
        <v>85865301835</v>
      </c>
      <c r="I1443" s="50" t="s">
        <v>433</v>
      </c>
      <c r="J1443" s="16">
        <v>2</v>
      </c>
      <c r="K1443" s="48" t="str">
        <f>VLOOKUP(I1443,'DATA BASE'!A:B,2,FALSE)</f>
        <v>STRIPE LITTLE  NAVY</v>
      </c>
      <c r="L1443" s="17" t="s">
        <v>6</v>
      </c>
      <c r="M1443" s="92" t="s">
        <v>1996</v>
      </c>
      <c r="N1443" s="93">
        <v>0</v>
      </c>
      <c r="O1443" s="104">
        <v>17536</v>
      </c>
      <c r="P1443" s="94">
        <v>35072</v>
      </c>
      <c r="Q1443" s="122" t="s">
        <v>1528</v>
      </c>
      <c r="R1443" s="113"/>
      <c r="S1443" s="23"/>
      <c r="T1443" s="94"/>
      <c r="U1443" s="17"/>
    </row>
    <row r="1444" spans="2:21" x14ac:dyDescent="0.2">
      <c r="B1444" s="17" t="s">
        <v>1916</v>
      </c>
      <c r="C1444" s="11">
        <v>26</v>
      </c>
      <c r="D1444" s="119" t="s">
        <v>2322</v>
      </c>
      <c r="E1444" s="17" t="s">
        <v>926</v>
      </c>
      <c r="F1444" s="17" t="s">
        <v>1378</v>
      </c>
      <c r="G1444" s="17" t="s">
        <v>2564</v>
      </c>
      <c r="H1444" s="91">
        <v>85865301835</v>
      </c>
      <c r="I1444" s="50" t="s">
        <v>1813</v>
      </c>
      <c r="J1444" s="16">
        <v>1</v>
      </c>
      <c r="K1444" s="48" t="str">
        <f>VLOOKUP(I1444,'DATA BASE'!A:B,2,FALSE)</f>
        <v>KANAYA</v>
      </c>
      <c r="L1444" s="17" t="s">
        <v>1710</v>
      </c>
      <c r="M1444" s="92" t="s">
        <v>1996</v>
      </c>
      <c r="N1444" s="93">
        <v>0</v>
      </c>
      <c r="O1444" s="104">
        <v>17536</v>
      </c>
      <c r="P1444" s="94">
        <v>17536</v>
      </c>
      <c r="Q1444" s="122" t="s">
        <v>1528</v>
      </c>
      <c r="R1444" s="113"/>
      <c r="S1444" s="23"/>
      <c r="T1444" s="94"/>
      <c r="U1444" s="17"/>
    </row>
    <row r="1445" spans="2:21" x14ac:dyDescent="0.2">
      <c r="B1445" s="17" t="s">
        <v>1916</v>
      </c>
      <c r="C1445" s="11">
        <v>27</v>
      </c>
      <c r="D1445" s="119" t="s">
        <v>2323</v>
      </c>
      <c r="E1445" s="17" t="s">
        <v>926</v>
      </c>
      <c r="F1445" s="17" t="s">
        <v>1378</v>
      </c>
      <c r="G1445" s="17" t="s">
        <v>2565</v>
      </c>
      <c r="H1445" s="91">
        <v>89606573229</v>
      </c>
      <c r="I1445" s="50" t="s">
        <v>433</v>
      </c>
      <c r="J1445" s="16">
        <v>1</v>
      </c>
      <c r="K1445" s="48" t="str">
        <f>VLOOKUP(I1445,'DATA BASE'!A:B,2,FALSE)</f>
        <v>STRIPE LITTLE  NAVY</v>
      </c>
      <c r="L1445" s="17" t="s">
        <v>6</v>
      </c>
      <c r="M1445" s="92" t="s">
        <v>1999</v>
      </c>
      <c r="N1445" s="93">
        <v>0</v>
      </c>
      <c r="O1445" s="104">
        <v>17536</v>
      </c>
      <c r="P1445" s="94">
        <v>17536</v>
      </c>
      <c r="Q1445" s="122" t="s">
        <v>1528</v>
      </c>
      <c r="R1445" s="113"/>
      <c r="S1445" s="23"/>
      <c r="T1445" s="94"/>
      <c r="U1445" s="17"/>
    </row>
    <row r="1446" spans="2:21" x14ac:dyDescent="0.2">
      <c r="B1446" s="17" t="s">
        <v>1916</v>
      </c>
      <c r="C1446" s="11">
        <v>27</v>
      </c>
      <c r="D1446" s="119" t="s">
        <v>2323</v>
      </c>
      <c r="E1446" s="17" t="s">
        <v>926</v>
      </c>
      <c r="F1446" s="17" t="s">
        <v>1378</v>
      </c>
      <c r="G1446" s="17" t="s">
        <v>2565</v>
      </c>
      <c r="H1446" s="91">
        <v>89606573229</v>
      </c>
      <c r="I1446" s="50" t="s">
        <v>1813</v>
      </c>
      <c r="J1446" s="16">
        <v>1</v>
      </c>
      <c r="K1446" s="48" t="str">
        <f>VLOOKUP(I1446,'DATA BASE'!A:B,2,FALSE)</f>
        <v>KANAYA</v>
      </c>
      <c r="L1446" s="17" t="s">
        <v>1710</v>
      </c>
      <c r="M1446" s="92" t="s">
        <v>1999</v>
      </c>
      <c r="N1446" s="93">
        <v>0</v>
      </c>
      <c r="O1446" s="104">
        <v>17536</v>
      </c>
      <c r="P1446" s="94">
        <v>17536</v>
      </c>
      <c r="Q1446" s="122" t="s">
        <v>1528</v>
      </c>
      <c r="R1446" s="113"/>
      <c r="S1446" s="23"/>
      <c r="T1446" s="94"/>
      <c r="U1446" s="17"/>
    </row>
    <row r="1447" spans="2:21" x14ac:dyDescent="0.2">
      <c r="B1447" s="17" t="s">
        <v>1916</v>
      </c>
      <c r="C1447" s="11">
        <v>28</v>
      </c>
      <c r="D1447" s="119" t="s">
        <v>2324</v>
      </c>
      <c r="E1447" s="17" t="s">
        <v>926</v>
      </c>
      <c r="F1447" s="17" t="s">
        <v>1378</v>
      </c>
      <c r="G1447" s="17" t="s">
        <v>2566</v>
      </c>
      <c r="H1447" s="91">
        <v>85847418126</v>
      </c>
      <c r="I1447" s="50" t="s">
        <v>957</v>
      </c>
      <c r="J1447" s="16">
        <v>1</v>
      </c>
      <c r="K1447" s="48" t="str">
        <f>VLOOKUP(I1447,'DATA BASE'!A:B,2,FALSE)</f>
        <v>MINION BLUE</v>
      </c>
      <c r="L1447" s="17" t="s">
        <v>14</v>
      </c>
      <c r="M1447" s="92" t="s">
        <v>2002</v>
      </c>
      <c r="N1447" s="93">
        <v>0</v>
      </c>
      <c r="O1447" s="104">
        <v>17536</v>
      </c>
      <c r="P1447" s="94">
        <v>17536</v>
      </c>
      <c r="Q1447" s="122" t="s">
        <v>1528</v>
      </c>
      <c r="R1447" s="113"/>
      <c r="S1447" s="23"/>
      <c r="T1447" s="94"/>
      <c r="U1447" s="17"/>
    </row>
    <row r="1448" spans="2:21" x14ac:dyDescent="0.2">
      <c r="B1448" s="17" t="s">
        <v>1916</v>
      </c>
      <c r="C1448" s="11">
        <v>28</v>
      </c>
      <c r="D1448" s="119" t="s">
        <v>2324</v>
      </c>
      <c r="E1448" s="17" t="s">
        <v>926</v>
      </c>
      <c r="F1448" s="17" t="s">
        <v>1378</v>
      </c>
      <c r="G1448" s="17" t="s">
        <v>2566</v>
      </c>
      <c r="H1448" s="91">
        <v>85847418126</v>
      </c>
      <c r="I1448" s="50" t="s">
        <v>1775</v>
      </c>
      <c r="J1448" s="16">
        <v>1</v>
      </c>
      <c r="K1448" s="48" t="str">
        <f>VLOOKUP(I1448,'DATA BASE'!A:B,2,FALSE)</f>
        <v>TEDY BEAR ABU</v>
      </c>
      <c r="L1448" s="17" t="s">
        <v>8</v>
      </c>
      <c r="M1448" s="92" t="s">
        <v>2002</v>
      </c>
      <c r="N1448" s="93">
        <v>0</v>
      </c>
      <c r="O1448" s="104">
        <v>17536</v>
      </c>
      <c r="P1448" s="94">
        <v>17536</v>
      </c>
      <c r="Q1448" s="122" t="s">
        <v>1528</v>
      </c>
      <c r="R1448" s="113"/>
      <c r="S1448" s="23"/>
      <c r="T1448" s="94"/>
      <c r="U1448" s="17"/>
    </row>
    <row r="1449" spans="2:21" x14ac:dyDescent="0.2">
      <c r="B1449" s="17" t="s">
        <v>1916</v>
      </c>
      <c r="C1449" s="11">
        <v>28</v>
      </c>
      <c r="D1449" s="119" t="s">
        <v>2324</v>
      </c>
      <c r="E1449" s="17" t="s">
        <v>926</v>
      </c>
      <c r="F1449" s="17" t="s">
        <v>1378</v>
      </c>
      <c r="G1449" s="17" t="s">
        <v>2566</v>
      </c>
      <c r="H1449" s="91">
        <v>85847418126</v>
      </c>
      <c r="I1449" s="50" t="s">
        <v>1248</v>
      </c>
      <c r="J1449" s="16">
        <v>1</v>
      </c>
      <c r="K1449" s="48" t="str">
        <f>VLOOKUP(I1449,'DATA BASE'!A:B,2,FALSE)</f>
        <v>FLAMINGGO SUMMER PINK</v>
      </c>
      <c r="L1449" s="17" t="s">
        <v>11</v>
      </c>
      <c r="M1449" s="92" t="s">
        <v>2002</v>
      </c>
      <c r="N1449" s="93">
        <v>0</v>
      </c>
      <c r="O1449" s="104">
        <v>17536</v>
      </c>
      <c r="P1449" s="94">
        <v>17536</v>
      </c>
      <c r="Q1449" s="122" t="s">
        <v>1528</v>
      </c>
      <c r="R1449" s="113"/>
      <c r="S1449" s="23"/>
      <c r="T1449" s="94"/>
      <c r="U1449" s="17"/>
    </row>
    <row r="1450" spans="2:21" x14ac:dyDescent="0.2">
      <c r="B1450" s="17" t="s">
        <v>1916</v>
      </c>
      <c r="C1450" s="11">
        <v>29</v>
      </c>
      <c r="D1450" s="119" t="s">
        <v>2003</v>
      </c>
      <c r="E1450" s="17" t="s">
        <v>926</v>
      </c>
      <c r="F1450" s="17" t="s">
        <v>1378</v>
      </c>
      <c r="G1450" s="17" t="s">
        <v>2567</v>
      </c>
      <c r="H1450" s="91">
        <v>81343111296</v>
      </c>
      <c r="I1450" s="50" t="s">
        <v>1756</v>
      </c>
      <c r="J1450" s="16">
        <v>1</v>
      </c>
      <c r="K1450" s="48" t="str">
        <f>VLOOKUP(I1450,'DATA BASE'!A:B,2,FALSE)</f>
        <v>ROCKET</v>
      </c>
      <c r="L1450" s="17" t="s">
        <v>1818</v>
      </c>
      <c r="M1450" s="92" t="s">
        <v>2006</v>
      </c>
      <c r="N1450" s="93">
        <v>0</v>
      </c>
      <c r="O1450" s="104">
        <v>17536.25</v>
      </c>
      <c r="P1450" s="94">
        <v>17536.25</v>
      </c>
      <c r="Q1450" s="122" t="s">
        <v>1528</v>
      </c>
      <c r="R1450" s="113"/>
      <c r="S1450" s="23"/>
      <c r="T1450" s="94"/>
      <c r="U1450" s="17"/>
    </row>
    <row r="1451" spans="2:21" x14ac:dyDescent="0.2">
      <c r="B1451" s="17" t="s">
        <v>1916</v>
      </c>
      <c r="C1451" s="11">
        <v>29</v>
      </c>
      <c r="D1451" s="119" t="s">
        <v>2003</v>
      </c>
      <c r="E1451" s="17" t="s">
        <v>926</v>
      </c>
      <c r="F1451" s="17" t="s">
        <v>1378</v>
      </c>
      <c r="G1451" s="17" t="s">
        <v>2567</v>
      </c>
      <c r="H1451" s="91">
        <v>81343111296</v>
      </c>
      <c r="I1451" s="50" t="s">
        <v>1317</v>
      </c>
      <c r="J1451" s="16">
        <v>2</v>
      </c>
      <c r="K1451" s="48" t="str">
        <f>VLOOKUP(I1451,'DATA BASE'!A:B,2,FALSE)</f>
        <v>DINO STRONAUT ABU</v>
      </c>
      <c r="L1451" s="17" t="s">
        <v>8</v>
      </c>
      <c r="M1451" s="92" t="s">
        <v>2006</v>
      </c>
      <c r="N1451" s="93">
        <v>0</v>
      </c>
      <c r="O1451" s="104">
        <v>17536.25</v>
      </c>
      <c r="P1451" s="94">
        <v>35072.5</v>
      </c>
      <c r="Q1451" s="122" t="s">
        <v>1528</v>
      </c>
      <c r="R1451" s="113"/>
      <c r="S1451" s="23"/>
      <c r="T1451" s="94"/>
      <c r="U1451" s="17"/>
    </row>
    <row r="1452" spans="2:21" x14ac:dyDescent="0.2">
      <c r="B1452" s="17" t="s">
        <v>1916</v>
      </c>
      <c r="C1452" s="11">
        <v>29</v>
      </c>
      <c r="D1452" s="119" t="s">
        <v>2003</v>
      </c>
      <c r="E1452" s="17" t="s">
        <v>926</v>
      </c>
      <c r="F1452" s="17" t="s">
        <v>1378</v>
      </c>
      <c r="G1452" s="17" t="s">
        <v>2567</v>
      </c>
      <c r="H1452" s="91">
        <v>81343111296</v>
      </c>
      <c r="I1452" s="50" t="s">
        <v>1822</v>
      </c>
      <c r="J1452" s="16">
        <v>1</v>
      </c>
      <c r="K1452" s="48" t="str">
        <f>VLOOKUP(I1452,'DATA BASE'!A:B,2,FALSE)</f>
        <v>GARIS RAINBOW</v>
      </c>
      <c r="L1452" s="17" t="s">
        <v>901</v>
      </c>
      <c r="M1452" s="92" t="s">
        <v>2006</v>
      </c>
      <c r="N1452" s="93">
        <v>0</v>
      </c>
      <c r="O1452" s="104">
        <v>17536.25</v>
      </c>
      <c r="P1452" s="94">
        <v>17536.25</v>
      </c>
      <c r="Q1452" s="122" t="s">
        <v>1528</v>
      </c>
      <c r="R1452" s="113"/>
      <c r="S1452" s="23"/>
      <c r="T1452" s="94"/>
      <c r="U1452" s="17"/>
    </row>
    <row r="1453" spans="2:21" x14ac:dyDescent="0.2">
      <c r="B1453" s="17" t="s">
        <v>1916</v>
      </c>
      <c r="C1453" s="11">
        <v>30</v>
      </c>
      <c r="D1453" s="119" t="s">
        <v>2325</v>
      </c>
      <c r="E1453" s="17" t="s">
        <v>926</v>
      </c>
      <c r="F1453" s="17" t="s">
        <v>1378</v>
      </c>
      <c r="G1453" s="17" t="s">
        <v>2568</v>
      </c>
      <c r="H1453" s="91">
        <v>89626399716</v>
      </c>
      <c r="I1453" s="50" t="s">
        <v>1756</v>
      </c>
      <c r="J1453" s="16">
        <v>1</v>
      </c>
      <c r="K1453" s="48" t="str">
        <f>VLOOKUP(I1453,'DATA BASE'!A:B,2,FALSE)</f>
        <v>ROCKET</v>
      </c>
      <c r="L1453" s="17" t="s">
        <v>1818</v>
      </c>
      <c r="M1453" s="92" t="s">
        <v>2009</v>
      </c>
      <c r="N1453" s="93">
        <v>0</v>
      </c>
      <c r="O1453" s="104">
        <v>17536.25</v>
      </c>
      <c r="P1453" s="94">
        <v>17536.25</v>
      </c>
      <c r="Q1453" s="122" t="s">
        <v>1528</v>
      </c>
      <c r="R1453" s="113"/>
      <c r="S1453" s="23"/>
      <c r="T1453" s="94"/>
      <c r="U1453" s="17"/>
    </row>
    <row r="1454" spans="2:21" x14ac:dyDescent="0.2">
      <c r="B1454" s="17" t="s">
        <v>1916</v>
      </c>
      <c r="C1454" s="11">
        <v>30</v>
      </c>
      <c r="D1454" s="119" t="s">
        <v>2325</v>
      </c>
      <c r="E1454" s="17" t="s">
        <v>926</v>
      </c>
      <c r="F1454" s="17" t="s">
        <v>1378</v>
      </c>
      <c r="G1454" s="17" t="s">
        <v>2568</v>
      </c>
      <c r="H1454" s="91">
        <v>89626399716</v>
      </c>
      <c r="I1454" s="50" t="s">
        <v>1734</v>
      </c>
      <c r="J1454" s="16">
        <v>1</v>
      </c>
      <c r="K1454" s="48" t="str">
        <f>VLOOKUP(I1454,'DATA BASE'!A:B,2,FALSE)</f>
        <v>SPONGEBOB</v>
      </c>
      <c r="L1454" s="17" t="s">
        <v>6</v>
      </c>
      <c r="M1454" s="92" t="s">
        <v>2009</v>
      </c>
      <c r="N1454" s="93">
        <v>0</v>
      </c>
      <c r="O1454" s="104">
        <v>17536.25</v>
      </c>
      <c r="P1454" s="94">
        <v>17536.25</v>
      </c>
      <c r="Q1454" s="122" t="s">
        <v>1528</v>
      </c>
      <c r="R1454" s="113"/>
      <c r="S1454" s="23"/>
      <c r="T1454" s="94"/>
      <c r="U1454" s="17"/>
    </row>
    <row r="1455" spans="2:21" x14ac:dyDescent="0.2">
      <c r="B1455" s="17" t="s">
        <v>1916</v>
      </c>
      <c r="C1455" s="11">
        <v>30</v>
      </c>
      <c r="D1455" s="119" t="s">
        <v>2325</v>
      </c>
      <c r="E1455" s="17" t="s">
        <v>926</v>
      </c>
      <c r="F1455" s="17" t="s">
        <v>1378</v>
      </c>
      <c r="G1455" s="17" t="s">
        <v>2568</v>
      </c>
      <c r="H1455" s="91">
        <v>89626399716</v>
      </c>
      <c r="I1455" s="50" t="s">
        <v>1317</v>
      </c>
      <c r="J1455" s="16">
        <v>1</v>
      </c>
      <c r="K1455" s="48" t="str">
        <f>VLOOKUP(I1455,'DATA BASE'!A:B,2,FALSE)</f>
        <v>DINO STRONAUT ABU</v>
      </c>
      <c r="L1455" s="17" t="s">
        <v>8</v>
      </c>
      <c r="M1455" s="92" t="s">
        <v>2009</v>
      </c>
      <c r="N1455" s="93">
        <v>0</v>
      </c>
      <c r="O1455" s="104">
        <v>17536.25</v>
      </c>
      <c r="P1455" s="94">
        <v>17536.25</v>
      </c>
      <c r="Q1455" s="122" t="s">
        <v>1528</v>
      </c>
      <c r="R1455" s="113"/>
      <c r="S1455" s="23"/>
      <c r="T1455" s="94"/>
      <c r="U1455" s="17"/>
    </row>
    <row r="1456" spans="2:21" x14ac:dyDescent="0.2">
      <c r="B1456" s="17" t="s">
        <v>1916</v>
      </c>
      <c r="C1456" s="11">
        <v>30</v>
      </c>
      <c r="D1456" s="119" t="s">
        <v>2325</v>
      </c>
      <c r="E1456" s="17" t="s">
        <v>926</v>
      </c>
      <c r="F1456" s="17" t="s">
        <v>1378</v>
      </c>
      <c r="G1456" s="17" t="s">
        <v>2568</v>
      </c>
      <c r="H1456" s="91">
        <v>89626399716</v>
      </c>
      <c r="I1456" s="50" t="s">
        <v>1015</v>
      </c>
      <c r="J1456" s="16">
        <v>1</v>
      </c>
      <c r="K1456" s="48" t="str">
        <f>VLOOKUP(I1456,'DATA BASE'!A:B,2,FALSE)</f>
        <v>ELMO FACE BLACK</v>
      </c>
      <c r="L1456" s="17" t="s">
        <v>17</v>
      </c>
      <c r="M1456" s="92" t="s">
        <v>2009</v>
      </c>
      <c r="N1456" s="93">
        <v>0</v>
      </c>
      <c r="O1456" s="104">
        <v>17536.25</v>
      </c>
      <c r="P1456" s="94">
        <v>17536.25</v>
      </c>
      <c r="Q1456" s="122" t="s">
        <v>1528</v>
      </c>
      <c r="R1456" s="113"/>
      <c r="S1456" s="23"/>
      <c r="T1456" s="94"/>
      <c r="U1456" s="17"/>
    </row>
    <row r="1457" spans="2:21" x14ac:dyDescent="0.2">
      <c r="B1457" s="17" t="s">
        <v>1916</v>
      </c>
      <c r="C1457" s="11">
        <v>31</v>
      </c>
      <c r="D1457" s="119" t="s">
        <v>2326</v>
      </c>
      <c r="E1457" s="17" t="s">
        <v>926</v>
      </c>
      <c r="F1457" s="17" t="s">
        <v>1378</v>
      </c>
      <c r="G1457" s="17" t="s">
        <v>2569</v>
      </c>
      <c r="H1457" s="91">
        <v>82340167535</v>
      </c>
      <c r="I1457" s="50" t="s">
        <v>957</v>
      </c>
      <c r="J1457" s="16">
        <v>1</v>
      </c>
      <c r="K1457" s="48" t="str">
        <f>VLOOKUP(I1457,'DATA BASE'!A:B,2,FALSE)</f>
        <v>MINION BLUE</v>
      </c>
      <c r="L1457" s="17" t="s">
        <v>14</v>
      </c>
      <c r="M1457" s="92" t="s">
        <v>2012</v>
      </c>
      <c r="N1457" s="93">
        <v>0</v>
      </c>
      <c r="O1457" s="104">
        <v>17536</v>
      </c>
      <c r="P1457" s="94">
        <v>17536</v>
      </c>
      <c r="Q1457" s="122" t="s">
        <v>1528</v>
      </c>
      <c r="R1457" s="113"/>
      <c r="S1457" s="23"/>
      <c r="T1457" s="94"/>
      <c r="U1457" s="17"/>
    </row>
    <row r="1458" spans="2:21" x14ac:dyDescent="0.2">
      <c r="B1458" s="17" t="s">
        <v>1916</v>
      </c>
      <c r="C1458" s="11">
        <v>31</v>
      </c>
      <c r="D1458" s="119" t="s">
        <v>2326</v>
      </c>
      <c r="E1458" s="17" t="s">
        <v>926</v>
      </c>
      <c r="F1458" s="17" t="s">
        <v>1378</v>
      </c>
      <c r="G1458" s="17" t="s">
        <v>2569</v>
      </c>
      <c r="H1458" s="91">
        <v>82340167535</v>
      </c>
      <c r="I1458" s="50" t="s">
        <v>632</v>
      </c>
      <c r="J1458" s="16">
        <v>1</v>
      </c>
      <c r="K1458" s="48" t="str">
        <f>VLOOKUP(I1458,'DATA BASE'!A:B,2,FALSE)</f>
        <v>STRIPE LITTLE  BLACK</v>
      </c>
      <c r="L1458" s="17" t="s">
        <v>17</v>
      </c>
      <c r="M1458" s="92" t="s">
        <v>2012</v>
      </c>
      <c r="N1458" s="93">
        <v>0</v>
      </c>
      <c r="O1458" s="104">
        <v>17536</v>
      </c>
      <c r="P1458" s="94">
        <v>17536</v>
      </c>
      <c r="Q1458" s="122" t="s">
        <v>1528</v>
      </c>
      <c r="R1458" s="113"/>
      <c r="S1458" s="23"/>
      <c r="T1458" s="94"/>
      <c r="U1458" s="17"/>
    </row>
    <row r="1459" spans="2:21" x14ac:dyDescent="0.2">
      <c r="B1459" s="17" t="s">
        <v>1916</v>
      </c>
      <c r="C1459" s="11">
        <v>32</v>
      </c>
      <c r="D1459" s="119" t="s">
        <v>2327</v>
      </c>
      <c r="E1459" s="17" t="s">
        <v>926</v>
      </c>
      <c r="F1459" s="17" t="s">
        <v>1378</v>
      </c>
      <c r="G1459" s="17" t="s">
        <v>2570</v>
      </c>
      <c r="H1459" s="91">
        <v>895322770586</v>
      </c>
      <c r="I1459" s="50" t="s">
        <v>1758</v>
      </c>
      <c r="J1459" s="16">
        <v>1</v>
      </c>
      <c r="K1459" s="48" t="str">
        <f>VLOOKUP(I1459,'DATA BASE'!A:B,2,FALSE)</f>
        <v>SPONGEBOB NEW</v>
      </c>
      <c r="L1459" s="17" t="s">
        <v>1891</v>
      </c>
      <c r="M1459" s="92" t="s">
        <v>2015</v>
      </c>
      <c r="N1459" s="93">
        <v>0</v>
      </c>
      <c r="O1459" s="104">
        <v>17536</v>
      </c>
      <c r="P1459" s="94">
        <v>17536</v>
      </c>
      <c r="Q1459" s="122" t="s">
        <v>1528</v>
      </c>
      <c r="R1459" s="113"/>
      <c r="S1459" s="23"/>
      <c r="T1459" s="94"/>
      <c r="U1459" s="17"/>
    </row>
    <row r="1460" spans="2:21" x14ac:dyDescent="0.2">
      <c r="B1460" s="17" t="s">
        <v>1916</v>
      </c>
      <c r="C1460" s="11">
        <v>32</v>
      </c>
      <c r="D1460" s="119" t="s">
        <v>2327</v>
      </c>
      <c r="E1460" s="17" t="s">
        <v>926</v>
      </c>
      <c r="F1460" s="17" t="s">
        <v>1378</v>
      </c>
      <c r="G1460" s="17" t="s">
        <v>2570</v>
      </c>
      <c r="H1460" s="91">
        <v>895322770586</v>
      </c>
      <c r="I1460" s="50" t="s">
        <v>1760</v>
      </c>
      <c r="J1460" s="16">
        <v>1</v>
      </c>
      <c r="K1460" s="48" t="str">
        <f>VLOOKUP(I1460,'DATA BASE'!A:B,2,FALSE)</f>
        <v>MONYET BIRU</v>
      </c>
      <c r="L1460" s="17" t="s">
        <v>10</v>
      </c>
      <c r="M1460" s="92" t="s">
        <v>2015</v>
      </c>
      <c r="N1460" s="93">
        <v>0</v>
      </c>
      <c r="O1460" s="104">
        <v>17536</v>
      </c>
      <c r="P1460" s="94">
        <v>17536</v>
      </c>
      <c r="Q1460" s="122" t="s">
        <v>1528</v>
      </c>
      <c r="R1460" s="113"/>
      <c r="S1460" s="23"/>
      <c r="T1460" s="94"/>
      <c r="U1460" s="17"/>
    </row>
    <row r="1461" spans="2:21" x14ac:dyDescent="0.2">
      <c r="B1461" s="17" t="s">
        <v>1916</v>
      </c>
      <c r="C1461" s="11">
        <v>33</v>
      </c>
      <c r="D1461" s="119" t="s">
        <v>2328</v>
      </c>
      <c r="E1461" s="17" t="s">
        <v>926</v>
      </c>
      <c r="F1461" s="17" t="s">
        <v>1378</v>
      </c>
      <c r="G1461" s="17" t="s">
        <v>2571</v>
      </c>
      <c r="H1461" s="91">
        <v>85721101184</v>
      </c>
      <c r="I1461" s="50" t="s">
        <v>1822</v>
      </c>
      <c r="J1461" s="16">
        <v>1</v>
      </c>
      <c r="K1461" s="48" t="str">
        <f>VLOOKUP(I1461,'DATA BASE'!A:B,2,FALSE)</f>
        <v>GARIS RAINBOW</v>
      </c>
      <c r="L1461" s="17" t="s">
        <v>901</v>
      </c>
      <c r="M1461" s="92" t="s">
        <v>2018</v>
      </c>
      <c r="N1461" s="93">
        <v>0</v>
      </c>
      <c r="O1461" s="104">
        <v>17536</v>
      </c>
      <c r="P1461" s="94">
        <v>17536</v>
      </c>
      <c r="Q1461" s="122" t="s">
        <v>1528</v>
      </c>
      <c r="R1461" s="113"/>
      <c r="S1461" s="23"/>
      <c r="T1461" s="94"/>
      <c r="U1461" s="17"/>
    </row>
    <row r="1462" spans="2:21" x14ac:dyDescent="0.2">
      <c r="B1462" s="17" t="s">
        <v>1916</v>
      </c>
      <c r="C1462" s="11">
        <v>34</v>
      </c>
      <c r="D1462" s="119" t="s">
        <v>2329</v>
      </c>
      <c r="E1462" s="17" t="s">
        <v>926</v>
      </c>
      <c r="F1462" s="17" t="s">
        <v>1378</v>
      </c>
      <c r="G1462" s="17" t="s">
        <v>2572</v>
      </c>
      <c r="H1462" s="91">
        <v>85871219802</v>
      </c>
      <c r="I1462" s="50" t="s">
        <v>1758</v>
      </c>
      <c r="J1462" s="16">
        <v>1</v>
      </c>
      <c r="K1462" s="48" t="str">
        <f>VLOOKUP(I1462,'DATA BASE'!A:B,2,FALSE)</f>
        <v>SPONGEBOB NEW</v>
      </c>
      <c r="L1462" s="17" t="s">
        <v>1891</v>
      </c>
      <c r="M1462" s="92" t="s">
        <v>2021</v>
      </c>
      <c r="N1462" s="93">
        <v>0</v>
      </c>
      <c r="O1462" s="104">
        <v>17478</v>
      </c>
      <c r="P1462" s="94">
        <v>17478</v>
      </c>
      <c r="Q1462" s="122" t="s">
        <v>1528</v>
      </c>
      <c r="R1462" s="113"/>
      <c r="S1462" s="23"/>
      <c r="T1462" s="94"/>
      <c r="U1462" s="17"/>
    </row>
    <row r="1463" spans="2:21" x14ac:dyDescent="0.2">
      <c r="B1463" s="17" t="s">
        <v>1916</v>
      </c>
      <c r="C1463" s="11">
        <v>34</v>
      </c>
      <c r="D1463" s="119" t="s">
        <v>2329</v>
      </c>
      <c r="E1463" s="17" t="s">
        <v>926</v>
      </c>
      <c r="F1463" s="17" t="s">
        <v>1378</v>
      </c>
      <c r="G1463" s="17" t="s">
        <v>2572</v>
      </c>
      <c r="H1463" s="91">
        <v>85871219802</v>
      </c>
      <c r="I1463" s="50" t="s">
        <v>1813</v>
      </c>
      <c r="J1463" s="16">
        <v>2</v>
      </c>
      <c r="K1463" s="48" t="str">
        <f>VLOOKUP(I1463,'DATA BASE'!A:B,2,FALSE)</f>
        <v>KANAYA</v>
      </c>
      <c r="L1463" s="17" t="s">
        <v>1710</v>
      </c>
      <c r="M1463" s="92" t="s">
        <v>2021</v>
      </c>
      <c r="N1463" s="93">
        <v>0</v>
      </c>
      <c r="O1463" s="104">
        <v>17478</v>
      </c>
      <c r="P1463" s="94">
        <v>34956</v>
      </c>
      <c r="Q1463" s="122" t="s">
        <v>1528</v>
      </c>
      <c r="R1463" s="113"/>
      <c r="S1463" s="23"/>
      <c r="T1463" s="94"/>
      <c r="U1463" s="17"/>
    </row>
    <row r="1464" spans="2:21" x14ac:dyDescent="0.2">
      <c r="B1464" s="17" t="s">
        <v>1916</v>
      </c>
      <c r="C1464" s="11">
        <v>34</v>
      </c>
      <c r="D1464" s="119" t="s">
        <v>2329</v>
      </c>
      <c r="E1464" s="17" t="s">
        <v>926</v>
      </c>
      <c r="F1464" s="17" t="s">
        <v>1378</v>
      </c>
      <c r="G1464" s="17" t="s">
        <v>2572</v>
      </c>
      <c r="H1464" s="91">
        <v>85871219802</v>
      </c>
      <c r="I1464" s="50" t="s">
        <v>1822</v>
      </c>
      <c r="J1464" s="16">
        <v>1</v>
      </c>
      <c r="K1464" s="48" t="str">
        <f>VLOOKUP(I1464,'DATA BASE'!A:B,2,FALSE)</f>
        <v>GARIS RAINBOW</v>
      </c>
      <c r="L1464" s="17" t="s">
        <v>901</v>
      </c>
      <c r="M1464" s="92" t="s">
        <v>2021</v>
      </c>
      <c r="N1464" s="93">
        <v>0</v>
      </c>
      <c r="O1464" s="104">
        <v>17478</v>
      </c>
      <c r="P1464" s="94">
        <v>17478</v>
      </c>
      <c r="Q1464" s="122" t="s">
        <v>1528</v>
      </c>
      <c r="R1464" s="113"/>
      <c r="S1464" s="23"/>
      <c r="T1464" s="94"/>
      <c r="U1464" s="17"/>
    </row>
    <row r="1465" spans="2:21" x14ac:dyDescent="0.2">
      <c r="B1465" s="17" t="s">
        <v>1916</v>
      </c>
      <c r="C1465" s="11">
        <v>34</v>
      </c>
      <c r="D1465" s="119" t="s">
        <v>2329</v>
      </c>
      <c r="E1465" s="17" t="s">
        <v>926</v>
      </c>
      <c r="F1465" s="17" t="s">
        <v>1378</v>
      </c>
      <c r="G1465" s="17" t="s">
        <v>2572</v>
      </c>
      <c r="H1465" s="91">
        <v>85871219802</v>
      </c>
      <c r="I1465" s="50" t="s">
        <v>2039</v>
      </c>
      <c r="J1465" s="16">
        <v>1</v>
      </c>
      <c r="K1465" s="48" t="str">
        <f>VLOOKUP(I1465,'DATA BASE'!A:B,2,FALSE)</f>
        <v>DAUN PINK</v>
      </c>
      <c r="L1465" s="17" t="s">
        <v>2068</v>
      </c>
      <c r="M1465" s="92" t="s">
        <v>2021</v>
      </c>
      <c r="N1465" s="93">
        <v>0</v>
      </c>
      <c r="O1465" s="104">
        <v>17478</v>
      </c>
      <c r="P1465" s="94">
        <v>17478</v>
      </c>
      <c r="Q1465" s="122" t="s">
        <v>1528</v>
      </c>
      <c r="R1465" s="113"/>
      <c r="S1465" s="23"/>
      <c r="T1465" s="94"/>
      <c r="U1465" s="17"/>
    </row>
    <row r="1466" spans="2:21" x14ac:dyDescent="0.2">
      <c r="B1466" s="17" t="s">
        <v>1916</v>
      </c>
      <c r="C1466" s="11">
        <v>34</v>
      </c>
      <c r="D1466" s="119" t="s">
        <v>2329</v>
      </c>
      <c r="E1466" s="17" t="s">
        <v>926</v>
      </c>
      <c r="F1466" s="17" t="s">
        <v>1378</v>
      </c>
      <c r="G1466" s="17" t="s">
        <v>2572</v>
      </c>
      <c r="H1466" s="91">
        <v>85871219802</v>
      </c>
      <c r="I1466" s="50" t="s">
        <v>433</v>
      </c>
      <c r="J1466" s="16">
        <v>1</v>
      </c>
      <c r="K1466" s="48" t="str">
        <f>VLOOKUP(I1466,'DATA BASE'!A:B,2,FALSE)</f>
        <v>STRIPE LITTLE  NAVY</v>
      </c>
      <c r="L1466" s="17" t="s">
        <v>6</v>
      </c>
      <c r="M1466" s="92" t="s">
        <v>2021</v>
      </c>
      <c r="N1466" s="93">
        <v>0</v>
      </c>
      <c r="O1466" s="104">
        <v>17478</v>
      </c>
      <c r="P1466" s="94">
        <v>17478</v>
      </c>
      <c r="Q1466" s="122" t="s">
        <v>1528</v>
      </c>
      <c r="R1466" s="113"/>
      <c r="S1466" s="23"/>
      <c r="T1466" s="94"/>
      <c r="U1466" s="17"/>
    </row>
    <row r="1467" spans="2:21" x14ac:dyDescent="0.2">
      <c r="B1467" s="17" t="s">
        <v>1916</v>
      </c>
      <c r="C1467" s="11">
        <v>34</v>
      </c>
      <c r="D1467" s="119" t="s">
        <v>2329</v>
      </c>
      <c r="E1467" s="17" t="s">
        <v>926</v>
      </c>
      <c r="F1467" s="17" t="s">
        <v>1378</v>
      </c>
      <c r="G1467" s="17" t="s">
        <v>2572</v>
      </c>
      <c r="H1467" s="91">
        <v>85871219802</v>
      </c>
      <c r="I1467" s="50" t="s">
        <v>1767</v>
      </c>
      <c r="J1467" s="16">
        <v>1</v>
      </c>
      <c r="K1467" s="48" t="str">
        <f>VLOOKUP(I1467,'DATA BASE'!A:B,2,FALSE)</f>
        <v>MONYET KUNING</v>
      </c>
      <c r="L1467" s="17" t="s">
        <v>1753</v>
      </c>
      <c r="M1467" s="92" t="s">
        <v>2021</v>
      </c>
      <c r="N1467" s="93">
        <v>0</v>
      </c>
      <c r="O1467" s="104">
        <v>17478</v>
      </c>
      <c r="P1467" s="94">
        <v>17478</v>
      </c>
      <c r="Q1467" s="122" t="s">
        <v>1528</v>
      </c>
      <c r="R1467" s="113"/>
      <c r="S1467" s="23"/>
      <c r="T1467" s="94"/>
      <c r="U1467" s="17"/>
    </row>
    <row r="1468" spans="2:21" x14ac:dyDescent="0.2">
      <c r="B1468" s="17" t="s">
        <v>1916</v>
      </c>
      <c r="C1468" s="11">
        <v>34</v>
      </c>
      <c r="D1468" s="119" t="s">
        <v>2329</v>
      </c>
      <c r="E1468" s="17" t="s">
        <v>926</v>
      </c>
      <c r="F1468" s="17" t="s">
        <v>1378</v>
      </c>
      <c r="G1468" s="17" t="s">
        <v>2572</v>
      </c>
      <c r="H1468" s="91">
        <v>85871219802</v>
      </c>
      <c r="I1468" s="50" t="s">
        <v>954</v>
      </c>
      <c r="J1468" s="16">
        <v>1</v>
      </c>
      <c r="K1468" s="48" t="str">
        <f>VLOOKUP(I1468,'DATA BASE'!A:B,2,FALSE)</f>
        <v xml:space="preserve">HELLO KITTY </v>
      </c>
      <c r="L1468" s="17" t="s">
        <v>956</v>
      </c>
      <c r="M1468" s="92" t="s">
        <v>2021</v>
      </c>
      <c r="N1468" s="93">
        <v>0</v>
      </c>
      <c r="O1468" s="104">
        <v>17478</v>
      </c>
      <c r="P1468" s="94">
        <v>17478</v>
      </c>
      <c r="Q1468" s="122" t="s">
        <v>1528</v>
      </c>
      <c r="R1468" s="113"/>
      <c r="S1468" s="23"/>
      <c r="T1468" s="94"/>
      <c r="U1468" s="17"/>
    </row>
    <row r="1469" spans="2:21" x14ac:dyDescent="0.2">
      <c r="B1469" s="17" t="s">
        <v>1916</v>
      </c>
      <c r="C1469" s="11">
        <v>34</v>
      </c>
      <c r="D1469" s="119" t="s">
        <v>2329</v>
      </c>
      <c r="E1469" s="17" t="s">
        <v>926</v>
      </c>
      <c r="F1469" s="17" t="s">
        <v>1378</v>
      </c>
      <c r="G1469" s="17" t="s">
        <v>2572</v>
      </c>
      <c r="H1469" s="91">
        <v>85871219802</v>
      </c>
      <c r="I1469" s="50" t="s">
        <v>1764</v>
      </c>
      <c r="J1469" s="16">
        <v>1</v>
      </c>
      <c r="K1469" s="48" t="str">
        <f>VLOOKUP(I1469,'DATA BASE'!A:B,2,FALSE)</f>
        <v>TEDY NAVY</v>
      </c>
      <c r="L1469" s="17" t="s">
        <v>6</v>
      </c>
      <c r="M1469" s="92" t="s">
        <v>2021</v>
      </c>
      <c r="N1469" s="93">
        <v>0</v>
      </c>
      <c r="O1469" s="104">
        <v>17478</v>
      </c>
      <c r="P1469" s="94">
        <v>17478</v>
      </c>
      <c r="Q1469" s="122" t="s">
        <v>1528</v>
      </c>
      <c r="R1469" s="113"/>
      <c r="S1469" s="23"/>
      <c r="T1469" s="94"/>
      <c r="U1469" s="17"/>
    </row>
    <row r="1470" spans="2:21" x14ac:dyDescent="0.2">
      <c r="B1470" s="17" t="s">
        <v>1916</v>
      </c>
      <c r="C1470" s="11">
        <v>34</v>
      </c>
      <c r="D1470" s="119" t="s">
        <v>2329</v>
      </c>
      <c r="E1470" s="17" t="s">
        <v>926</v>
      </c>
      <c r="F1470" s="17" t="s">
        <v>1378</v>
      </c>
      <c r="G1470" s="17" t="s">
        <v>2572</v>
      </c>
      <c r="H1470" s="91">
        <v>85871219802</v>
      </c>
      <c r="I1470" s="50" t="s">
        <v>1773</v>
      </c>
      <c r="J1470" s="16">
        <v>1</v>
      </c>
      <c r="K1470" s="48" t="str">
        <f>VLOOKUP(I1470,'DATA BASE'!A:B,2,FALSE)</f>
        <v>BULAN BINTANG HIJAU</v>
      </c>
      <c r="L1470" s="17" t="s">
        <v>174</v>
      </c>
      <c r="M1470" s="92" t="s">
        <v>2021</v>
      </c>
      <c r="N1470" s="93">
        <v>0</v>
      </c>
      <c r="O1470" s="104">
        <v>17478</v>
      </c>
      <c r="P1470" s="94">
        <v>17478</v>
      </c>
      <c r="Q1470" s="122" t="s">
        <v>1528</v>
      </c>
      <c r="R1470" s="113"/>
      <c r="S1470" s="23"/>
      <c r="T1470" s="94"/>
      <c r="U1470" s="17"/>
    </row>
    <row r="1471" spans="2:21" x14ac:dyDescent="0.2">
      <c r="B1471" s="17" t="s">
        <v>1916</v>
      </c>
      <c r="C1471" s="11">
        <v>34</v>
      </c>
      <c r="D1471" s="119" t="s">
        <v>2329</v>
      </c>
      <c r="E1471" s="17" t="s">
        <v>926</v>
      </c>
      <c r="F1471" s="17" t="s">
        <v>1378</v>
      </c>
      <c r="G1471" s="17" t="s">
        <v>2572</v>
      </c>
      <c r="H1471" s="91">
        <v>85871219802</v>
      </c>
      <c r="I1471" s="50" t="s">
        <v>611</v>
      </c>
      <c r="J1471" s="16">
        <v>1</v>
      </c>
      <c r="K1471" s="48" t="str">
        <f>VLOOKUP(I1471,'DATA BASE'!A:B,2,FALSE)</f>
        <v>STITCH NAVY</v>
      </c>
      <c r="L1471" s="17" t="s">
        <v>6</v>
      </c>
      <c r="M1471" s="92" t="s">
        <v>2021</v>
      </c>
      <c r="N1471" s="93">
        <v>0</v>
      </c>
      <c r="O1471" s="104">
        <v>17478</v>
      </c>
      <c r="P1471" s="94">
        <v>17478</v>
      </c>
      <c r="Q1471" s="122" t="s">
        <v>1528</v>
      </c>
      <c r="R1471" s="113"/>
      <c r="S1471" s="23"/>
      <c r="T1471" s="94"/>
      <c r="U1471" s="17"/>
    </row>
    <row r="1472" spans="2:21" x14ac:dyDescent="0.2">
      <c r="B1472" s="17" t="s">
        <v>1916</v>
      </c>
      <c r="C1472" s="11">
        <v>34</v>
      </c>
      <c r="D1472" s="119" t="s">
        <v>2329</v>
      </c>
      <c r="E1472" s="17" t="s">
        <v>926</v>
      </c>
      <c r="F1472" s="17" t="s">
        <v>1378</v>
      </c>
      <c r="G1472" s="17" t="s">
        <v>2572</v>
      </c>
      <c r="H1472" s="91">
        <v>85871219802</v>
      </c>
      <c r="I1472" s="50" t="s">
        <v>1317</v>
      </c>
      <c r="J1472" s="16">
        <v>1</v>
      </c>
      <c r="K1472" s="48" t="str">
        <f>VLOOKUP(I1472,'DATA BASE'!A:B,2,FALSE)</f>
        <v>DINO STRONAUT ABU</v>
      </c>
      <c r="L1472" s="17" t="s">
        <v>8</v>
      </c>
      <c r="M1472" s="92" t="s">
        <v>2021</v>
      </c>
      <c r="N1472" s="93">
        <v>0</v>
      </c>
      <c r="O1472" s="104">
        <v>17478</v>
      </c>
      <c r="P1472" s="94">
        <v>17478</v>
      </c>
      <c r="Q1472" s="122" t="s">
        <v>1528</v>
      </c>
      <c r="R1472" s="113"/>
      <c r="S1472" s="23"/>
      <c r="T1472" s="94"/>
      <c r="U1472" s="17"/>
    </row>
    <row r="1473" spans="2:21" x14ac:dyDescent="0.2">
      <c r="B1473" s="17" t="s">
        <v>1916</v>
      </c>
      <c r="C1473" s="11">
        <v>34</v>
      </c>
      <c r="D1473" s="119" t="s">
        <v>2329</v>
      </c>
      <c r="E1473" s="17" t="s">
        <v>926</v>
      </c>
      <c r="F1473" s="17" t="s">
        <v>1378</v>
      </c>
      <c r="G1473" s="17" t="s">
        <v>2572</v>
      </c>
      <c r="H1473" s="91">
        <v>85871219802</v>
      </c>
      <c r="I1473" s="50" t="s">
        <v>1756</v>
      </c>
      <c r="J1473" s="16">
        <v>1</v>
      </c>
      <c r="K1473" s="48" t="str">
        <f>VLOOKUP(I1473,'DATA BASE'!A:B,2,FALSE)</f>
        <v>ROCKET</v>
      </c>
      <c r="L1473" s="17" t="s">
        <v>1818</v>
      </c>
      <c r="M1473" s="92" t="s">
        <v>2021</v>
      </c>
      <c r="N1473" s="93">
        <v>0</v>
      </c>
      <c r="O1473" s="104">
        <v>17478</v>
      </c>
      <c r="P1473" s="94">
        <v>17478</v>
      </c>
      <c r="Q1473" s="122" t="s">
        <v>1528</v>
      </c>
      <c r="R1473" s="113"/>
      <c r="S1473" s="23"/>
      <c r="T1473" s="94"/>
      <c r="U1473" s="17"/>
    </row>
    <row r="1474" spans="2:21" x14ac:dyDescent="0.2">
      <c r="B1474" s="17" t="s">
        <v>1916</v>
      </c>
      <c r="C1474" s="11">
        <v>35</v>
      </c>
      <c r="D1474" s="119" t="s">
        <v>2330</v>
      </c>
      <c r="E1474" s="17" t="s">
        <v>926</v>
      </c>
      <c r="F1474" s="17" t="s">
        <v>1378</v>
      </c>
      <c r="G1474" s="17" t="s">
        <v>2573</v>
      </c>
      <c r="H1474" s="91">
        <v>81806254352</v>
      </c>
      <c r="I1474" s="50" t="s">
        <v>632</v>
      </c>
      <c r="J1474" s="16">
        <v>1</v>
      </c>
      <c r="K1474" s="48" t="str">
        <f>VLOOKUP(I1474,'DATA BASE'!A:B,2,FALSE)</f>
        <v>STRIPE LITTLE  BLACK</v>
      </c>
      <c r="L1474" s="17" t="s">
        <v>17</v>
      </c>
      <c r="M1474" s="92" t="s">
        <v>2024</v>
      </c>
      <c r="N1474" s="93">
        <v>0</v>
      </c>
      <c r="O1474" s="104">
        <v>17536</v>
      </c>
      <c r="P1474" s="94">
        <v>17536</v>
      </c>
      <c r="Q1474" s="122" t="s">
        <v>1528</v>
      </c>
      <c r="R1474" s="113"/>
      <c r="S1474" s="23"/>
      <c r="T1474" s="94"/>
      <c r="U1474" s="17"/>
    </row>
    <row r="1475" spans="2:21" x14ac:dyDescent="0.2">
      <c r="B1475" s="17" t="s">
        <v>1916</v>
      </c>
      <c r="C1475" s="11">
        <v>35</v>
      </c>
      <c r="D1475" s="119" t="s">
        <v>2330</v>
      </c>
      <c r="E1475" s="17" t="s">
        <v>926</v>
      </c>
      <c r="F1475" s="17" t="s">
        <v>1378</v>
      </c>
      <c r="G1475" s="17" t="s">
        <v>2573</v>
      </c>
      <c r="H1475" s="91">
        <v>81806254352</v>
      </c>
      <c r="I1475" s="50" t="s">
        <v>433</v>
      </c>
      <c r="J1475" s="16">
        <v>1</v>
      </c>
      <c r="K1475" s="48" t="str">
        <f>VLOOKUP(I1475,'DATA BASE'!A:B,2,FALSE)</f>
        <v>STRIPE LITTLE  NAVY</v>
      </c>
      <c r="L1475" s="17" t="s">
        <v>6</v>
      </c>
      <c r="M1475" s="92" t="s">
        <v>2024</v>
      </c>
      <c r="N1475" s="93">
        <v>0</v>
      </c>
      <c r="O1475" s="104">
        <v>17536</v>
      </c>
      <c r="P1475" s="94">
        <v>17536</v>
      </c>
      <c r="Q1475" s="122" t="s">
        <v>1528</v>
      </c>
      <c r="R1475" s="113"/>
      <c r="S1475" s="23"/>
      <c r="T1475" s="94"/>
      <c r="U1475" s="17"/>
    </row>
    <row r="1476" spans="2:21" x14ac:dyDescent="0.2">
      <c r="B1476" s="17" t="s">
        <v>1916</v>
      </c>
      <c r="C1476" s="11">
        <v>50</v>
      </c>
      <c r="D1476" s="119" t="s">
        <v>2331</v>
      </c>
      <c r="E1476" s="17" t="s">
        <v>926</v>
      </c>
      <c r="F1476" s="17" t="s">
        <v>1378</v>
      </c>
      <c r="G1476" s="17" t="s">
        <v>2574</v>
      </c>
      <c r="H1476" s="91">
        <v>81315130451</v>
      </c>
      <c r="I1476" s="50" t="s">
        <v>1738</v>
      </c>
      <c r="J1476" s="16">
        <v>1</v>
      </c>
      <c r="K1476" s="48" t="str">
        <f>VLOOKUP(I1476,'DATA BASE'!A:B,2,FALSE)</f>
        <v>BOLA BASKET</v>
      </c>
      <c r="L1476" s="17" t="s">
        <v>1710</v>
      </c>
      <c r="M1476" s="92" t="s">
        <v>2027</v>
      </c>
      <c r="N1476" s="93">
        <v>0</v>
      </c>
      <c r="O1476" s="104">
        <v>16869.45</v>
      </c>
      <c r="P1476" s="94">
        <v>16869.45</v>
      </c>
      <c r="Q1476" s="122" t="s">
        <v>1528</v>
      </c>
      <c r="R1476" s="113"/>
      <c r="S1476" s="23"/>
      <c r="T1476" s="94"/>
      <c r="U1476" s="17"/>
    </row>
    <row r="1477" spans="2:21" x14ac:dyDescent="0.2">
      <c r="B1477" s="17" t="s">
        <v>1916</v>
      </c>
      <c r="C1477" s="11">
        <v>50</v>
      </c>
      <c r="D1477" s="119" t="s">
        <v>2331</v>
      </c>
      <c r="E1477" s="17" t="s">
        <v>926</v>
      </c>
      <c r="F1477" s="17" t="s">
        <v>1378</v>
      </c>
      <c r="G1477" s="17" t="s">
        <v>2574</v>
      </c>
      <c r="H1477" s="91">
        <v>81315130451</v>
      </c>
      <c r="I1477" s="50" t="s">
        <v>1758</v>
      </c>
      <c r="J1477" s="16">
        <v>1</v>
      </c>
      <c r="K1477" s="48" t="str">
        <f>VLOOKUP(I1477,'DATA BASE'!A:B,2,FALSE)</f>
        <v>SPONGEBOB NEW</v>
      </c>
      <c r="L1477" s="17" t="s">
        <v>1891</v>
      </c>
      <c r="M1477" s="92" t="s">
        <v>2027</v>
      </c>
      <c r="N1477" s="93">
        <v>0</v>
      </c>
      <c r="O1477" s="104">
        <v>16869.45</v>
      </c>
      <c r="P1477" s="94">
        <v>16869.45</v>
      </c>
      <c r="Q1477" s="122" t="s">
        <v>1528</v>
      </c>
      <c r="R1477" s="113"/>
      <c r="S1477" s="23"/>
      <c r="T1477" s="94"/>
      <c r="U1477" s="17"/>
    </row>
    <row r="1478" spans="2:21" x14ac:dyDescent="0.2">
      <c r="B1478" s="17" t="s">
        <v>1916</v>
      </c>
      <c r="C1478" s="11">
        <v>50</v>
      </c>
      <c r="D1478" s="119" t="s">
        <v>2331</v>
      </c>
      <c r="E1478" s="17" t="s">
        <v>926</v>
      </c>
      <c r="F1478" s="17" t="s">
        <v>1378</v>
      </c>
      <c r="G1478" s="17" t="s">
        <v>2574</v>
      </c>
      <c r="H1478" s="91">
        <v>81315130451</v>
      </c>
      <c r="I1478" s="50" t="s">
        <v>805</v>
      </c>
      <c r="J1478" s="16">
        <v>1</v>
      </c>
      <c r="K1478" s="48" t="str">
        <f>VLOOKUP(I1478,'DATA BASE'!A:B,2,FALSE)</f>
        <v>BULAN SABIT YELLOW</v>
      </c>
      <c r="L1478" s="17" t="s">
        <v>15</v>
      </c>
      <c r="M1478" s="92" t="s">
        <v>2027</v>
      </c>
      <c r="N1478" s="93">
        <v>0</v>
      </c>
      <c r="O1478" s="104">
        <v>16869.45</v>
      </c>
      <c r="P1478" s="94">
        <v>16869.45</v>
      </c>
      <c r="Q1478" s="122" t="s">
        <v>1528</v>
      </c>
      <c r="R1478" s="113"/>
      <c r="S1478" s="23"/>
      <c r="T1478" s="94"/>
      <c r="U1478" s="17"/>
    </row>
    <row r="1479" spans="2:21" x14ac:dyDescent="0.2">
      <c r="B1479" s="17" t="s">
        <v>1916</v>
      </c>
      <c r="C1479" s="11">
        <v>50</v>
      </c>
      <c r="D1479" s="119" t="s">
        <v>2331</v>
      </c>
      <c r="E1479" s="17" t="s">
        <v>926</v>
      </c>
      <c r="F1479" s="17" t="s">
        <v>1378</v>
      </c>
      <c r="G1479" s="17" t="s">
        <v>2574</v>
      </c>
      <c r="H1479" s="91">
        <v>81315130451</v>
      </c>
      <c r="I1479" s="50" t="s">
        <v>1737</v>
      </c>
      <c r="J1479" s="16">
        <v>1</v>
      </c>
      <c r="K1479" s="48" t="str">
        <f>VLOOKUP(I1479,'DATA BASE'!A:B,2,FALSE)</f>
        <v>HELOKOPTER</v>
      </c>
      <c r="L1479" s="17" t="s">
        <v>1710</v>
      </c>
      <c r="M1479" s="92" t="s">
        <v>2027</v>
      </c>
      <c r="N1479" s="93">
        <v>0</v>
      </c>
      <c r="O1479" s="104">
        <v>16869.45</v>
      </c>
      <c r="P1479" s="94">
        <v>16869.45</v>
      </c>
      <c r="Q1479" s="122" t="s">
        <v>1528</v>
      </c>
      <c r="R1479" s="113"/>
      <c r="S1479" s="23"/>
      <c r="T1479" s="94"/>
      <c r="U1479" s="17"/>
    </row>
    <row r="1480" spans="2:21" x14ac:dyDescent="0.2">
      <c r="B1480" s="17" t="s">
        <v>1916</v>
      </c>
      <c r="C1480" s="11">
        <v>50</v>
      </c>
      <c r="D1480" s="119" t="s">
        <v>2331</v>
      </c>
      <c r="E1480" s="17" t="s">
        <v>926</v>
      </c>
      <c r="F1480" s="17" t="s">
        <v>1378</v>
      </c>
      <c r="G1480" s="17" t="s">
        <v>2574</v>
      </c>
      <c r="H1480" s="91">
        <v>81315130451</v>
      </c>
      <c r="I1480" s="50" t="s">
        <v>999</v>
      </c>
      <c r="J1480" s="16">
        <v>1</v>
      </c>
      <c r="K1480" s="48" t="str">
        <f>VLOOKUP(I1480,'DATA BASE'!A:B,2,FALSE)</f>
        <v>BEAR FACE CREAM</v>
      </c>
      <c r="L1480" s="17" t="s">
        <v>4</v>
      </c>
      <c r="M1480" s="92" t="s">
        <v>2027</v>
      </c>
      <c r="N1480" s="93">
        <v>0</v>
      </c>
      <c r="O1480" s="104">
        <v>16869.45</v>
      </c>
      <c r="P1480" s="94">
        <v>16869.45</v>
      </c>
      <c r="Q1480" s="122" t="s">
        <v>1528</v>
      </c>
      <c r="R1480" s="113"/>
      <c r="S1480" s="23"/>
      <c r="T1480" s="94"/>
      <c r="U1480" s="17"/>
    </row>
    <row r="1481" spans="2:21" x14ac:dyDescent="0.2">
      <c r="B1481" s="17" t="s">
        <v>1916</v>
      </c>
      <c r="C1481" s="11">
        <v>50</v>
      </c>
      <c r="D1481" s="119" t="s">
        <v>2331</v>
      </c>
      <c r="E1481" s="17" t="s">
        <v>926</v>
      </c>
      <c r="F1481" s="17" t="s">
        <v>1378</v>
      </c>
      <c r="G1481" s="17" t="s">
        <v>2574</v>
      </c>
      <c r="H1481" s="91">
        <v>81315130451</v>
      </c>
      <c r="I1481" s="50" t="s">
        <v>1021</v>
      </c>
      <c r="J1481" s="16">
        <v>1</v>
      </c>
      <c r="K1481" s="48" t="str">
        <f>VLOOKUP(I1481,'DATA BASE'!A:B,2,FALSE)</f>
        <v>LIFTOFF SPACE</v>
      </c>
      <c r="L1481" s="17" t="s">
        <v>6</v>
      </c>
      <c r="M1481" s="92" t="s">
        <v>2027</v>
      </c>
      <c r="N1481" s="93">
        <v>0</v>
      </c>
      <c r="O1481" s="104">
        <v>16869.45</v>
      </c>
      <c r="P1481" s="94">
        <v>16869.45</v>
      </c>
      <c r="Q1481" s="122" t="s">
        <v>1528</v>
      </c>
      <c r="R1481" s="113"/>
      <c r="S1481" s="23"/>
      <c r="T1481" s="94"/>
      <c r="U1481" s="17"/>
    </row>
    <row r="1482" spans="2:21" x14ac:dyDescent="0.2">
      <c r="B1482" s="17" t="s">
        <v>1916</v>
      </c>
      <c r="C1482" s="11">
        <v>50</v>
      </c>
      <c r="D1482" s="119" t="s">
        <v>2331</v>
      </c>
      <c r="E1482" s="17" t="s">
        <v>926</v>
      </c>
      <c r="F1482" s="17" t="s">
        <v>1378</v>
      </c>
      <c r="G1482" s="17" t="s">
        <v>2574</v>
      </c>
      <c r="H1482" s="91">
        <v>81315130451</v>
      </c>
      <c r="I1482" s="50" t="s">
        <v>1760</v>
      </c>
      <c r="J1482" s="16">
        <v>1</v>
      </c>
      <c r="K1482" s="48" t="str">
        <f>VLOOKUP(I1482,'DATA BASE'!A:B,2,FALSE)</f>
        <v>MONYET BIRU</v>
      </c>
      <c r="L1482" s="17" t="s">
        <v>10</v>
      </c>
      <c r="M1482" s="92" t="s">
        <v>2027</v>
      </c>
      <c r="N1482" s="93">
        <v>0</v>
      </c>
      <c r="O1482" s="104">
        <v>16869.45</v>
      </c>
      <c r="P1482" s="94">
        <v>16869.45</v>
      </c>
      <c r="Q1482" s="122" t="s">
        <v>1528</v>
      </c>
      <c r="R1482" s="113"/>
      <c r="S1482" s="23"/>
      <c r="T1482" s="94"/>
      <c r="U1482" s="17"/>
    </row>
    <row r="1483" spans="2:21" x14ac:dyDescent="0.2">
      <c r="B1483" s="17" t="s">
        <v>1916</v>
      </c>
      <c r="C1483" s="11">
        <v>50</v>
      </c>
      <c r="D1483" s="119" t="s">
        <v>2331</v>
      </c>
      <c r="E1483" s="17" t="s">
        <v>926</v>
      </c>
      <c r="F1483" s="17" t="s">
        <v>1378</v>
      </c>
      <c r="G1483" s="17" t="s">
        <v>2574</v>
      </c>
      <c r="H1483" s="91">
        <v>81315130451</v>
      </c>
      <c r="I1483" s="50" t="s">
        <v>1769</v>
      </c>
      <c r="J1483" s="16">
        <v>1</v>
      </c>
      <c r="K1483" s="48" t="str">
        <f>VLOOKUP(I1483,'DATA BASE'!A:B,2,FALSE)</f>
        <v>STARY NAVY</v>
      </c>
      <c r="L1483" s="17" t="s">
        <v>6</v>
      </c>
      <c r="M1483" s="92" t="s">
        <v>2027</v>
      </c>
      <c r="N1483" s="93">
        <v>0</v>
      </c>
      <c r="O1483" s="104">
        <v>16869.45</v>
      </c>
      <c r="P1483" s="94">
        <v>16869.45</v>
      </c>
      <c r="Q1483" s="122" t="s">
        <v>1528</v>
      </c>
      <c r="R1483" s="113"/>
      <c r="S1483" s="23"/>
      <c r="T1483" s="94"/>
      <c r="U1483" s="17"/>
    </row>
    <row r="1484" spans="2:21" x14ac:dyDescent="0.2">
      <c r="B1484" s="17" t="s">
        <v>1916</v>
      </c>
      <c r="C1484" s="11">
        <v>50</v>
      </c>
      <c r="D1484" s="119" t="s">
        <v>2331</v>
      </c>
      <c r="E1484" s="17" t="s">
        <v>926</v>
      </c>
      <c r="F1484" s="17" t="s">
        <v>1378</v>
      </c>
      <c r="G1484" s="17" t="s">
        <v>2574</v>
      </c>
      <c r="H1484" s="91">
        <v>81315130451</v>
      </c>
      <c r="I1484" s="50" t="s">
        <v>1319</v>
      </c>
      <c r="J1484" s="16">
        <v>1</v>
      </c>
      <c r="K1484" s="48" t="str">
        <f>VLOOKUP(I1484,'DATA BASE'!A:B,2,FALSE)</f>
        <v>CARS CHAMPION ABU</v>
      </c>
      <c r="L1484" s="17" t="s">
        <v>8</v>
      </c>
      <c r="M1484" s="92" t="s">
        <v>2027</v>
      </c>
      <c r="N1484" s="93">
        <v>0</v>
      </c>
      <c r="O1484" s="104">
        <v>16869.45</v>
      </c>
      <c r="P1484" s="94">
        <v>16869.45</v>
      </c>
      <c r="Q1484" s="122" t="s">
        <v>1528</v>
      </c>
      <c r="R1484" s="113"/>
      <c r="S1484" s="23"/>
      <c r="T1484" s="94"/>
      <c r="U1484" s="17"/>
    </row>
    <row r="1485" spans="2:21" x14ac:dyDescent="0.2">
      <c r="B1485" s="17" t="s">
        <v>1916</v>
      </c>
      <c r="C1485" s="11">
        <v>50</v>
      </c>
      <c r="D1485" s="119" t="s">
        <v>2331</v>
      </c>
      <c r="E1485" s="17" t="s">
        <v>926</v>
      </c>
      <c r="F1485" s="17" t="s">
        <v>1378</v>
      </c>
      <c r="G1485" s="17" t="s">
        <v>2574</v>
      </c>
      <c r="H1485" s="91">
        <v>81315130451</v>
      </c>
      <c r="I1485" s="50" t="s">
        <v>1892</v>
      </c>
      <c r="J1485" s="16">
        <v>1</v>
      </c>
      <c r="K1485" s="48" t="str">
        <f>VLOOKUP(I1485,'DATA BASE'!A:B,2,FALSE)</f>
        <v>LEOPARD</v>
      </c>
      <c r="L1485" s="17" t="s">
        <v>8</v>
      </c>
      <c r="M1485" s="92" t="s">
        <v>2027</v>
      </c>
      <c r="N1485" s="93">
        <v>0</v>
      </c>
      <c r="O1485" s="104">
        <v>16869.45</v>
      </c>
      <c r="P1485" s="94">
        <v>16869.45</v>
      </c>
      <c r="Q1485" s="122" t="s">
        <v>1528</v>
      </c>
      <c r="R1485" s="113"/>
      <c r="S1485" s="23"/>
      <c r="T1485" s="94"/>
      <c r="U1485" s="17"/>
    </row>
    <row r="1486" spans="2:21" x14ac:dyDescent="0.2">
      <c r="B1486" s="17" t="s">
        <v>1916</v>
      </c>
      <c r="C1486" s="11">
        <v>50</v>
      </c>
      <c r="D1486" s="119" t="s">
        <v>2331</v>
      </c>
      <c r="E1486" s="17" t="s">
        <v>926</v>
      </c>
      <c r="F1486" s="17" t="s">
        <v>1378</v>
      </c>
      <c r="G1486" s="17" t="s">
        <v>2574</v>
      </c>
      <c r="H1486" s="91">
        <v>81315130451</v>
      </c>
      <c r="I1486" s="50" t="s">
        <v>1736</v>
      </c>
      <c r="J1486" s="16">
        <v>1</v>
      </c>
      <c r="K1486" s="48" t="str">
        <f>VLOOKUP(I1486,'DATA BASE'!A:B,2,FALSE)</f>
        <v>PANDA</v>
      </c>
      <c r="L1486" s="17" t="s">
        <v>1710</v>
      </c>
      <c r="M1486" s="92" t="s">
        <v>2027</v>
      </c>
      <c r="N1486" s="93">
        <v>0</v>
      </c>
      <c r="O1486" s="104">
        <v>16869.45</v>
      </c>
      <c r="P1486" s="94">
        <v>16869.45</v>
      </c>
      <c r="Q1486" s="122" t="s">
        <v>1528</v>
      </c>
      <c r="R1486" s="113"/>
      <c r="S1486" s="23"/>
      <c r="T1486" s="94"/>
      <c r="U1486" s="17"/>
    </row>
    <row r="1487" spans="2:21" x14ac:dyDescent="0.2">
      <c r="B1487" s="17" t="s">
        <v>1916</v>
      </c>
      <c r="C1487" s="11">
        <v>50</v>
      </c>
      <c r="D1487" s="119" t="s">
        <v>2331</v>
      </c>
      <c r="E1487" s="17" t="s">
        <v>926</v>
      </c>
      <c r="F1487" s="17" t="s">
        <v>1378</v>
      </c>
      <c r="G1487" s="17" t="s">
        <v>2574</v>
      </c>
      <c r="H1487" s="91">
        <v>81315130451</v>
      </c>
      <c r="I1487" s="50" t="s">
        <v>957</v>
      </c>
      <c r="J1487" s="16">
        <v>1</v>
      </c>
      <c r="K1487" s="48" t="str">
        <f>VLOOKUP(I1487,'DATA BASE'!A:B,2,FALSE)</f>
        <v>MINION BLUE</v>
      </c>
      <c r="L1487" s="17" t="s">
        <v>14</v>
      </c>
      <c r="M1487" s="92" t="s">
        <v>2027</v>
      </c>
      <c r="N1487" s="93">
        <v>0</v>
      </c>
      <c r="O1487" s="104">
        <v>16869.45</v>
      </c>
      <c r="P1487" s="94">
        <v>16869.45</v>
      </c>
      <c r="Q1487" s="122" t="s">
        <v>1528</v>
      </c>
      <c r="R1487" s="113"/>
      <c r="S1487" s="23"/>
      <c r="T1487" s="94"/>
      <c r="U1487" s="17"/>
    </row>
    <row r="1488" spans="2:21" x14ac:dyDescent="0.2">
      <c r="B1488" s="17" t="s">
        <v>1916</v>
      </c>
      <c r="C1488" s="11">
        <v>50</v>
      </c>
      <c r="D1488" s="119" t="s">
        <v>2331</v>
      </c>
      <c r="E1488" s="17" t="s">
        <v>926</v>
      </c>
      <c r="F1488" s="17" t="s">
        <v>1378</v>
      </c>
      <c r="G1488" s="17" t="s">
        <v>2574</v>
      </c>
      <c r="H1488" s="91">
        <v>81315130451</v>
      </c>
      <c r="I1488" s="50" t="s">
        <v>1756</v>
      </c>
      <c r="J1488" s="16">
        <v>1</v>
      </c>
      <c r="K1488" s="48" t="str">
        <f>VLOOKUP(I1488,'DATA BASE'!A:B,2,FALSE)</f>
        <v>ROCKET</v>
      </c>
      <c r="L1488" s="17" t="s">
        <v>1818</v>
      </c>
      <c r="M1488" s="92" t="s">
        <v>2027</v>
      </c>
      <c r="N1488" s="93">
        <v>0</v>
      </c>
      <c r="O1488" s="104">
        <v>16869.45</v>
      </c>
      <c r="P1488" s="94">
        <v>16869.45</v>
      </c>
      <c r="Q1488" s="122" t="s">
        <v>1528</v>
      </c>
      <c r="R1488" s="113"/>
      <c r="S1488" s="23"/>
      <c r="T1488" s="94"/>
      <c r="U1488" s="17"/>
    </row>
    <row r="1489" spans="2:21" x14ac:dyDescent="0.2">
      <c r="B1489" s="17" t="s">
        <v>1916</v>
      </c>
      <c r="C1489" s="11">
        <v>50</v>
      </c>
      <c r="D1489" s="119" t="s">
        <v>2331</v>
      </c>
      <c r="E1489" s="17" t="s">
        <v>926</v>
      </c>
      <c r="F1489" s="17" t="s">
        <v>1378</v>
      </c>
      <c r="G1489" s="17" t="s">
        <v>2574</v>
      </c>
      <c r="H1489" s="91">
        <v>81315130451</v>
      </c>
      <c r="I1489" s="50" t="s">
        <v>1775</v>
      </c>
      <c r="J1489" s="16">
        <v>1</v>
      </c>
      <c r="K1489" s="48" t="str">
        <f>VLOOKUP(I1489,'DATA BASE'!A:B,2,FALSE)</f>
        <v>TEDY BEAR ABU</v>
      </c>
      <c r="L1489" s="17" t="s">
        <v>8</v>
      </c>
      <c r="M1489" s="92" t="s">
        <v>2027</v>
      </c>
      <c r="N1489" s="93">
        <v>0</v>
      </c>
      <c r="O1489" s="104">
        <v>16869.45</v>
      </c>
      <c r="P1489" s="94">
        <v>16869.45</v>
      </c>
      <c r="Q1489" s="122" t="s">
        <v>1528</v>
      </c>
      <c r="R1489" s="113"/>
      <c r="S1489" s="23"/>
      <c r="T1489" s="94"/>
      <c r="U1489" s="17"/>
    </row>
    <row r="1490" spans="2:21" x14ac:dyDescent="0.2">
      <c r="B1490" s="17" t="s">
        <v>1916</v>
      </c>
      <c r="C1490" s="11">
        <v>50</v>
      </c>
      <c r="D1490" s="119" t="s">
        <v>2331</v>
      </c>
      <c r="E1490" s="17" t="s">
        <v>926</v>
      </c>
      <c r="F1490" s="17" t="s">
        <v>1378</v>
      </c>
      <c r="G1490" s="17" t="s">
        <v>2574</v>
      </c>
      <c r="H1490" s="91">
        <v>81315130451</v>
      </c>
      <c r="I1490" s="50" t="s">
        <v>386</v>
      </c>
      <c r="J1490" s="16">
        <v>1</v>
      </c>
      <c r="K1490" s="48" t="str">
        <f>VLOOKUP(I1490,'DATA BASE'!A:B,2,FALSE)</f>
        <v>ROCKET EARTH NAVY</v>
      </c>
      <c r="L1490" s="17" t="s">
        <v>6</v>
      </c>
      <c r="M1490" s="92" t="s">
        <v>2027</v>
      </c>
      <c r="N1490" s="93">
        <v>0</v>
      </c>
      <c r="O1490" s="104">
        <v>16869.45</v>
      </c>
      <c r="P1490" s="94">
        <v>16869.45</v>
      </c>
      <c r="Q1490" s="122" t="s">
        <v>1528</v>
      </c>
      <c r="R1490" s="113"/>
      <c r="S1490" s="23"/>
      <c r="T1490" s="94"/>
      <c r="U1490" s="17"/>
    </row>
    <row r="1491" spans="2:21" x14ac:dyDescent="0.2">
      <c r="B1491" s="17" t="s">
        <v>1916</v>
      </c>
      <c r="C1491" s="11">
        <v>50</v>
      </c>
      <c r="D1491" s="119" t="s">
        <v>2331</v>
      </c>
      <c r="E1491" s="17" t="s">
        <v>926</v>
      </c>
      <c r="F1491" s="17" t="s">
        <v>1378</v>
      </c>
      <c r="G1491" s="17" t="s">
        <v>2574</v>
      </c>
      <c r="H1491" s="91">
        <v>81315130451</v>
      </c>
      <c r="I1491" s="50" t="s">
        <v>1765</v>
      </c>
      <c r="J1491" s="16">
        <v>1</v>
      </c>
      <c r="K1491" s="48" t="str">
        <f>VLOOKUP(I1491,'DATA BASE'!A:B,2,FALSE)</f>
        <v>SPONGEBOB</v>
      </c>
      <c r="L1491" s="17" t="s">
        <v>1753</v>
      </c>
      <c r="M1491" s="92" t="s">
        <v>2027</v>
      </c>
      <c r="N1491" s="93">
        <v>0</v>
      </c>
      <c r="O1491" s="104">
        <v>16869.45</v>
      </c>
      <c r="P1491" s="94">
        <v>16869.45</v>
      </c>
      <c r="Q1491" s="122" t="s">
        <v>1528</v>
      </c>
      <c r="R1491" s="113"/>
      <c r="S1491" s="23"/>
      <c r="T1491" s="94"/>
      <c r="U1491" s="17"/>
    </row>
    <row r="1492" spans="2:21" x14ac:dyDescent="0.2">
      <c r="B1492" s="17" t="s">
        <v>1916</v>
      </c>
      <c r="C1492" s="11">
        <v>50</v>
      </c>
      <c r="D1492" s="119" t="s">
        <v>2331</v>
      </c>
      <c r="E1492" s="17" t="s">
        <v>926</v>
      </c>
      <c r="F1492" s="17" t="s">
        <v>1378</v>
      </c>
      <c r="G1492" s="17" t="s">
        <v>2574</v>
      </c>
      <c r="H1492" s="91">
        <v>81315130451</v>
      </c>
      <c r="I1492" s="50" t="s">
        <v>1734</v>
      </c>
      <c r="J1492" s="16">
        <v>1</v>
      </c>
      <c r="K1492" s="48" t="str">
        <f>VLOOKUP(I1492,'DATA BASE'!A:B,2,FALSE)</f>
        <v>SPONGEBOB</v>
      </c>
      <c r="L1492" s="17" t="s">
        <v>6</v>
      </c>
      <c r="M1492" s="92" t="s">
        <v>2027</v>
      </c>
      <c r="N1492" s="93">
        <v>0</v>
      </c>
      <c r="O1492" s="104">
        <v>16869.45</v>
      </c>
      <c r="P1492" s="94">
        <v>16869.45</v>
      </c>
      <c r="Q1492" s="122" t="s">
        <v>1528</v>
      </c>
      <c r="R1492" s="113"/>
      <c r="S1492" s="23"/>
      <c r="T1492" s="94"/>
      <c r="U1492" s="17"/>
    </row>
    <row r="1493" spans="2:21" x14ac:dyDescent="0.2">
      <c r="B1493" s="17" t="s">
        <v>1916</v>
      </c>
      <c r="C1493" s="11">
        <v>50</v>
      </c>
      <c r="D1493" s="119" t="s">
        <v>2331</v>
      </c>
      <c r="E1493" s="17" t="s">
        <v>926</v>
      </c>
      <c r="F1493" s="17" t="s">
        <v>1378</v>
      </c>
      <c r="G1493" s="17" t="s">
        <v>2574</v>
      </c>
      <c r="H1493" s="91">
        <v>81315130451</v>
      </c>
      <c r="I1493" s="50" t="s">
        <v>1767</v>
      </c>
      <c r="J1493" s="16">
        <v>1</v>
      </c>
      <c r="K1493" s="48" t="str">
        <f>VLOOKUP(I1493,'DATA BASE'!A:B,2,FALSE)</f>
        <v>MONYET KUNING</v>
      </c>
      <c r="L1493" s="17" t="s">
        <v>1753</v>
      </c>
      <c r="M1493" s="92" t="s">
        <v>2027</v>
      </c>
      <c r="N1493" s="93">
        <v>0</v>
      </c>
      <c r="O1493" s="104">
        <v>16869.45</v>
      </c>
      <c r="P1493" s="94">
        <v>16869.45</v>
      </c>
      <c r="Q1493" s="122" t="s">
        <v>1528</v>
      </c>
      <c r="R1493" s="113"/>
      <c r="S1493" s="23"/>
      <c r="T1493" s="94"/>
      <c r="U1493" s="17"/>
    </row>
    <row r="1494" spans="2:21" x14ac:dyDescent="0.2">
      <c r="B1494" s="17" t="s">
        <v>1916</v>
      </c>
      <c r="C1494" s="11">
        <v>50</v>
      </c>
      <c r="D1494" s="119" t="s">
        <v>2331</v>
      </c>
      <c r="E1494" s="17" t="s">
        <v>926</v>
      </c>
      <c r="F1494" s="17" t="s">
        <v>1378</v>
      </c>
      <c r="G1494" s="17" t="s">
        <v>2574</v>
      </c>
      <c r="H1494" s="91">
        <v>81315130451</v>
      </c>
      <c r="I1494" s="50" t="s">
        <v>1735</v>
      </c>
      <c r="J1494" s="16">
        <v>1</v>
      </c>
      <c r="K1494" s="48" t="str">
        <f>VLOOKUP(I1494,'DATA BASE'!A:B,2,FALSE)</f>
        <v>BOLA BASKET</v>
      </c>
      <c r="L1494" s="17" t="s">
        <v>6</v>
      </c>
      <c r="M1494" s="92" t="s">
        <v>2027</v>
      </c>
      <c r="N1494" s="93">
        <v>0</v>
      </c>
      <c r="O1494" s="104">
        <v>16869.45</v>
      </c>
      <c r="P1494" s="94">
        <v>16869.45</v>
      </c>
      <c r="Q1494" s="122" t="s">
        <v>1528</v>
      </c>
      <c r="R1494" s="113"/>
      <c r="S1494" s="23"/>
      <c r="T1494" s="94"/>
      <c r="U1494" s="17"/>
    </row>
    <row r="1495" spans="2:21" x14ac:dyDescent="0.2">
      <c r="B1495" s="17" t="s">
        <v>1916</v>
      </c>
      <c r="C1495" s="11">
        <v>50</v>
      </c>
      <c r="D1495" s="119" t="s">
        <v>2331</v>
      </c>
      <c r="E1495" s="17" t="s">
        <v>926</v>
      </c>
      <c r="F1495" s="17" t="s">
        <v>1378</v>
      </c>
      <c r="G1495" s="17" t="s">
        <v>2574</v>
      </c>
      <c r="H1495" s="91">
        <v>81315130451</v>
      </c>
      <c r="I1495" s="50" t="s">
        <v>683</v>
      </c>
      <c r="J1495" s="16">
        <v>1</v>
      </c>
      <c r="K1495" s="48" t="str">
        <f>VLOOKUP(I1495,'DATA BASE'!A:B,2,FALSE)</f>
        <v>BEAR FACE</v>
      </c>
      <c r="L1495" s="17" t="s">
        <v>6</v>
      </c>
      <c r="M1495" s="92" t="s">
        <v>2027</v>
      </c>
      <c r="N1495" s="93">
        <v>0</v>
      </c>
      <c r="O1495" s="104">
        <v>16869.45</v>
      </c>
      <c r="P1495" s="94">
        <v>16869.45</v>
      </c>
      <c r="Q1495" s="122" t="s">
        <v>1528</v>
      </c>
      <c r="R1495" s="113"/>
      <c r="S1495" s="23"/>
      <c r="T1495" s="94"/>
      <c r="U1495" s="17"/>
    </row>
    <row r="1496" spans="2:21" x14ac:dyDescent="0.2">
      <c r="B1496" s="17" t="s">
        <v>1916</v>
      </c>
      <c r="C1496" s="11">
        <v>51</v>
      </c>
      <c r="D1496" s="119" t="s">
        <v>2332</v>
      </c>
      <c r="E1496" s="17" t="s">
        <v>926</v>
      </c>
      <c r="F1496" s="17" t="s">
        <v>1378</v>
      </c>
      <c r="G1496" s="17" t="s">
        <v>2575</v>
      </c>
      <c r="H1496" s="91">
        <v>82338360910</v>
      </c>
      <c r="I1496" s="50" t="s">
        <v>1750</v>
      </c>
      <c r="J1496" s="16">
        <v>2</v>
      </c>
      <c r="K1496" s="48" t="str">
        <f>VLOOKUP(I1496,'DATA BASE'!A:B,2,FALSE)</f>
        <v>LIVIA (B)</v>
      </c>
      <c r="L1496" s="17" t="s">
        <v>10</v>
      </c>
      <c r="M1496" s="92" t="s">
        <v>2030</v>
      </c>
      <c r="N1496" s="93">
        <v>0</v>
      </c>
      <c r="O1496" s="104">
        <v>17536</v>
      </c>
      <c r="P1496" s="94">
        <v>35072</v>
      </c>
      <c r="Q1496" s="122" t="s">
        <v>1528</v>
      </c>
      <c r="R1496" s="113"/>
      <c r="S1496" s="23"/>
      <c r="T1496" s="94"/>
      <c r="U1496" s="17"/>
    </row>
    <row r="1497" spans="2:21" x14ac:dyDescent="0.2">
      <c r="B1497" s="17" t="s">
        <v>1916</v>
      </c>
      <c r="C1497" s="11">
        <v>51</v>
      </c>
      <c r="D1497" s="119" t="s">
        <v>2332</v>
      </c>
      <c r="E1497" s="17" t="s">
        <v>926</v>
      </c>
      <c r="F1497" s="17" t="s">
        <v>1378</v>
      </c>
      <c r="G1497" s="17" t="s">
        <v>2575</v>
      </c>
      <c r="H1497" s="91">
        <v>82338360910</v>
      </c>
      <c r="I1497" s="50" t="s">
        <v>433</v>
      </c>
      <c r="J1497" s="16">
        <v>1</v>
      </c>
      <c r="K1497" s="48" t="str">
        <f>VLOOKUP(I1497,'DATA BASE'!A:B,2,FALSE)</f>
        <v>STRIPE LITTLE  NAVY</v>
      </c>
      <c r="L1497" s="17" t="s">
        <v>6</v>
      </c>
      <c r="M1497" s="92" t="s">
        <v>2030</v>
      </c>
      <c r="N1497" s="93">
        <v>0</v>
      </c>
      <c r="O1497" s="104">
        <v>17536</v>
      </c>
      <c r="P1497" s="94">
        <v>17536</v>
      </c>
      <c r="Q1497" s="122" t="s">
        <v>1528</v>
      </c>
      <c r="R1497" s="113"/>
      <c r="S1497" s="23"/>
      <c r="T1497" s="94"/>
      <c r="U1497" s="17"/>
    </row>
    <row r="1498" spans="2:21" x14ac:dyDescent="0.2">
      <c r="B1498" s="17" t="s">
        <v>1916</v>
      </c>
      <c r="C1498" s="11">
        <v>52</v>
      </c>
      <c r="D1498" s="119" t="s">
        <v>2333</v>
      </c>
      <c r="E1498" s="17" t="s">
        <v>926</v>
      </c>
      <c r="F1498" s="17" t="s">
        <v>1378</v>
      </c>
      <c r="G1498" s="17" t="s">
        <v>2576</v>
      </c>
      <c r="H1498" s="91">
        <v>83831553707</v>
      </c>
      <c r="I1498" s="50" t="s">
        <v>1318</v>
      </c>
      <c r="J1498" s="16">
        <v>1</v>
      </c>
      <c r="K1498" s="48" t="str">
        <f>VLOOKUP(I1498,'DATA BASE'!A:B,2,FALSE)</f>
        <v>DINO STRONAUT NAVY</v>
      </c>
      <c r="L1498" s="17" t="s">
        <v>6</v>
      </c>
      <c r="M1498" s="92" t="s">
        <v>2033</v>
      </c>
      <c r="N1498" s="93">
        <v>0</v>
      </c>
      <c r="O1498" s="104">
        <v>17478</v>
      </c>
      <c r="P1498" s="94">
        <v>17478</v>
      </c>
      <c r="Q1498" s="122" t="s">
        <v>1528</v>
      </c>
      <c r="R1498" s="113"/>
      <c r="S1498" s="23"/>
      <c r="T1498" s="94"/>
      <c r="U1498" s="17"/>
    </row>
    <row r="1499" spans="2:21" x14ac:dyDescent="0.2">
      <c r="B1499" s="17" t="s">
        <v>1916</v>
      </c>
      <c r="C1499" s="11">
        <v>52</v>
      </c>
      <c r="D1499" s="119" t="s">
        <v>2333</v>
      </c>
      <c r="E1499" s="17" t="s">
        <v>926</v>
      </c>
      <c r="F1499" s="17" t="s">
        <v>1378</v>
      </c>
      <c r="G1499" s="17" t="s">
        <v>2576</v>
      </c>
      <c r="H1499" s="91">
        <v>83831553707</v>
      </c>
      <c r="I1499" s="50" t="s">
        <v>1737</v>
      </c>
      <c r="J1499" s="16">
        <v>1</v>
      </c>
      <c r="K1499" s="48" t="str">
        <f>VLOOKUP(I1499,'DATA BASE'!A:B,2,FALSE)</f>
        <v>HELOKOPTER</v>
      </c>
      <c r="L1499" s="17" t="s">
        <v>1710</v>
      </c>
      <c r="M1499" s="92" t="s">
        <v>2033</v>
      </c>
      <c r="N1499" s="93">
        <v>0</v>
      </c>
      <c r="O1499" s="104">
        <v>17478</v>
      </c>
      <c r="P1499" s="94">
        <v>17478</v>
      </c>
      <c r="Q1499" s="122" t="s">
        <v>1528</v>
      </c>
      <c r="R1499" s="113"/>
      <c r="S1499" s="23"/>
      <c r="T1499" s="94"/>
      <c r="U1499" s="17"/>
    </row>
    <row r="1500" spans="2:21" x14ac:dyDescent="0.2">
      <c r="B1500" s="17" t="s">
        <v>1916</v>
      </c>
      <c r="C1500" s="11">
        <v>54</v>
      </c>
      <c r="D1500" s="119" t="s">
        <v>2334</v>
      </c>
      <c r="E1500" s="17" t="s">
        <v>926</v>
      </c>
      <c r="F1500" s="17" t="s">
        <v>1378</v>
      </c>
      <c r="G1500" s="17" t="s">
        <v>2577</v>
      </c>
      <c r="H1500" s="91">
        <v>85798073822</v>
      </c>
      <c r="I1500" s="50" t="s">
        <v>1897</v>
      </c>
      <c r="J1500" s="16">
        <v>2</v>
      </c>
      <c r="K1500" s="48" t="str">
        <f>VLOOKUP(I1500,'DATA BASE'!A:B,2,FALSE)</f>
        <v>ZARAGOZA (B)</v>
      </c>
      <c r="L1500" s="17" t="s">
        <v>1753</v>
      </c>
      <c r="M1500" s="92" t="s">
        <v>2036</v>
      </c>
      <c r="N1500" s="93">
        <v>0</v>
      </c>
      <c r="O1500" s="104">
        <v>17393.2</v>
      </c>
      <c r="P1500" s="94">
        <v>34786.400000000001</v>
      </c>
      <c r="Q1500" s="122" t="s">
        <v>1528</v>
      </c>
      <c r="R1500" s="113"/>
      <c r="S1500" s="23"/>
      <c r="T1500" s="94"/>
      <c r="U1500" s="17"/>
    </row>
    <row r="1501" spans="2:21" x14ac:dyDescent="0.2">
      <c r="B1501" s="17" t="s">
        <v>1916</v>
      </c>
      <c r="C1501" s="11">
        <v>54</v>
      </c>
      <c r="D1501" s="119" t="s">
        <v>2334</v>
      </c>
      <c r="E1501" s="17" t="s">
        <v>926</v>
      </c>
      <c r="F1501" s="17" t="s">
        <v>1378</v>
      </c>
      <c r="G1501" s="17" t="s">
        <v>2577</v>
      </c>
      <c r="H1501" s="91">
        <v>85798073822</v>
      </c>
      <c r="I1501" s="50" t="s">
        <v>1767</v>
      </c>
      <c r="J1501" s="16">
        <v>2</v>
      </c>
      <c r="K1501" s="48" t="str">
        <f>VLOOKUP(I1501,'DATA BASE'!A:B,2,FALSE)</f>
        <v>MONYET KUNING</v>
      </c>
      <c r="L1501" s="17" t="s">
        <v>1753</v>
      </c>
      <c r="M1501" s="92" t="s">
        <v>2036</v>
      </c>
      <c r="N1501" s="93">
        <v>0</v>
      </c>
      <c r="O1501" s="104">
        <v>17393.2</v>
      </c>
      <c r="P1501" s="94">
        <v>34786.400000000001</v>
      </c>
      <c r="Q1501" s="122" t="s">
        <v>1528</v>
      </c>
      <c r="R1501" s="113"/>
      <c r="S1501" s="23"/>
      <c r="T1501" s="94"/>
      <c r="U1501" s="17"/>
    </row>
    <row r="1502" spans="2:21" x14ac:dyDescent="0.2">
      <c r="B1502" s="17" t="s">
        <v>1916</v>
      </c>
      <c r="C1502" s="11">
        <v>54</v>
      </c>
      <c r="D1502" s="119" t="s">
        <v>2334</v>
      </c>
      <c r="E1502" s="17" t="s">
        <v>926</v>
      </c>
      <c r="F1502" s="17" t="s">
        <v>1378</v>
      </c>
      <c r="G1502" s="17" t="s">
        <v>2577</v>
      </c>
      <c r="H1502" s="91">
        <v>85798073822</v>
      </c>
      <c r="I1502" s="50" t="s">
        <v>1760</v>
      </c>
      <c r="J1502" s="16">
        <v>2</v>
      </c>
      <c r="K1502" s="48" t="str">
        <f>VLOOKUP(I1502,'DATA BASE'!A:B,2,FALSE)</f>
        <v>MONYET BIRU</v>
      </c>
      <c r="L1502" s="17" t="s">
        <v>10</v>
      </c>
      <c r="M1502" s="92" t="s">
        <v>2036</v>
      </c>
      <c r="N1502" s="93">
        <v>0</v>
      </c>
      <c r="O1502" s="104">
        <v>17393.2</v>
      </c>
      <c r="P1502" s="94">
        <v>34786.400000000001</v>
      </c>
      <c r="Q1502" s="122" t="s">
        <v>1528</v>
      </c>
      <c r="R1502" s="113"/>
      <c r="S1502" s="23"/>
      <c r="T1502" s="94"/>
      <c r="U1502" s="17"/>
    </row>
    <row r="1503" spans="2:21" x14ac:dyDescent="0.2">
      <c r="B1503" s="17" t="s">
        <v>1916</v>
      </c>
      <c r="C1503" s="11">
        <v>54</v>
      </c>
      <c r="D1503" s="119" t="s">
        <v>2334</v>
      </c>
      <c r="E1503" s="17" t="s">
        <v>926</v>
      </c>
      <c r="F1503" s="17" t="s">
        <v>1378</v>
      </c>
      <c r="G1503" s="17" t="s">
        <v>2577</v>
      </c>
      <c r="H1503" s="91">
        <v>85798073822</v>
      </c>
      <c r="I1503" s="50" t="s">
        <v>1813</v>
      </c>
      <c r="J1503" s="16">
        <v>2</v>
      </c>
      <c r="K1503" s="48" t="str">
        <f>VLOOKUP(I1503,'DATA BASE'!A:B,2,FALSE)</f>
        <v>KANAYA</v>
      </c>
      <c r="L1503" s="17" t="s">
        <v>1710</v>
      </c>
      <c r="M1503" s="92" t="s">
        <v>2036</v>
      </c>
      <c r="N1503" s="93">
        <v>0</v>
      </c>
      <c r="O1503" s="104">
        <v>17393.2</v>
      </c>
      <c r="P1503" s="94">
        <v>34786.400000000001</v>
      </c>
      <c r="Q1503" s="122" t="s">
        <v>1528</v>
      </c>
      <c r="R1503" s="113"/>
      <c r="S1503" s="23"/>
      <c r="T1503" s="94"/>
      <c r="U1503" s="17"/>
    </row>
    <row r="1504" spans="2:21" x14ac:dyDescent="0.2">
      <c r="B1504" s="17" t="s">
        <v>1916</v>
      </c>
      <c r="C1504" s="11">
        <v>54</v>
      </c>
      <c r="D1504" s="119" t="s">
        <v>2334</v>
      </c>
      <c r="E1504" s="17" t="s">
        <v>926</v>
      </c>
      <c r="F1504" s="17" t="s">
        <v>1378</v>
      </c>
      <c r="G1504" s="17" t="s">
        <v>2577</v>
      </c>
      <c r="H1504" s="91">
        <v>85798073822</v>
      </c>
      <c r="I1504" s="50" t="s">
        <v>1756</v>
      </c>
      <c r="J1504" s="16">
        <v>2</v>
      </c>
      <c r="K1504" s="48" t="str">
        <f>VLOOKUP(I1504,'DATA BASE'!A:B,2,FALSE)</f>
        <v>ROCKET</v>
      </c>
      <c r="L1504" s="17" t="s">
        <v>1818</v>
      </c>
      <c r="M1504" s="92" t="s">
        <v>2036</v>
      </c>
      <c r="N1504" s="93">
        <v>0</v>
      </c>
      <c r="O1504" s="104">
        <v>17393.2</v>
      </c>
      <c r="P1504" s="94">
        <v>34786.400000000001</v>
      </c>
      <c r="Q1504" s="122" t="s">
        <v>1528</v>
      </c>
      <c r="R1504" s="113"/>
      <c r="S1504" s="23"/>
      <c r="T1504" s="94"/>
      <c r="U1504" s="17"/>
    </row>
    <row r="1505" spans="2:21" x14ac:dyDescent="0.2">
      <c r="B1505" s="17" t="s">
        <v>1916</v>
      </c>
      <c r="C1505" s="11">
        <v>54</v>
      </c>
      <c r="D1505" s="119" t="s">
        <v>2334</v>
      </c>
      <c r="E1505" s="17" t="s">
        <v>926</v>
      </c>
      <c r="F1505" s="17" t="s">
        <v>1378</v>
      </c>
      <c r="G1505" s="17" t="s">
        <v>2577</v>
      </c>
      <c r="H1505" s="91">
        <v>85798073822</v>
      </c>
      <c r="I1505" s="50" t="s">
        <v>386</v>
      </c>
      <c r="J1505" s="16">
        <v>1</v>
      </c>
      <c r="K1505" s="48" t="str">
        <f>VLOOKUP(I1505,'DATA BASE'!A:B,2,FALSE)</f>
        <v>ROCKET EARTH NAVY</v>
      </c>
      <c r="L1505" s="17" t="s">
        <v>6</v>
      </c>
      <c r="M1505" s="92" t="s">
        <v>2036</v>
      </c>
      <c r="N1505" s="93">
        <v>0</v>
      </c>
      <c r="O1505" s="104">
        <v>17393.2</v>
      </c>
      <c r="P1505" s="94">
        <v>17393.2</v>
      </c>
      <c r="Q1505" s="122" t="s">
        <v>1528</v>
      </c>
      <c r="R1505" s="113"/>
      <c r="S1505" s="23"/>
      <c r="T1505" s="94"/>
      <c r="U1505" s="17"/>
    </row>
    <row r="1506" spans="2:21" x14ac:dyDescent="0.2">
      <c r="B1506" s="17" t="s">
        <v>1916</v>
      </c>
      <c r="C1506" s="11">
        <v>54</v>
      </c>
      <c r="D1506" s="119" t="s">
        <v>2334</v>
      </c>
      <c r="E1506" s="17" t="s">
        <v>926</v>
      </c>
      <c r="F1506" s="17" t="s">
        <v>1378</v>
      </c>
      <c r="G1506" s="17" t="s">
        <v>2577</v>
      </c>
      <c r="H1506" s="91">
        <v>85798073822</v>
      </c>
      <c r="I1506" s="50" t="s">
        <v>1822</v>
      </c>
      <c r="J1506" s="16">
        <v>1</v>
      </c>
      <c r="K1506" s="48" t="str">
        <f>VLOOKUP(I1506,'DATA BASE'!A:B,2,FALSE)</f>
        <v>GARIS RAINBOW</v>
      </c>
      <c r="L1506" s="17" t="s">
        <v>901</v>
      </c>
      <c r="M1506" s="92" t="s">
        <v>2036</v>
      </c>
      <c r="N1506" s="93">
        <v>0</v>
      </c>
      <c r="O1506" s="104">
        <v>17393.2</v>
      </c>
      <c r="P1506" s="94">
        <v>17393.2</v>
      </c>
      <c r="Q1506" s="122" t="s">
        <v>1528</v>
      </c>
      <c r="R1506" s="113"/>
      <c r="S1506" s="23"/>
      <c r="T1506" s="94"/>
      <c r="U1506" s="17"/>
    </row>
    <row r="1507" spans="2:21" x14ac:dyDescent="0.2">
      <c r="B1507" s="17" t="s">
        <v>1916</v>
      </c>
      <c r="C1507" s="11">
        <v>54</v>
      </c>
      <c r="D1507" s="119" t="s">
        <v>2334</v>
      </c>
      <c r="E1507" s="17" t="s">
        <v>926</v>
      </c>
      <c r="F1507" s="17" t="s">
        <v>1378</v>
      </c>
      <c r="G1507" s="17" t="s">
        <v>2577</v>
      </c>
      <c r="H1507" s="91">
        <v>85798073822</v>
      </c>
      <c r="I1507" s="50" t="s">
        <v>1764</v>
      </c>
      <c r="J1507" s="16">
        <v>1</v>
      </c>
      <c r="K1507" s="48" t="str">
        <f>VLOOKUP(I1507,'DATA BASE'!A:B,2,FALSE)</f>
        <v>TEDY NAVY</v>
      </c>
      <c r="L1507" s="17" t="s">
        <v>6</v>
      </c>
      <c r="M1507" s="92" t="s">
        <v>2036</v>
      </c>
      <c r="N1507" s="93">
        <v>0</v>
      </c>
      <c r="O1507" s="104">
        <v>17393.2</v>
      </c>
      <c r="P1507" s="94">
        <v>17393.2</v>
      </c>
      <c r="Q1507" s="122" t="s">
        <v>1528</v>
      </c>
      <c r="R1507" s="113"/>
      <c r="S1507" s="23"/>
      <c r="T1507" s="94"/>
      <c r="U1507" s="17"/>
    </row>
    <row r="1508" spans="2:21" x14ac:dyDescent="0.2">
      <c r="B1508" s="17" t="s">
        <v>1916</v>
      </c>
      <c r="C1508" s="11">
        <v>54</v>
      </c>
      <c r="D1508" s="119" t="s">
        <v>2334</v>
      </c>
      <c r="E1508" s="17" t="s">
        <v>926</v>
      </c>
      <c r="F1508" s="17" t="s">
        <v>1378</v>
      </c>
      <c r="G1508" s="17" t="s">
        <v>2577</v>
      </c>
      <c r="H1508" s="91">
        <v>85798073822</v>
      </c>
      <c r="I1508" s="50" t="s">
        <v>957</v>
      </c>
      <c r="J1508" s="16">
        <v>1</v>
      </c>
      <c r="K1508" s="48" t="str">
        <f>VLOOKUP(I1508,'DATA BASE'!A:B,2,FALSE)</f>
        <v>MINION BLUE</v>
      </c>
      <c r="L1508" s="17" t="s">
        <v>14</v>
      </c>
      <c r="M1508" s="92" t="s">
        <v>2036</v>
      </c>
      <c r="N1508" s="93">
        <v>0</v>
      </c>
      <c r="O1508" s="104">
        <v>17393.2</v>
      </c>
      <c r="P1508" s="94">
        <v>17393.2</v>
      </c>
      <c r="Q1508" s="122" t="s">
        <v>1528</v>
      </c>
      <c r="R1508" s="113"/>
      <c r="S1508" s="23"/>
      <c r="T1508" s="94"/>
      <c r="U1508" s="17"/>
    </row>
    <row r="1509" spans="2:21" x14ac:dyDescent="0.2">
      <c r="B1509" s="17" t="s">
        <v>1916</v>
      </c>
      <c r="C1509" s="11">
        <v>54</v>
      </c>
      <c r="D1509" s="119" t="s">
        <v>2334</v>
      </c>
      <c r="E1509" s="17" t="s">
        <v>926</v>
      </c>
      <c r="F1509" s="17" t="s">
        <v>1378</v>
      </c>
      <c r="G1509" s="17" t="s">
        <v>2577</v>
      </c>
      <c r="H1509" s="91">
        <v>85798073822</v>
      </c>
      <c r="I1509" s="50" t="s">
        <v>632</v>
      </c>
      <c r="J1509" s="16">
        <v>1</v>
      </c>
      <c r="K1509" s="48" t="str">
        <f>VLOOKUP(I1509,'DATA BASE'!A:B,2,FALSE)</f>
        <v>STRIPE LITTLE  BLACK</v>
      </c>
      <c r="L1509" s="17" t="s">
        <v>17</v>
      </c>
      <c r="M1509" s="92" t="s">
        <v>2036</v>
      </c>
      <c r="N1509" s="93">
        <v>0</v>
      </c>
      <c r="O1509" s="104">
        <v>17393.2</v>
      </c>
      <c r="P1509" s="94">
        <v>17393.2</v>
      </c>
      <c r="Q1509" s="122" t="s">
        <v>1528</v>
      </c>
      <c r="R1509" s="113"/>
      <c r="S1509" s="23"/>
      <c r="T1509" s="94"/>
      <c r="U1509" s="17"/>
    </row>
    <row r="1510" spans="2:21" x14ac:dyDescent="0.2">
      <c r="B1510" s="17" t="s">
        <v>1916</v>
      </c>
      <c r="C1510" s="11">
        <v>54</v>
      </c>
      <c r="D1510" s="119" t="s">
        <v>2334</v>
      </c>
      <c r="E1510" s="17" t="s">
        <v>926</v>
      </c>
      <c r="F1510" s="17" t="s">
        <v>1378</v>
      </c>
      <c r="G1510" s="17" t="s">
        <v>2577</v>
      </c>
      <c r="H1510" s="91">
        <v>85798073822</v>
      </c>
      <c r="I1510" s="50" t="s">
        <v>1318</v>
      </c>
      <c r="J1510" s="16">
        <v>1</v>
      </c>
      <c r="K1510" s="48" t="str">
        <f>VLOOKUP(I1510,'DATA BASE'!A:B,2,FALSE)</f>
        <v>DINO STRONAUT NAVY</v>
      </c>
      <c r="L1510" s="17" t="s">
        <v>6</v>
      </c>
      <c r="M1510" s="92" t="s">
        <v>2036</v>
      </c>
      <c r="N1510" s="93">
        <v>0</v>
      </c>
      <c r="O1510" s="104">
        <v>17393.2</v>
      </c>
      <c r="P1510" s="94">
        <v>17393.2</v>
      </c>
      <c r="Q1510" s="122" t="s">
        <v>1528</v>
      </c>
      <c r="R1510" s="113"/>
      <c r="S1510" s="23"/>
      <c r="T1510" s="94"/>
      <c r="U1510" s="17"/>
    </row>
    <row r="1511" spans="2:21" x14ac:dyDescent="0.2">
      <c r="B1511" s="17" t="s">
        <v>1916</v>
      </c>
      <c r="C1511" s="11">
        <v>54</v>
      </c>
      <c r="D1511" s="119" t="s">
        <v>2334</v>
      </c>
      <c r="E1511" s="17" t="s">
        <v>926</v>
      </c>
      <c r="F1511" s="17" t="s">
        <v>1378</v>
      </c>
      <c r="G1511" s="17" t="s">
        <v>2577</v>
      </c>
      <c r="H1511" s="91">
        <v>85798073822</v>
      </c>
      <c r="I1511" s="50" t="s">
        <v>1021</v>
      </c>
      <c r="J1511" s="16">
        <v>1</v>
      </c>
      <c r="K1511" s="48" t="str">
        <f>VLOOKUP(I1511,'DATA BASE'!A:B,2,FALSE)</f>
        <v>LIFTOFF SPACE</v>
      </c>
      <c r="L1511" s="17" t="s">
        <v>6</v>
      </c>
      <c r="M1511" s="92" t="s">
        <v>2036</v>
      </c>
      <c r="N1511" s="93">
        <v>0</v>
      </c>
      <c r="O1511" s="104">
        <v>17393.2</v>
      </c>
      <c r="P1511" s="94">
        <v>17393.2</v>
      </c>
      <c r="Q1511" s="122" t="s">
        <v>1528</v>
      </c>
      <c r="R1511" s="113"/>
      <c r="S1511" s="23"/>
      <c r="T1511" s="94"/>
      <c r="U1511" s="17"/>
    </row>
    <row r="1512" spans="2:21" x14ac:dyDescent="0.2">
      <c r="B1512" s="17" t="s">
        <v>1916</v>
      </c>
      <c r="C1512" s="11">
        <v>54</v>
      </c>
      <c r="D1512" s="119" t="s">
        <v>2334</v>
      </c>
      <c r="E1512" s="17" t="s">
        <v>926</v>
      </c>
      <c r="F1512" s="17" t="s">
        <v>1378</v>
      </c>
      <c r="G1512" s="17" t="s">
        <v>2577</v>
      </c>
      <c r="H1512" s="91">
        <v>85798073822</v>
      </c>
      <c r="I1512" s="50" t="s">
        <v>1750</v>
      </c>
      <c r="J1512" s="16">
        <v>1</v>
      </c>
      <c r="K1512" s="48" t="str">
        <f>VLOOKUP(I1512,'DATA BASE'!A:B,2,FALSE)</f>
        <v>LIVIA (B)</v>
      </c>
      <c r="L1512" s="17" t="s">
        <v>10</v>
      </c>
      <c r="M1512" s="92" t="s">
        <v>2036</v>
      </c>
      <c r="N1512" s="93">
        <v>0</v>
      </c>
      <c r="O1512" s="104">
        <v>17393.2</v>
      </c>
      <c r="P1512" s="94">
        <v>17393.2</v>
      </c>
      <c r="Q1512" s="122" t="s">
        <v>1528</v>
      </c>
      <c r="R1512" s="113"/>
      <c r="S1512" s="23"/>
      <c r="T1512" s="94"/>
      <c r="U1512" s="17"/>
    </row>
    <row r="1513" spans="2:21" x14ac:dyDescent="0.2">
      <c r="B1513" s="17" t="s">
        <v>1916</v>
      </c>
      <c r="C1513" s="11">
        <v>54</v>
      </c>
      <c r="D1513" s="119" t="s">
        <v>2334</v>
      </c>
      <c r="E1513" s="17" t="s">
        <v>926</v>
      </c>
      <c r="F1513" s="17" t="s">
        <v>1378</v>
      </c>
      <c r="G1513" s="17" t="s">
        <v>2577</v>
      </c>
      <c r="H1513" s="91">
        <v>85798073822</v>
      </c>
      <c r="I1513" s="50" t="s">
        <v>1892</v>
      </c>
      <c r="J1513" s="16">
        <v>1</v>
      </c>
      <c r="K1513" s="48" t="str">
        <f>VLOOKUP(I1513,'DATA BASE'!A:B,2,FALSE)</f>
        <v>LEOPARD</v>
      </c>
      <c r="L1513" s="17" t="s">
        <v>8</v>
      </c>
      <c r="M1513" s="92" t="s">
        <v>2036</v>
      </c>
      <c r="N1513" s="93">
        <v>0</v>
      </c>
      <c r="O1513" s="104">
        <v>17393.2</v>
      </c>
      <c r="P1513" s="94">
        <v>17393.2</v>
      </c>
      <c r="Q1513" s="122" t="s">
        <v>1528</v>
      </c>
      <c r="R1513" s="113"/>
      <c r="S1513" s="23"/>
      <c r="T1513" s="94"/>
      <c r="U1513" s="17"/>
    </row>
    <row r="1514" spans="2:21" x14ac:dyDescent="0.2">
      <c r="B1514" s="17" t="s">
        <v>1916</v>
      </c>
      <c r="C1514" s="11">
        <v>54</v>
      </c>
      <c r="D1514" s="119" t="s">
        <v>2334</v>
      </c>
      <c r="E1514" s="17" t="s">
        <v>926</v>
      </c>
      <c r="F1514" s="17" t="s">
        <v>1378</v>
      </c>
      <c r="G1514" s="17" t="s">
        <v>2577</v>
      </c>
      <c r="H1514" s="91">
        <v>85798073822</v>
      </c>
      <c r="I1514" s="50" t="s">
        <v>2039</v>
      </c>
      <c r="J1514" s="16">
        <v>1</v>
      </c>
      <c r="K1514" s="48" t="str">
        <f>VLOOKUP(I1514,'DATA BASE'!A:B,2,FALSE)</f>
        <v>DAUN PINK</v>
      </c>
      <c r="L1514" s="17" t="s">
        <v>2068</v>
      </c>
      <c r="M1514" s="92" t="s">
        <v>2036</v>
      </c>
      <c r="N1514" s="93">
        <v>0</v>
      </c>
      <c r="O1514" s="104">
        <v>17393.2</v>
      </c>
      <c r="P1514" s="94">
        <v>17393.2</v>
      </c>
      <c r="Q1514" s="122" t="s">
        <v>1528</v>
      </c>
      <c r="R1514" s="113"/>
      <c r="S1514" s="23"/>
      <c r="T1514" s="94"/>
      <c r="U1514" s="17"/>
    </row>
    <row r="1515" spans="2:21" x14ac:dyDescent="0.2">
      <c r="B1515" s="17" t="s">
        <v>1916</v>
      </c>
      <c r="C1515" s="11">
        <v>55</v>
      </c>
      <c r="D1515" s="119" t="s">
        <v>2335</v>
      </c>
      <c r="E1515" s="17" t="s">
        <v>926</v>
      </c>
      <c r="F1515" s="17" t="s">
        <v>1378</v>
      </c>
      <c r="G1515" s="17" t="s">
        <v>2578</v>
      </c>
      <c r="H1515" s="91">
        <v>87787246261</v>
      </c>
      <c r="I1515" s="50" t="s">
        <v>536</v>
      </c>
      <c r="J1515" s="16">
        <v>1</v>
      </c>
      <c r="K1515" s="48" t="str">
        <f>VLOOKUP(I1515,'DATA BASE'!A:B,2,FALSE)</f>
        <v>KOTAK NAVY</v>
      </c>
      <c r="L1515" s="17" t="s">
        <v>6</v>
      </c>
      <c r="M1515" s="92">
        <v>8825112081558000</v>
      </c>
      <c r="N1515" s="93">
        <v>0</v>
      </c>
      <c r="O1515" s="104">
        <v>17478</v>
      </c>
      <c r="P1515" s="94">
        <v>17478</v>
      </c>
      <c r="Q1515" s="122" t="s">
        <v>1528</v>
      </c>
      <c r="R1515" s="113"/>
      <c r="S1515" s="23"/>
      <c r="T1515" s="94"/>
      <c r="U1515" s="17"/>
    </row>
    <row r="1516" spans="2:21" x14ac:dyDescent="0.2">
      <c r="B1516" s="17" t="s">
        <v>1916</v>
      </c>
      <c r="C1516" s="11">
        <v>55</v>
      </c>
      <c r="D1516" s="119" t="s">
        <v>2335</v>
      </c>
      <c r="E1516" s="17" t="s">
        <v>926</v>
      </c>
      <c r="F1516" s="17" t="s">
        <v>1378</v>
      </c>
      <c r="G1516" s="17" t="s">
        <v>2578</v>
      </c>
      <c r="H1516" s="91">
        <v>87787246261</v>
      </c>
      <c r="I1516" s="50" t="s">
        <v>1775</v>
      </c>
      <c r="J1516" s="16">
        <v>1</v>
      </c>
      <c r="K1516" s="48" t="str">
        <f>VLOOKUP(I1516,'DATA BASE'!A:B,2,FALSE)</f>
        <v>TEDY BEAR ABU</v>
      </c>
      <c r="L1516" s="17" t="s">
        <v>8</v>
      </c>
      <c r="M1516" s="92">
        <v>8825112081558000</v>
      </c>
      <c r="N1516" s="93">
        <v>0</v>
      </c>
      <c r="O1516" s="104">
        <v>17478</v>
      </c>
      <c r="P1516" s="94">
        <v>17478</v>
      </c>
      <c r="Q1516" s="122" t="s">
        <v>1528</v>
      </c>
      <c r="R1516" s="113"/>
      <c r="S1516" s="23"/>
      <c r="T1516" s="94"/>
      <c r="U1516" s="17"/>
    </row>
    <row r="1517" spans="2:21" x14ac:dyDescent="0.2">
      <c r="B1517" s="17" t="s">
        <v>1916</v>
      </c>
      <c r="C1517" s="11">
        <v>55</v>
      </c>
      <c r="D1517" s="119" t="s">
        <v>2335</v>
      </c>
      <c r="E1517" s="17" t="s">
        <v>926</v>
      </c>
      <c r="F1517" s="17" t="s">
        <v>1378</v>
      </c>
      <c r="G1517" s="17" t="s">
        <v>2578</v>
      </c>
      <c r="H1517" s="91">
        <v>87787246261</v>
      </c>
      <c r="I1517" s="50" t="s">
        <v>1736</v>
      </c>
      <c r="J1517" s="16">
        <v>1</v>
      </c>
      <c r="K1517" s="48" t="str">
        <f>VLOOKUP(I1517,'DATA BASE'!A:B,2,FALSE)</f>
        <v>PANDA</v>
      </c>
      <c r="L1517" s="17" t="s">
        <v>1710</v>
      </c>
      <c r="M1517" s="92">
        <v>8825112081558000</v>
      </c>
      <c r="N1517" s="93">
        <v>0</v>
      </c>
      <c r="O1517" s="104">
        <v>17478</v>
      </c>
      <c r="P1517" s="94">
        <v>17478</v>
      </c>
      <c r="Q1517" s="122" t="s">
        <v>1528</v>
      </c>
      <c r="R1517" s="113"/>
      <c r="S1517" s="23"/>
      <c r="T1517" s="94"/>
      <c r="U1517" s="17"/>
    </row>
    <row r="1518" spans="2:21" x14ac:dyDescent="0.2">
      <c r="B1518" s="17" t="s">
        <v>1916</v>
      </c>
      <c r="C1518" s="11">
        <v>55</v>
      </c>
      <c r="D1518" s="119" t="s">
        <v>2335</v>
      </c>
      <c r="E1518" s="17" t="s">
        <v>926</v>
      </c>
      <c r="F1518" s="17" t="s">
        <v>1378</v>
      </c>
      <c r="G1518" s="17" t="s">
        <v>2578</v>
      </c>
      <c r="H1518" s="91">
        <v>87787246261</v>
      </c>
      <c r="I1518" s="50" t="s">
        <v>1760</v>
      </c>
      <c r="J1518" s="16">
        <v>1</v>
      </c>
      <c r="K1518" s="48" t="str">
        <f>VLOOKUP(I1518,'DATA BASE'!A:B,2,FALSE)</f>
        <v>MONYET BIRU</v>
      </c>
      <c r="L1518" s="17" t="s">
        <v>10</v>
      </c>
      <c r="M1518" s="92">
        <v>8825112081558000</v>
      </c>
      <c r="N1518" s="93">
        <v>0</v>
      </c>
      <c r="O1518" s="104">
        <v>17478</v>
      </c>
      <c r="P1518" s="94">
        <v>17478</v>
      </c>
      <c r="Q1518" s="122" t="s">
        <v>1528</v>
      </c>
      <c r="R1518" s="113"/>
      <c r="S1518" s="23"/>
      <c r="T1518" s="94"/>
      <c r="U1518" s="17"/>
    </row>
    <row r="1519" spans="2:21" x14ac:dyDescent="0.2">
      <c r="B1519" s="17" t="s">
        <v>1916</v>
      </c>
      <c r="C1519" s="11">
        <v>55</v>
      </c>
      <c r="D1519" s="119" t="s">
        <v>2335</v>
      </c>
      <c r="E1519" s="17" t="s">
        <v>926</v>
      </c>
      <c r="F1519" s="17" t="s">
        <v>1378</v>
      </c>
      <c r="G1519" s="17" t="s">
        <v>2578</v>
      </c>
      <c r="H1519" s="91">
        <v>87787246261</v>
      </c>
      <c r="I1519" s="50" t="s">
        <v>805</v>
      </c>
      <c r="J1519" s="16">
        <v>1</v>
      </c>
      <c r="K1519" s="48" t="str">
        <f>VLOOKUP(I1519,'DATA BASE'!A:B,2,FALSE)</f>
        <v>BULAN SABIT YELLOW</v>
      </c>
      <c r="L1519" s="17" t="s">
        <v>15</v>
      </c>
      <c r="M1519" s="92">
        <v>8825112081558000</v>
      </c>
      <c r="N1519" s="93">
        <v>0</v>
      </c>
      <c r="O1519" s="104">
        <v>17478</v>
      </c>
      <c r="P1519" s="94">
        <v>17478</v>
      </c>
      <c r="Q1519" s="122" t="s">
        <v>1528</v>
      </c>
      <c r="R1519" s="113"/>
      <c r="S1519" s="23"/>
      <c r="T1519" s="94"/>
      <c r="U1519" s="17"/>
    </row>
    <row r="1520" spans="2:21" x14ac:dyDescent="0.2">
      <c r="B1520" s="17" t="s">
        <v>1916</v>
      </c>
      <c r="C1520" s="11">
        <v>55</v>
      </c>
      <c r="D1520" s="119" t="s">
        <v>2335</v>
      </c>
      <c r="E1520" s="17" t="s">
        <v>926</v>
      </c>
      <c r="F1520" s="17" t="s">
        <v>1378</v>
      </c>
      <c r="G1520" s="17" t="s">
        <v>2578</v>
      </c>
      <c r="H1520" s="91">
        <v>87787246261</v>
      </c>
      <c r="I1520" s="50" t="s">
        <v>1773</v>
      </c>
      <c r="J1520" s="16">
        <v>1</v>
      </c>
      <c r="K1520" s="48" t="str">
        <f>VLOOKUP(I1520,'DATA BASE'!A:B,2,FALSE)</f>
        <v>BULAN BINTANG HIJAU</v>
      </c>
      <c r="L1520" s="17" t="s">
        <v>174</v>
      </c>
      <c r="M1520" s="92">
        <v>8825112081558000</v>
      </c>
      <c r="N1520" s="93">
        <v>0</v>
      </c>
      <c r="O1520" s="104">
        <v>17478</v>
      </c>
      <c r="P1520" s="94">
        <v>17478</v>
      </c>
      <c r="Q1520" s="122" t="s">
        <v>1528</v>
      </c>
      <c r="R1520" s="113"/>
      <c r="S1520" s="23"/>
      <c r="T1520" s="94"/>
      <c r="U1520" s="17"/>
    </row>
    <row r="1521" spans="2:21" x14ac:dyDescent="0.2">
      <c r="B1521" s="17" t="s">
        <v>1916</v>
      </c>
      <c r="C1521" s="11">
        <v>55</v>
      </c>
      <c r="D1521" s="119" t="s">
        <v>2335</v>
      </c>
      <c r="E1521" s="17" t="s">
        <v>926</v>
      </c>
      <c r="F1521" s="17" t="s">
        <v>1378</v>
      </c>
      <c r="G1521" s="17" t="s">
        <v>2578</v>
      </c>
      <c r="H1521" s="91">
        <v>87787246261</v>
      </c>
      <c r="I1521" s="50" t="s">
        <v>1822</v>
      </c>
      <c r="J1521" s="16">
        <v>1</v>
      </c>
      <c r="K1521" s="48" t="str">
        <f>VLOOKUP(I1521,'DATA BASE'!A:B,2,FALSE)</f>
        <v>GARIS RAINBOW</v>
      </c>
      <c r="L1521" s="17" t="s">
        <v>901</v>
      </c>
      <c r="M1521" s="92">
        <v>8825112081558000</v>
      </c>
      <c r="N1521" s="93">
        <v>0</v>
      </c>
      <c r="O1521" s="104">
        <v>17478</v>
      </c>
      <c r="P1521" s="94">
        <v>17478</v>
      </c>
      <c r="Q1521" s="122" t="s">
        <v>1528</v>
      </c>
      <c r="R1521" s="113"/>
      <c r="S1521" s="23"/>
      <c r="T1521" s="94"/>
      <c r="U1521" s="17"/>
    </row>
    <row r="1522" spans="2:21" x14ac:dyDescent="0.2">
      <c r="B1522" s="17" t="s">
        <v>1916</v>
      </c>
      <c r="C1522" s="11">
        <v>55</v>
      </c>
      <c r="D1522" s="119" t="s">
        <v>2335</v>
      </c>
      <c r="E1522" s="17" t="s">
        <v>926</v>
      </c>
      <c r="F1522" s="17" t="s">
        <v>1378</v>
      </c>
      <c r="G1522" s="17" t="s">
        <v>2578</v>
      </c>
      <c r="H1522" s="91">
        <v>87787246261</v>
      </c>
      <c r="I1522" s="50" t="s">
        <v>1892</v>
      </c>
      <c r="J1522" s="16">
        <v>1</v>
      </c>
      <c r="K1522" s="48" t="str">
        <f>VLOOKUP(I1522,'DATA BASE'!A:B,2,FALSE)</f>
        <v>LEOPARD</v>
      </c>
      <c r="L1522" s="17" t="s">
        <v>8</v>
      </c>
      <c r="M1522" s="92">
        <v>8825112081558000</v>
      </c>
      <c r="N1522" s="93">
        <v>0</v>
      </c>
      <c r="O1522" s="104">
        <v>17478</v>
      </c>
      <c r="P1522" s="94">
        <v>17478</v>
      </c>
      <c r="Q1522" s="122" t="s">
        <v>1528</v>
      </c>
      <c r="R1522" s="113"/>
      <c r="S1522" s="23"/>
      <c r="T1522" s="94"/>
      <c r="U1522" s="17"/>
    </row>
    <row r="1523" spans="2:21" x14ac:dyDescent="0.2">
      <c r="B1523" s="10" t="s">
        <v>2586</v>
      </c>
      <c r="C1523" s="11">
        <v>27</v>
      </c>
      <c r="D1523" s="119" t="s">
        <v>2783</v>
      </c>
      <c r="E1523" s="10" t="s">
        <v>926</v>
      </c>
      <c r="F1523" s="10" t="s">
        <v>2801</v>
      </c>
      <c r="G1523" s="10" t="s">
        <v>2805</v>
      </c>
      <c r="H1523" s="11">
        <v>81381300219</v>
      </c>
      <c r="I1523" s="83" t="s">
        <v>1329</v>
      </c>
      <c r="J1523" s="11">
        <v>1</v>
      </c>
      <c r="K1523" s="48" t="str">
        <f>VLOOKUP(I1523,'DATA BASE'!A:B,2,FALSE)</f>
        <v>LEAF ARMY</v>
      </c>
      <c r="L1523" s="14" t="str">
        <f>VLOOKUP(I1523,'[3]DATA BASE'!B:D,3,FALSE)</f>
        <v>ARMY</v>
      </c>
      <c r="M1523" s="84" t="s">
        <v>1376</v>
      </c>
      <c r="N1523" s="85">
        <v>14000</v>
      </c>
      <c r="O1523" s="104">
        <v>18000</v>
      </c>
      <c r="P1523" s="94">
        <v>18000</v>
      </c>
      <c r="Q1523" s="107" t="s">
        <v>1543</v>
      </c>
      <c r="R1523" s="88">
        <v>68000</v>
      </c>
      <c r="S1523" s="12" t="s">
        <v>2681</v>
      </c>
    </row>
    <row r="1524" spans="2:21" x14ac:dyDescent="0.2">
      <c r="B1524" s="10" t="s">
        <v>2586</v>
      </c>
      <c r="C1524" s="11">
        <v>27</v>
      </c>
      <c r="D1524" s="119" t="s">
        <v>2783</v>
      </c>
      <c r="E1524" s="10" t="s">
        <v>926</v>
      </c>
      <c r="F1524" s="10" t="s">
        <v>2801</v>
      </c>
      <c r="G1524" s="10" t="s">
        <v>2805</v>
      </c>
      <c r="H1524" s="11">
        <v>81381300219</v>
      </c>
      <c r="I1524" s="83" t="s">
        <v>1021</v>
      </c>
      <c r="J1524" s="11">
        <v>1</v>
      </c>
      <c r="K1524" s="48" t="str">
        <f>VLOOKUP(I1524,'DATA BASE'!A:B,2,FALSE)</f>
        <v>LIFTOFF SPACE</v>
      </c>
      <c r="L1524" s="14" t="str">
        <f>VLOOKUP(I1524,'[3]DATA BASE'!B:D,3,FALSE)</f>
        <v>NAVY</v>
      </c>
      <c r="M1524" s="84" t="s">
        <v>1376</v>
      </c>
      <c r="N1524" s="85">
        <v>14000</v>
      </c>
      <c r="O1524" s="104">
        <v>18000</v>
      </c>
      <c r="P1524" s="94">
        <v>18000</v>
      </c>
      <c r="Q1524" s="107" t="s">
        <v>1543</v>
      </c>
      <c r="R1524" s="88">
        <v>68000</v>
      </c>
      <c r="S1524" s="12" t="s">
        <v>2681</v>
      </c>
    </row>
    <row r="1525" spans="2:21" x14ac:dyDescent="0.2">
      <c r="B1525" s="10" t="s">
        <v>2586</v>
      </c>
      <c r="C1525" s="11">
        <v>27</v>
      </c>
      <c r="D1525" s="119" t="s">
        <v>2783</v>
      </c>
      <c r="E1525" s="10" t="s">
        <v>926</v>
      </c>
      <c r="F1525" s="10" t="s">
        <v>2801</v>
      </c>
      <c r="G1525" s="10" t="s">
        <v>2805</v>
      </c>
      <c r="H1525" s="11">
        <v>81381300219</v>
      </c>
      <c r="I1525" s="83" t="s">
        <v>1813</v>
      </c>
      <c r="J1525" s="11">
        <v>1</v>
      </c>
      <c r="K1525" s="48" t="str">
        <f>VLOOKUP(I1525,'DATA BASE'!A:B,2,FALSE)</f>
        <v>KANAYA</v>
      </c>
      <c r="L1525" s="14" t="str">
        <f>VLOOKUP(I1525,'[3]DATA BASE'!B:D,3,FALSE)</f>
        <v>HITAM</v>
      </c>
      <c r="M1525" s="84" t="s">
        <v>1376</v>
      </c>
      <c r="N1525" s="85">
        <v>14000</v>
      </c>
      <c r="O1525" s="104">
        <v>18000</v>
      </c>
      <c r="P1525" s="94">
        <v>18000</v>
      </c>
      <c r="Q1525" s="107" t="s">
        <v>1543</v>
      </c>
      <c r="R1525" s="88">
        <v>68000</v>
      </c>
      <c r="S1525" s="12" t="s">
        <v>2681</v>
      </c>
    </row>
    <row r="1526" spans="2:21" x14ac:dyDescent="0.2">
      <c r="B1526" s="10" t="s">
        <v>2586</v>
      </c>
      <c r="C1526" s="11">
        <v>29</v>
      </c>
      <c r="D1526" s="119" t="s">
        <v>2127</v>
      </c>
      <c r="E1526" s="10" t="s">
        <v>926</v>
      </c>
      <c r="F1526" s="10" t="s">
        <v>1333</v>
      </c>
      <c r="G1526" s="10" t="s">
        <v>2452</v>
      </c>
      <c r="H1526" s="11">
        <v>82225128847</v>
      </c>
      <c r="I1526" s="83" t="s">
        <v>632</v>
      </c>
      <c r="J1526" s="11">
        <v>1</v>
      </c>
      <c r="K1526" s="48" t="str">
        <f>VLOOKUP(I1526,'DATA BASE'!A:B,2,FALSE)</f>
        <v>STRIPE LITTLE  BLACK</v>
      </c>
      <c r="L1526" s="14" t="str">
        <f>VLOOKUP(I1526,'[3]DATA BASE'!B:D,3,FALSE)</f>
        <v>BLACK</v>
      </c>
      <c r="M1526" s="84" t="s">
        <v>1354</v>
      </c>
      <c r="N1526" s="85">
        <v>6000</v>
      </c>
      <c r="O1526" s="104">
        <v>18000</v>
      </c>
      <c r="P1526" s="94">
        <v>18000</v>
      </c>
      <c r="Q1526" s="107" t="s">
        <v>1543</v>
      </c>
      <c r="R1526" s="88">
        <v>114000</v>
      </c>
      <c r="S1526" s="12" t="s">
        <v>2675</v>
      </c>
    </row>
    <row r="1527" spans="2:21" x14ac:dyDescent="0.2">
      <c r="B1527" s="10" t="s">
        <v>2586</v>
      </c>
      <c r="C1527" s="11">
        <v>29</v>
      </c>
      <c r="D1527" s="119" t="s">
        <v>2127</v>
      </c>
      <c r="E1527" s="10" t="s">
        <v>926</v>
      </c>
      <c r="F1527" s="10" t="s">
        <v>1333</v>
      </c>
      <c r="G1527" s="10" t="s">
        <v>2452</v>
      </c>
      <c r="H1527" s="11">
        <v>82225128847</v>
      </c>
      <c r="I1527" s="83" t="s">
        <v>1760</v>
      </c>
      <c r="J1527" s="11">
        <v>1</v>
      </c>
      <c r="K1527" s="48" t="str">
        <f>VLOOKUP(I1527,'DATA BASE'!A:B,2,FALSE)</f>
        <v>MONYET BIRU</v>
      </c>
      <c r="L1527" s="14" t="str">
        <f>VLOOKUP(I1527,'[3]DATA BASE'!B:D,3,FALSE)</f>
        <v>BIRU</v>
      </c>
      <c r="M1527" s="84" t="s">
        <v>1354</v>
      </c>
      <c r="N1527" s="85">
        <v>6000</v>
      </c>
      <c r="O1527" s="104">
        <v>18000</v>
      </c>
      <c r="P1527" s="94">
        <v>18000</v>
      </c>
      <c r="Q1527" s="107" t="s">
        <v>1543</v>
      </c>
      <c r="R1527" s="88">
        <v>114000</v>
      </c>
      <c r="S1527" s="12" t="s">
        <v>2675</v>
      </c>
    </row>
    <row r="1528" spans="2:21" x14ac:dyDescent="0.2">
      <c r="B1528" s="10" t="s">
        <v>2586</v>
      </c>
      <c r="C1528" s="11">
        <v>29</v>
      </c>
      <c r="D1528" s="119" t="s">
        <v>2127</v>
      </c>
      <c r="E1528" s="10" t="s">
        <v>926</v>
      </c>
      <c r="F1528" s="10" t="s">
        <v>1333</v>
      </c>
      <c r="G1528" s="10" t="s">
        <v>2452</v>
      </c>
      <c r="H1528" s="11">
        <v>82225128847</v>
      </c>
      <c r="I1528" s="83" t="s">
        <v>1813</v>
      </c>
      <c r="J1528" s="11">
        <v>1</v>
      </c>
      <c r="K1528" s="48" t="str">
        <f>VLOOKUP(I1528,'DATA BASE'!A:B,2,FALSE)</f>
        <v>KANAYA</v>
      </c>
      <c r="L1528" s="14" t="str">
        <f>VLOOKUP(I1528,'[3]DATA BASE'!B:D,3,FALSE)</f>
        <v>HITAM</v>
      </c>
      <c r="M1528" s="84" t="s">
        <v>1354</v>
      </c>
      <c r="N1528" s="85">
        <v>6000</v>
      </c>
      <c r="O1528" s="104">
        <v>18000</v>
      </c>
      <c r="P1528" s="94">
        <v>18000</v>
      </c>
      <c r="Q1528" s="107" t="s">
        <v>1543</v>
      </c>
      <c r="R1528" s="88">
        <v>114000</v>
      </c>
      <c r="S1528" s="12" t="s">
        <v>2675</v>
      </c>
    </row>
    <row r="1529" spans="2:21" x14ac:dyDescent="0.2">
      <c r="B1529" s="10" t="s">
        <v>2586</v>
      </c>
      <c r="C1529" s="11">
        <v>29</v>
      </c>
      <c r="D1529" s="119" t="s">
        <v>2127</v>
      </c>
      <c r="E1529" s="10" t="s">
        <v>926</v>
      </c>
      <c r="F1529" s="10" t="s">
        <v>1333</v>
      </c>
      <c r="G1529" s="10" t="s">
        <v>2452</v>
      </c>
      <c r="H1529" s="11">
        <v>82225128847</v>
      </c>
      <c r="I1529" s="83" t="s">
        <v>805</v>
      </c>
      <c r="J1529" s="11">
        <v>1</v>
      </c>
      <c r="K1529" s="48" t="str">
        <f>VLOOKUP(I1529,'DATA BASE'!A:B,2,FALSE)</f>
        <v>BULAN SABIT YELLOW</v>
      </c>
      <c r="L1529" s="14" t="str">
        <f>VLOOKUP(I1529,'[3]DATA BASE'!B:D,3,FALSE)</f>
        <v>YELLOW</v>
      </c>
      <c r="M1529" s="84" t="s">
        <v>1354</v>
      </c>
      <c r="N1529" s="85">
        <v>6000</v>
      </c>
      <c r="O1529" s="104">
        <v>18000</v>
      </c>
      <c r="P1529" s="94">
        <v>18000</v>
      </c>
      <c r="Q1529" s="107" t="s">
        <v>1543</v>
      </c>
      <c r="R1529" s="88">
        <v>114000</v>
      </c>
      <c r="S1529" s="12" t="s">
        <v>2675</v>
      </c>
    </row>
    <row r="1530" spans="2:21" x14ac:dyDescent="0.2">
      <c r="B1530" s="10" t="s">
        <v>2586</v>
      </c>
      <c r="C1530" s="11">
        <v>29</v>
      </c>
      <c r="D1530" s="119" t="s">
        <v>2127</v>
      </c>
      <c r="E1530" s="10" t="s">
        <v>926</v>
      </c>
      <c r="F1530" s="10" t="s">
        <v>1333</v>
      </c>
      <c r="G1530" s="10" t="s">
        <v>2452</v>
      </c>
      <c r="H1530" s="11">
        <v>82225128847</v>
      </c>
      <c r="I1530" s="83" t="s">
        <v>1767</v>
      </c>
      <c r="J1530" s="11">
        <v>2</v>
      </c>
      <c r="K1530" s="48" t="str">
        <f>VLOOKUP(I1530,'DATA BASE'!A:B,2,FALSE)</f>
        <v>MONYET KUNING</v>
      </c>
      <c r="L1530" s="14" t="str">
        <f>VLOOKUP(I1530,'[3]DATA BASE'!B:D,3,FALSE)</f>
        <v>KUNING</v>
      </c>
      <c r="M1530" s="84" t="s">
        <v>1354</v>
      </c>
      <c r="N1530" s="85">
        <v>6000</v>
      </c>
      <c r="O1530" s="104">
        <v>18000</v>
      </c>
      <c r="P1530" s="94">
        <v>36000</v>
      </c>
      <c r="Q1530" s="107" t="s">
        <v>1543</v>
      </c>
      <c r="R1530" s="88">
        <v>114000</v>
      </c>
      <c r="S1530" s="12" t="s">
        <v>2675</v>
      </c>
    </row>
    <row r="1531" spans="2:21" x14ac:dyDescent="0.2">
      <c r="B1531" s="10" t="s">
        <v>2586</v>
      </c>
      <c r="C1531" s="11">
        <v>28</v>
      </c>
      <c r="D1531" s="119" t="s">
        <v>2784</v>
      </c>
      <c r="E1531" s="10" t="s">
        <v>926</v>
      </c>
      <c r="F1531" s="10" t="s">
        <v>1333</v>
      </c>
      <c r="G1531" s="10" t="s">
        <v>2806</v>
      </c>
      <c r="H1531" s="11">
        <v>8887022537</v>
      </c>
      <c r="I1531" s="83" t="s">
        <v>1813</v>
      </c>
      <c r="J1531" s="11">
        <v>1</v>
      </c>
      <c r="K1531" s="48" t="str">
        <f>VLOOKUP(I1531,'DATA BASE'!A:B,2,FALSE)</f>
        <v>KANAYA</v>
      </c>
      <c r="L1531" s="14" t="str">
        <f>VLOOKUP(I1531,'[3]DATA BASE'!B:D,3,FALSE)</f>
        <v>HITAM</v>
      </c>
      <c r="M1531" s="84" t="s">
        <v>1376</v>
      </c>
      <c r="N1531" s="85">
        <v>10000</v>
      </c>
      <c r="O1531" s="104">
        <v>18000</v>
      </c>
      <c r="P1531" s="94">
        <v>18000</v>
      </c>
      <c r="Q1531" s="107" t="s">
        <v>1543</v>
      </c>
      <c r="R1531" s="88">
        <v>100000</v>
      </c>
      <c r="S1531" s="12" t="s">
        <v>2674</v>
      </c>
    </row>
    <row r="1532" spans="2:21" x14ac:dyDescent="0.2">
      <c r="B1532" s="10" t="s">
        <v>2586</v>
      </c>
      <c r="C1532" s="11">
        <v>28</v>
      </c>
      <c r="D1532" s="119" t="s">
        <v>2784</v>
      </c>
      <c r="E1532" s="10" t="s">
        <v>926</v>
      </c>
      <c r="F1532" s="10" t="s">
        <v>1333</v>
      </c>
      <c r="G1532" s="10" t="s">
        <v>2806</v>
      </c>
      <c r="H1532" s="11">
        <v>8887022537</v>
      </c>
      <c r="I1532" s="83" t="s">
        <v>1822</v>
      </c>
      <c r="J1532" s="11">
        <v>1</v>
      </c>
      <c r="K1532" s="48" t="str">
        <f>VLOOKUP(I1532,'DATA BASE'!A:B,2,FALSE)</f>
        <v>GARIS RAINBOW</v>
      </c>
      <c r="L1532" s="14" t="str">
        <f>VLOOKUP(I1532,'[3]DATA BASE'!B:D,3,FALSE)</f>
        <v>RAINBOW</v>
      </c>
      <c r="M1532" s="84" t="s">
        <v>1376</v>
      </c>
      <c r="N1532" s="85">
        <v>10000</v>
      </c>
      <c r="O1532" s="104">
        <v>18000</v>
      </c>
      <c r="P1532" s="94">
        <v>18000</v>
      </c>
      <c r="Q1532" s="107" t="s">
        <v>1543</v>
      </c>
      <c r="R1532" s="88">
        <v>100000</v>
      </c>
      <c r="S1532" s="12" t="s">
        <v>2674</v>
      </c>
    </row>
    <row r="1533" spans="2:21" x14ac:dyDescent="0.2">
      <c r="B1533" s="10" t="s">
        <v>2586</v>
      </c>
      <c r="C1533" s="11">
        <v>28</v>
      </c>
      <c r="D1533" s="119" t="s">
        <v>2784</v>
      </c>
      <c r="E1533" s="10" t="s">
        <v>926</v>
      </c>
      <c r="F1533" s="10" t="s">
        <v>1333</v>
      </c>
      <c r="G1533" s="10" t="s">
        <v>2806</v>
      </c>
      <c r="H1533" s="11">
        <v>8887022537</v>
      </c>
      <c r="I1533" s="83" t="s">
        <v>433</v>
      </c>
      <c r="J1533" s="11">
        <v>1</v>
      </c>
      <c r="K1533" s="48" t="str">
        <f>VLOOKUP(I1533,'DATA BASE'!A:B,2,FALSE)</f>
        <v>STRIPE LITTLE  NAVY</v>
      </c>
      <c r="L1533" s="14" t="str">
        <f>VLOOKUP(I1533,'[3]DATA BASE'!B:D,3,FALSE)</f>
        <v>NAVY</v>
      </c>
      <c r="M1533" s="84" t="s">
        <v>1376</v>
      </c>
      <c r="N1533" s="85">
        <v>10000</v>
      </c>
      <c r="O1533" s="104">
        <v>18000</v>
      </c>
      <c r="P1533" s="94">
        <v>18000</v>
      </c>
      <c r="Q1533" s="107" t="s">
        <v>1543</v>
      </c>
      <c r="R1533" s="88">
        <v>100000</v>
      </c>
      <c r="S1533" s="12" t="s">
        <v>2674</v>
      </c>
    </row>
    <row r="1534" spans="2:21" x14ac:dyDescent="0.2">
      <c r="B1534" s="10" t="s">
        <v>2586</v>
      </c>
      <c r="C1534" s="11">
        <v>28</v>
      </c>
      <c r="D1534" s="119" t="s">
        <v>2784</v>
      </c>
      <c r="E1534" s="10" t="s">
        <v>926</v>
      </c>
      <c r="F1534" s="10" t="s">
        <v>1333</v>
      </c>
      <c r="G1534" s="10" t="s">
        <v>2806</v>
      </c>
      <c r="H1534" s="11">
        <v>8887022537</v>
      </c>
      <c r="I1534" s="83" t="s">
        <v>1736</v>
      </c>
      <c r="J1534" s="11">
        <v>1</v>
      </c>
      <c r="K1534" s="48" t="str">
        <f>VLOOKUP(I1534,'DATA BASE'!A:B,2,FALSE)</f>
        <v>PANDA</v>
      </c>
      <c r="L1534" s="14" t="str">
        <f>VLOOKUP(I1534,'[3]DATA BASE'!B:D,3,FALSE)</f>
        <v>HITAM</v>
      </c>
      <c r="M1534" s="84" t="s">
        <v>1376</v>
      </c>
      <c r="N1534" s="85">
        <v>10000</v>
      </c>
      <c r="O1534" s="104">
        <v>18000</v>
      </c>
      <c r="P1534" s="94">
        <v>18000</v>
      </c>
      <c r="Q1534" s="107" t="s">
        <v>1543</v>
      </c>
      <c r="R1534" s="88">
        <v>100000</v>
      </c>
      <c r="S1534" s="12" t="s">
        <v>2674</v>
      </c>
    </row>
    <row r="1535" spans="2:21" x14ac:dyDescent="0.2">
      <c r="B1535" s="10" t="s">
        <v>2586</v>
      </c>
      <c r="C1535" s="11">
        <v>28</v>
      </c>
      <c r="D1535" s="119" t="s">
        <v>2784</v>
      </c>
      <c r="E1535" s="10" t="s">
        <v>926</v>
      </c>
      <c r="F1535" s="10" t="s">
        <v>1333</v>
      </c>
      <c r="G1535" s="10" t="s">
        <v>2806</v>
      </c>
      <c r="H1535" s="11">
        <v>8887022537</v>
      </c>
      <c r="I1535" s="83" t="s">
        <v>1769</v>
      </c>
      <c r="J1535" s="11">
        <v>1</v>
      </c>
      <c r="K1535" s="48" t="str">
        <f>VLOOKUP(I1535,'DATA BASE'!A:B,2,FALSE)</f>
        <v>STARY NAVY</v>
      </c>
      <c r="L1535" s="14" t="str">
        <f>VLOOKUP(I1535,'[3]DATA BASE'!B:D,3,FALSE)</f>
        <v>NAVY</v>
      </c>
      <c r="M1535" s="84" t="s">
        <v>1376</v>
      </c>
      <c r="N1535" s="85">
        <v>10000</v>
      </c>
      <c r="O1535" s="104">
        <v>18000</v>
      </c>
      <c r="P1535" s="94">
        <v>18000</v>
      </c>
      <c r="Q1535" s="107" t="s">
        <v>1543</v>
      </c>
      <c r="R1535" s="88">
        <v>100000</v>
      </c>
      <c r="S1535" s="12" t="s">
        <v>2674</v>
      </c>
    </row>
    <row r="1536" spans="2:21" x14ac:dyDescent="0.2">
      <c r="B1536" s="10" t="s">
        <v>2586</v>
      </c>
      <c r="C1536" s="11">
        <v>8</v>
      </c>
      <c r="D1536" s="119" t="s">
        <v>2785</v>
      </c>
      <c r="E1536" s="10" t="s">
        <v>925</v>
      </c>
      <c r="F1536" s="10" t="s">
        <v>2804</v>
      </c>
      <c r="G1536" s="10" t="s">
        <v>2807</v>
      </c>
      <c r="H1536" s="11">
        <v>82142993654</v>
      </c>
      <c r="I1536" s="83" t="s">
        <v>958</v>
      </c>
      <c r="J1536" s="11">
        <v>2</v>
      </c>
      <c r="K1536" s="48" t="str">
        <f>VLOOKUP(I1536,'DATA BASE'!A:B,2,FALSE)</f>
        <v>ROSE STRIPE</v>
      </c>
      <c r="L1536" s="14" t="str">
        <f>VLOOKUP(I1536,'[3]DATA BASE'!B:D,3,FALSE)</f>
        <v>WHITE</v>
      </c>
      <c r="M1536" s="84" t="s">
        <v>1340</v>
      </c>
      <c r="N1536" s="85">
        <v>48000</v>
      </c>
      <c r="O1536" s="104">
        <v>17000</v>
      </c>
      <c r="P1536" s="94">
        <v>34000</v>
      </c>
      <c r="Q1536" s="107" t="s">
        <v>1543</v>
      </c>
      <c r="R1536" s="88">
        <v>762000</v>
      </c>
      <c r="S1536" s="12" t="s">
        <v>2661</v>
      </c>
    </row>
    <row r="1537" spans="2:19" x14ac:dyDescent="0.2">
      <c r="B1537" s="10" t="s">
        <v>2586</v>
      </c>
      <c r="C1537" s="11">
        <v>8</v>
      </c>
      <c r="D1537" s="119" t="s">
        <v>2785</v>
      </c>
      <c r="E1537" s="10" t="s">
        <v>925</v>
      </c>
      <c r="F1537" s="10" t="s">
        <v>2804</v>
      </c>
      <c r="G1537" s="10" t="s">
        <v>2807</v>
      </c>
      <c r="H1537" s="11">
        <v>82142993654</v>
      </c>
      <c r="I1537" s="83" t="s">
        <v>1015</v>
      </c>
      <c r="J1537" s="11">
        <v>2</v>
      </c>
      <c r="K1537" s="48" t="str">
        <f>VLOOKUP(I1537,'DATA BASE'!A:B,2,FALSE)</f>
        <v>ELMO FACE BLACK</v>
      </c>
      <c r="L1537" s="14" t="str">
        <f>VLOOKUP(I1537,'[3]DATA BASE'!B:D,3,FALSE)</f>
        <v>BLACK</v>
      </c>
      <c r="M1537" s="84" t="s">
        <v>1340</v>
      </c>
      <c r="N1537" s="85">
        <v>48000</v>
      </c>
      <c r="O1537" s="104">
        <v>17000</v>
      </c>
      <c r="P1537" s="94">
        <v>34000</v>
      </c>
      <c r="Q1537" s="107" t="s">
        <v>1543</v>
      </c>
      <c r="R1537" s="88">
        <v>762000</v>
      </c>
      <c r="S1537" s="12" t="s">
        <v>2661</v>
      </c>
    </row>
    <row r="1538" spans="2:19" x14ac:dyDescent="0.2">
      <c r="B1538" s="10" t="s">
        <v>2586</v>
      </c>
      <c r="C1538" s="11">
        <v>8</v>
      </c>
      <c r="D1538" s="119" t="s">
        <v>2785</v>
      </c>
      <c r="E1538" s="10" t="s">
        <v>925</v>
      </c>
      <c r="F1538" s="10" t="s">
        <v>2804</v>
      </c>
      <c r="G1538" s="10" t="s">
        <v>2807</v>
      </c>
      <c r="H1538" s="11">
        <v>82142993654</v>
      </c>
      <c r="I1538" s="83" t="s">
        <v>1317</v>
      </c>
      <c r="J1538" s="11">
        <v>2</v>
      </c>
      <c r="K1538" s="48" t="str">
        <f>VLOOKUP(I1538,'DATA BASE'!A:B,2,FALSE)</f>
        <v>DINO STRONAUT ABU</v>
      </c>
      <c r="L1538" s="14" t="str">
        <f>VLOOKUP(I1538,'[3]DATA BASE'!B:D,3,FALSE)</f>
        <v>ABU</v>
      </c>
      <c r="M1538" s="84" t="s">
        <v>1340</v>
      </c>
      <c r="N1538" s="85">
        <v>48000</v>
      </c>
      <c r="O1538" s="104">
        <v>17000</v>
      </c>
      <c r="P1538" s="94">
        <v>34000</v>
      </c>
      <c r="Q1538" s="107" t="s">
        <v>1543</v>
      </c>
      <c r="R1538" s="88">
        <v>762000</v>
      </c>
      <c r="S1538" s="12" t="s">
        <v>2661</v>
      </c>
    </row>
    <row r="1539" spans="2:19" x14ac:dyDescent="0.2">
      <c r="B1539" s="10" t="s">
        <v>2586</v>
      </c>
      <c r="C1539" s="11">
        <v>8</v>
      </c>
      <c r="D1539" s="119" t="s">
        <v>2785</v>
      </c>
      <c r="E1539" s="10" t="s">
        <v>925</v>
      </c>
      <c r="F1539" s="10" t="s">
        <v>2804</v>
      </c>
      <c r="G1539" s="10" t="s">
        <v>2807</v>
      </c>
      <c r="H1539" s="11">
        <v>82142993654</v>
      </c>
      <c r="I1539" s="83" t="s">
        <v>611</v>
      </c>
      <c r="J1539" s="11">
        <v>2</v>
      </c>
      <c r="K1539" s="48" t="str">
        <f>VLOOKUP(I1539,'DATA BASE'!A:B,2,FALSE)</f>
        <v>STITCH NAVY</v>
      </c>
      <c r="L1539" s="14" t="str">
        <f>VLOOKUP(I1539,'[3]DATA BASE'!B:D,3,FALSE)</f>
        <v>NAVY</v>
      </c>
      <c r="M1539" s="84" t="s">
        <v>1340</v>
      </c>
      <c r="N1539" s="85">
        <v>48000</v>
      </c>
      <c r="O1539" s="104">
        <v>17000</v>
      </c>
      <c r="P1539" s="94">
        <v>34000</v>
      </c>
      <c r="Q1539" s="107" t="s">
        <v>1543</v>
      </c>
      <c r="R1539" s="88">
        <v>762000</v>
      </c>
      <c r="S1539" s="12" t="s">
        <v>2661</v>
      </c>
    </row>
    <row r="1540" spans="2:19" x14ac:dyDescent="0.2">
      <c r="B1540" s="10" t="s">
        <v>2586</v>
      </c>
      <c r="C1540" s="11">
        <v>8</v>
      </c>
      <c r="D1540" s="119" t="s">
        <v>2785</v>
      </c>
      <c r="E1540" s="10" t="s">
        <v>925</v>
      </c>
      <c r="F1540" s="10" t="s">
        <v>2804</v>
      </c>
      <c r="G1540" s="10" t="s">
        <v>2807</v>
      </c>
      <c r="H1540" s="11">
        <v>82142993654</v>
      </c>
      <c r="I1540" s="83" t="s">
        <v>1738</v>
      </c>
      <c r="J1540" s="11">
        <v>2</v>
      </c>
      <c r="K1540" s="48" t="str">
        <f>VLOOKUP(I1540,'DATA BASE'!A:B,2,FALSE)</f>
        <v>BOLA BASKET</v>
      </c>
      <c r="L1540" s="14" t="str">
        <f>VLOOKUP(I1540,'[3]DATA BASE'!B:D,3,FALSE)</f>
        <v>HITAM</v>
      </c>
      <c r="M1540" s="84" t="s">
        <v>1340</v>
      </c>
      <c r="N1540" s="85">
        <v>48000</v>
      </c>
      <c r="O1540" s="104">
        <v>17000</v>
      </c>
      <c r="P1540" s="94">
        <v>34000</v>
      </c>
      <c r="Q1540" s="107" t="s">
        <v>1543</v>
      </c>
      <c r="R1540" s="88">
        <v>762000</v>
      </c>
      <c r="S1540" s="12" t="s">
        <v>2661</v>
      </c>
    </row>
    <row r="1541" spans="2:19" x14ac:dyDescent="0.2">
      <c r="B1541" s="10" t="s">
        <v>2586</v>
      </c>
      <c r="C1541" s="11">
        <v>8</v>
      </c>
      <c r="D1541" s="119" t="s">
        <v>2785</v>
      </c>
      <c r="E1541" s="10" t="s">
        <v>925</v>
      </c>
      <c r="F1541" s="10" t="s">
        <v>2804</v>
      </c>
      <c r="G1541" s="10" t="s">
        <v>2807</v>
      </c>
      <c r="H1541" s="11">
        <v>82142993654</v>
      </c>
      <c r="I1541" s="83" t="s">
        <v>809</v>
      </c>
      <c r="J1541" s="11">
        <v>2</v>
      </c>
      <c r="K1541" s="48" t="str">
        <f>VLOOKUP(I1541,'DATA BASE'!A:B,2,FALSE)</f>
        <v>DORAEMON WHITE</v>
      </c>
      <c r="L1541" s="14" t="str">
        <f>VLOOKUP(I1541,'[3]DATA BASE'!B:D,3,FALSE)</f>
        <v>NAVY</v>
      </c>
      <c r="M1541" s="84" t="s">
        <v>1340</v>
      </c>
      <c r="N1541" s="85">
        <v>48000</v>
      </c>
      <c r="O1541" s="104">
        <v>17000</v>
      </c>
      <c r="P1541" s="94">
        <v>34000</v>
      </c>
      <c r="Q1541" s="107" t="s">
        <v>1543</v>
      </c>
      <c r="R1541" s="88">
        <v>762000</v>
      </c>
      <c r="S1541" s="12" t="s">
        <v>2661</v>
      </c>
    </row>
    <row r="1542" spans="2:19" x14ac:dyDescent="0.2">
      <c r="B1542" s="10" t="s">
        <v>2586</v>
      </c>
      <c r="C1542" s="11">
        <v>8</v>
      </c>
      <c r="D1542" s="119" t="s">
        <v>2785</v>
      </c>
      <c r="E1542" s="10" t="s">
        <v>925</v>
      </c>
      <c r="F1542" s="10" t="s">
        <v>2804</v>
      </c>
      <c r="G1542" s="10" t="s">
        <v>2807</v>
      </c>
      <c r="H1542" s="11">
        <v>82142993654</v>
      </c>
      <c r="I1542" s="83" t="s">
        <v>1734</v>
      </c>
      <c r="J1542" s="11">
        <v>2</v>
      </c>
      <c r="K1542" s="48" t="str">
        <f>VLOOKUP(I1542,'DATA BASE'!A:B,2,FALSE)</f>
        <v>SPONGEBOB</v>
      </c>
      <c r="L1542" s="14" t="str">
        <f>VLOOKUP(I1542,'[3]DATA BASE'!B:D,3,FALSE)</f>
        <v>NAVY</v>
      </c>
      <c r="M1542" s="84" t="s">
        <v>1340</v>
      </c>
      <c r="N1542" s="85">
        <v>48000</v>
      </c>
      <c r="O1542" s="104">
        <v>17000</v>
      </c>
      <c r="P1542" s="94">
        <v>34000</v>
      </c>
      <c r="Q1542" s="107" t="s">
        <v>1543</v>
      </c>
      <c r="R1542" s="88">
        <v>762000</v>
      </c>
      <c r="S1542" s="12" t="s">
        <v>2661</v>
      </c>
    </row>
    <row r="1543" spans="2:19" x14ac:dyDescent="0.2">
      <c r="B1543" s="10" t="s">
        <v>2586</v>
      </c>
      <c r="C1543" s="11">
        <v>8</v>
      </c>
      <c r="D1543" s="119" t="s">
        <v>2785</v>
      </c>
      <c r="E1543" s="10" t="s">
        <v>925</v>
      </c>
      <c r="F1543" s="10" t="s">
        <v>2804</v>
      </c>
      <c r="G1543" s="10" t="s">
        <v>2807</v>
      </c>
      <c r="H1543" s="11">
        <v>82142993654</v>
      </c>
      <c r="I1543" s="83" t="s">
        <v>1767</v>
      </c>
      <c r="J1543" s="11">
        <v>2</v>
      </c>
      <c r="K1543" s="48" t="str">
        <f>VLOOKUP(I1543,'DATA BASE'!A:B,2,FALSE)</f>
        <v>MONYET KUNING</v>
      </c>
      <c r="L1543" s="14" t="str">
        <f>VLOOKUP(I1543,'[3]DATA BASE'!B:D,3,FALSE)</f>
        <v>KUNING</v>
      </c>
      <c r="M1543" s="84" t="s">
        <v>1340</v>
      </c>
      <c r="N1543" s="85">
        <v>48000</v>
      </c>
      <c r="O1543" s="104">
        <v>17000</v>
      </c>
      <c r="P1543" s="94">
        <v>34000</v>
      </c>
      <c r="Q1543" s="107" t="s">
        <v>1543</v>
      </c>
      <c r="R1543" s="88">
        <v>762000</v>
      </c>
      <c r="S1543" s="12" t="s">
        <v>2661</v>
      </c>
    </row>
    <row r="1544" spans="2:19" x14ac:dyDescent="0.2">
      <c r="B1544" s="10" t="s">
        <v>2586</v>
      </c>
      <c r="C1544" s="11">
        <v>8</v>
      </c>
      <c r="D1544" s="119" t="s">
        <v>2785</v>
      </c>
      <c r="E1544" s="10" t="s">
        <v>925</v>
      </c>
      <c r="F1544" s="10" t="s">
        <v>2804</v>
      </c>
      <c r="G1544" s="10" t="s">
        <v>2807</v>
      </c>
      <c r="H1544" s="11">
        <v>82142993654</v>
      </c>
      <c r="I1544" s="83" t="s">
        <v>1765</v>
      </c>
      <c r="J1544" s="11">
        <v>2</v>
      </c>
      <c r="K1544" s="48" t="str">
        <f>VLOOKUP(I1544,'DATA BASE'!A:B,2,FALSE)</f>
        <v>SPONGEBOB</v>
      </c>
      <c r="L1544" s="14" t="str">
        <f>VLOOKUP(I1544,'[3]DATA BASE'!B:D,3,FALSE)</f>
        <v>KUNING</v>
      </c>
      <c r="M1544" s="84" t="s">
        <v>1340</v>
      </c>
      <c r="N1544" s="85">
        <v>48000</v>
      </c>
      <c r="O1544" s="104">
        <v>17000</v>
      </c>
      <c r="P1544" s="94">
        <v>34000</v>
      </c>
      <c r="Q1544" s="107" t="s">
        <v>1543</v>
      </c>
      <c r="R1544" s="88">
        <v>762000</v>
      </c>
      <c r="S1544" s="12" t="s">
        <v>2661</v>
      </c>
    </row>
    <row r="1545" spans="2:19" x14ac:dyDescent="0.2">
      <c r="B1545" s="10" t="s">
        <v>2586</v>
      </c>
      <c r="C1545" s="11">
        <v>8</v>
      </c>
      <c r="D1545" s="119" t="s">
        <v>2785</v>
      </c>
      <c r="E1545" s="10" t="s">
        <v>925</v>
      </c>
      <c r="F1545" s="10" t="s">
        <v>2804</v>
      </c>
      <c r="G1545" s="10" t="s">
        <v>2807</v>
      </c>
      <c r="H1545" s="11">
        <v>82142993654</v>
      </c>
      <c r="I1545" s="83" t="s">
        <v>1758</v>
      </c>
      <c r="J1545" s="11">
        <v>2</v>
      </c>
      <c r="K1545" s="48" t="str">
        <f>VLOOKUP(I1545,'DATA BASE'!A:B,2,FALSE)</f>
        <v>SPONGEBOB NEW</v>
      </c>
      <c r="L1545" s="14" t="str">
        <f>VLOOKUP(I1545,'[3]DATA BASE'!B:D,3,FALSE)</f>
        <v>NEW KUNING</v>
      </c>
      <c r="M1545" s="84" t="s">
        <v>1340</v>
      </c>
      <c r="N1545" s="85">
        <v>48000</v>
      </c>
      <c r="O1545" s="104">
        <v>17000</v>
      </c>
      <c r="P1545" s="94">
        <v>34000</v>
      </c>
      <c r="Q1545" s="107" t="s">
        <v>1543</v>
      </c>
      <c r="R1545" s="88">
        <v>762000</v>
      </c>
      <c r="S1545" s="12" t="s">
        <v>2661</v>
      </c>
    </row>
    <row r="1546" spans="2:19" x14ac:dyDescent="0.2">
      <c r="B1546" s="10" t="s">
        <v>2586</v>
      </c>
      <c r="C1546" s="11">
        <v>8</v>
      </c>
      <c r="D1546" s="119" t="s">
        <v>2785</v>
      </c>
      <c r="E1546" s="10" t="s">
        <v>925</v>
      </c>
      <c r="F1546" s="10" t="s">
        <v>2804</v>
      </c>
      <c r="G1546" s="10" t="s">
        <v>2807</v>
      </c>
      <c r="H1546" s="11">
        <v>82142993654</v>
      </c>
      <c r="I1546" s="83" t="s">
        <v>805</v>
      </c>
      <c r="J1546" s="11">
        <v>2</v>
      </c>
      <c r="K1546" s="48" t="str">
        <f>VLOOKUP(I1546,'DATA BASE'!A:B,2,FALSE)</f>
        <v>BULAN SABIT YELLOW</v>
      </c>
      <c r="L1546" s="14" t="str">
        <f>VLOOKUP(I1546,'[3]DATA BASE'!B:D,3,FALSE)</f>
        <v>YELLOW</v>
      </c>
      <c r="M1546" s="84" t="s">
        <v>1340</v>
      </c>
      <c r="N1546" s="85">
        <v>48000</v>
      </c>
      <c r="O1546" s="104">
        <v>17000</v>
      </c>
      <c r="P1546" s="94">
        <v>34000</v>
      </c>
      <c r="Q1546" s="107" t="s">
        <v>1543</v>
      </c>
      <c r="R1546" s="88">
        <v>762000</v>
      </c>
      <c r="S1546" s="12" t="s">
        <v>2661</v>
      </c>
    </row>
    <row r="1547" spans="2:19" x14ac:dyDescent="0.2">
      <c r="B1547" s="10" t="s">
        <v>2586</v>
      </c>
      <c r="C1547" s="11">
        <v>8</v>
      </c>
      <c r="D1547" s="119" t="s">
        <v>2785</v>
      </c>
      <c r="E1547" s="10" t="s">
        <v>925</v>
      </c>
      <c r="F1547" s="10" t="s">
        <v>2804</v>
      </c>
      <c r="G1547" s="10" t="s">
        <v>2807</v>
      </c>
      <c r="H1547" s="11">
        <v>82142993654</v>
      </c>
      <c r="I1547" s="83" t="s">
        <v>1750</v>
      </c>
      <c r="J1547" s="11">
        <v>2</v>
      </c>
      <c r="K1547" s="48" t="str">
        <f>VLOOKUP(I1547,'DATA BASE'!A:B,2,FALSE)</f>
        <v>LIVIA (B)</v>
      </c>
      <c r="L1547" s="14" t="str">
        <f>VLOOKUP(I1547,'[3]DATA BASE'!B:D,3,FALSE)</f>
        <v>BIRU</v>
      </c>
      <c r="M1547" s="84" t="s">
        <v>1340</v>
      </c>
      <c r="N1547" s="85">
        <v>48000</v>
      </c>
      <c r="O1547" s="104">
        <v>17000</v>
      </c>
      <c r="P1547" s="94">
        <v>34000</v>
      </c>
      <c r="Q1547" s="107" t="s">
        <v>1543</v>
      </c>
      <c r="R1547" s="88">
        <v>762000</v>
      </c>
      <c r="S1547" s="12" t="s">
        <v>2661</v>
      </c>
    </row>
    <row r="1548" spans="2:19" x14ac:dyDescent="0.2">
      <c r="B1548" s="10" t="s">
        <v>2586</v>
      </c>
      <c r="C1548" s="11">
        <v>8</v>
      </c>
      <c r="D1548" s="119" t="s">
        <v>2785</v>
      </c>
      <c r="E1548" s="10" t="s">
        <v>925</v>
      </c>
      <c r="F1548" s="10" t="s">
        <v>2804</v>
      </c>
      <c r="G1548" s="10" t="s">
        <v>2807</v>
      </c>
      <c r="H1548" s="11">
        <v>82142993654</v>
      </c>
      <c r="I1548" s="83" t="s">
        <v>1769</v>
      </c>
      <c r="J1548" s="11">
        <v>2</v>
      </c>
      <c r="K1548" s="48" t="str">
        <f>VLOOKUP(I1548,'DATA BASE'!A:B,2,FALSE)</f>
        <v>STARY NAVY</v>
      </c>
      <c r="L1548" s="14" t="str">
        <f>VLOOKUP(I1548,'[3]DATA BASE'!B:D,3,FALSE)</f>
        <v>NAVY</v>
      </c>
      <c r="M1548" s="84" t="s">
        <v>1340</v>
      </c>
      <c r="N1548" s="85">
        <v>48000</v>
      </c>
      <c r="O1548" s="104">
        <v>17000</v>
      </c>
      <c r="P1548" s="94">
        <v>34000</v>
      </c>
      <c r="Q1548" s="107" t="s">
        <v>1543</v>
      </c>
      <c r="R1548" s="88">
        <v>762000</v>
      </c>
      <c r="S1548" s="12" t="s">
        <v>2661</v>
      </c>
    </row>
    <row r="1549" spans="2:19" x14ac:dyDescent="0.2">
      <c r="B1549" s="10" t="s">
        <v>2586</v>
      </c>
      <c r="C1549" s="11">
        <v>8</v>
      </c>
      <c r="D1549" s="119" t="s">
        <v>2785</v>
      </c>
      <c r="E1549" s="10" t="s">
        <v>925</v>
      </c>
      <c r="F1549" s="10" t="s">
        <v>2804</v>
      </c>
      <c r="G1549" s="10" t="s">
        <v>2807</v>
      </c>
      <c r="H1549" s="11">
        <v>82142993654</v>
      </c>
      <c r="I1549" s="83" t="s">
        <v>1756</v>
      </c>
      <c r="J1549" s="11">
        <v>2</v>
      </c>
      <c r="K1549" s="48" t="str">
        <f>VLOOKUP(I1549,'DATA BASE'!A:B,2,FALSE)</f>
        <v>ROCKET</v>
      </c>
      <c r="L1549" s="14" t="str">
        <f>VLOOKUP(I1549,'[3]DATA BASE'!B:D,3,FALSE)</f>
        <v xml:space="preserve"> NAVY</v>
      </c>
      <c r="M1549" s="84" t="s">
        <v>1340</v>
      </c>
      <c r="N1549" s="85">
        <v>48000</v>
      </c>
      <c r="O1549" s="104">
        <v>17000</v>
      </c>
      <c r="P1549" s="94">
        <v>34000</v>
      </c>
      <c r="Q1549" s="107" t="s">
        <v>1543</v>
      </c>
      <c r="R1549" s="88">
        <v>762000</v>
      </c>
      <c r="S1549" s="12" t="s">
        <v>2661</v>
      </c>
    </row>
    <row r="1550" spans="2:19" x14ac:dyDescent="0.2">
      <c r="B1550" s="10" t="s">
        <v>2586</v>
      </c>
      <c r="C1550" s="11">
        <v>8</v>
      </c>
      <c r="D1550" s="119" t="s">
        <v>2785</v>
      </c>
      <c r="E1550" s="10" t="s">
        <v>925</v>
      </c>
      <c r="F1550" s="10" t="s">
        <v>2804</v>
      </c>
      <c r="G1550" s="10" t="s">
        <v>2807</v>
      </c>
      <c r="H1550" s="11">
        <v>82142993654</v>
      </c>
      <c r="I1550" s="83" t="s">
        <v>1773</v>
      </c>
      <c r="J1550" s="11">
        <v>2</v>
      </c>
      <c r="K1550" s="48" t="str">
        <f>VLOOKUP(I1550,'DATA BASE'!A:B,2,FALSE)</f>
        <v>BULAN BINTANG HIJAU</v>
      </c>
      <c r="L1550" s="14" t="str">
        <f>VLOOKUP(I1550,'[3]DATA BASE'!B:D,3,FALSE)</f>
        <v>HIJAU</v>
      </c>
      <c r="M1550" s="84" t="s">
        <v>1340</v>
      </c>
      <c r="N1550" s="85">
        <v>48000</v>
      </c>
      <c r="O1550" s="104">
        <v>17000</v>
      </c>
      <c r="P1550" s="94">
        <v>34000</v>
      </c>
      <c r="Q1550" s="107" t="s">
        <v>1543</v>
      </c>
      <c r="R1550" s="88">
        <v>762000</v>
      </c>
      <c r="S1550" s="12" t="s">
        <v>2661</v>
      </c>
    </row>
    <row r="1551" spans="2:19" x14ac:dyDescent="0.2">
      <c r="B1551" s="10" t="s">
        <v>2586</v>
      </c>
      <c r="C1551" s="11">
        <v>8</v>
      </c>
      <c r="D1551" s="119" t="s">
        <v>2785</v>
      </c>
      <c r="E1551" s="10" t="s">
        <v>925</v>
      </c>
      <c r="F1551" s="10" t="s">
        <v>2804</v>
      </c>
      <c r="G1551" s="10" t="s">
        <v>2807</v>
      </c>
      <c r="H1551" s="11">
        <v>82142993654</v>
      </c>
      <c r="I1551" s="83" t="s">
        <v>1822</v>
      </c>
      <c r="J1551" s="11">
        <v>2</v>
      </c>
      <c r="K1551" s="48" t="str">
        <f>VLOOKUP(I1551,'DATA BASE'!A:B,2,FALSE)</f>
        <v>GARIS RAINBOW</v>
      </c>
      <c r="L1551" s="14" t="str">
        <f>VLOOKUP(I1551,'[3]DATA BASE'!B:D,3,FALSE)</f>
        <v>RAINBOW</v>
      </c>
      <c r="M1551" s="84" t="s">
        <v>1340</v>
      </c>
      <c r="N1551" s="85">
        <v>48000</v>
      </c>
      <c r="O1551" s="104">
        <v>17000</v>
      </c>
      <c r="P1551" s="94">
        <v>34000</v>
      </c>
      <c r="Q1551" s="107" t="s">
        <v>1543</v>
      </c>
      <c r="R1551" s="88">
        <v>762000</v>
      </c>
      <c r="S1551" s="12" t="s">
        <v>2661</v>
      </c>
    </row>
    <row r="1552" spans="2:19" x14ac:dyDescent="0.2">
      <c r="B1552" s="10" t="s">
        <v>2586</v>
      </c>
      <c r="C1552" s="11">
        <v>8</v>
      </c>
      <c r="D1552" s="119" t="s">
        <v>2785</v>
      </c>
      <c r="E1552" s="10" t="s">
        <v>925</v>
      </c>
      <c r="F1552" s="10" t="s">
        <v>2804</v>
      </c>
      <c r="G1552" s="10" t="s">
        <v>2807</v>
      </c>
      <c r="H1552" s="11">
        <v>82142993654</v>
      </c>
      <c r="I1552" s="83" t="s">
        <v>1897</v>
      </c>
      <c r="J1552" s="11">
        <v>2</v>
      </c>
      <c r="K1552" s="48" t="str">
        <f>VLOOKUP(I1552,'DATA BASE'!A:B,2,FALSE)</f>
        <v>ZARAGOZA (B)</v>
      </c>
      <c r="L1552" s="14" t="str">
        <f>VLOOKUP(I1552,'[3]DATA BASE'!B:D,3,FALSE)</f>
        <v>KUNING</v>
      </c>
      <c r="M1552" s="84" t="s">
        <v>1340</v>
      </c>
      <c r="N1552" s="85">
        <v>48000</v>
      </c>
      <c r="O1552" s="104">
        <v>17000</v>
      </c>
      <c r="P1552" s="94">
        <v>34000</v>
      </c>
      <c r="Q1552" s="107" t="s">
        <v>1543</v>
      </c>
      <c r="R1552" s="88">
        <v>762000</v>
      </c>
      <c r="S1552" s="12" t="s">
        <v>2661</v>
      </c>
    </row>
    <row r="1553" spans="2:19" x14ac:dyDescent="0.2">
      <c r="B1553" s="10" t="s">
        <v>2586</v>
      </c>
      <c r="C1553" s="11">
        <v>8</v>
      </c>
      <c r="D1553" s="119" t="s">
        <v>2785</v>
      </c>
      <c r="E1553" s="10" t="s">
        <v>925</v>
      </c>
      <c r="F1553" s="10" t="s">
        <v>2804</v>
      </c>
      <c r="G1553" s="10" t="s">
        <v>2807</v>
      </c>
      <c r="H1553" s="11">
        <v>82142993654</v>
      </c>
      <c r="I1553" s="83" t="s">
        <v>433</v>
      </c>
      <c r="J1553" s="11">
        <v>2</v>
      </c>
      <c r="K1553" s="48" t="str">
        <f>VLOOKUP(I1553,'DATA BASE'!A:B,2,FALSE)</f>
        <v>STRIPE LITTLE  NAVY</v>
      </c>
      <c r="L1553" s="14" t="str">
        <f>VLOOKUP(I1553,'[3]DATA BASE'!B:D,3,FALSE)</f>
        <v>NAVY</v>
      </c>
      <c r="M1553" s="84" t="s">
        <v>1340</v>
      </c>
      <c r="N1553" s="85">
        <v>48000</v>
      </c>
      <c r="O1553" s="104">
        <v>17000</v>
      </c>
      <c r="P1553" s="94">
        <v>34000</v>
      </c>
      <c r="Q1553" s="107" t="s">
        <v>1543</v>
      </c>
      <c r="R1553" s="88">
        <v>762000</v>
      </c>
      <c r="S1553" s="12" t="s">
        <v>2661</v>
      </c>
    </row>
    <row r="1554" spans="2:19" x14ac:dyDescent="0.2">
      <c r="B1554" s="10" t="s">
        <v>2586</v>
      </c>
      <c r="C1554" s="11">
        <v>8</v>
      </c>
      <c r="D1554" s="119" t="s">
        <v>2785</v>
      </c>
      <c r="E1554" s="10" t="s">
        <v>925</v>
      </c>
      <c r="F1554" s="10" t="s">
        <v>2804</v>
      </c>
      <c r="G1554" s="10" t="s">
        <v>2807</v>
      </c>
      <c r="H1554" s="11">
        <v>82142993654</v>
      </c>
      <c r="I1554" s="83" t="s">
        <v>536</v>
      </c>
      <c r="J1554" s="11">
        <v>2</v>
      </c>
      <c r="K1554" s="48" t="str">
        <f>VLOOKUP(I1554,'DATA BASE'!A:B,2,FALSE)</f>
        <v>KOTAK NAVY</v>
      </c>
      <c r="L1554" s="14" t="str">
        <f>VLOOKUP(I1554,'[3]DATA BASE'!B:D,3,FALSE)</f>
        <v>NAVY</v>
      </c>
      <c r="M1554" s="84" t="s">
        <v>1340</v>
      </c>
      <c r="N1554" s="85">
        <v>48000</v>
      </c>
      <c r="O1554" s="104">
        <v>17000</v>
      </c>
      <c r="P1554" s="94">
        <v>34000</v>
      </c>
      <c r="Q1554" s="107" t="s">
        <v>1543</v>
      </c>
      <c r="R1554" s="88">
        <v>762000</v>
      </c>
      <c r="S1554" s="12" t="s">
        <v>2661</v>
      </c>
    </row>
    <row r="1555" spans="2:19" x14ac:dyDescent="0.2">
      <c r="B1555" s="10" t="s">
        <v>2586</v>
      </c>
      <c r="C1555" s="11">
        <v>8</v>
      </c>
      <c r="D1555" s="119" t="s">
        <v>2785</v>
      </c>
      <c r="E1555" s="10" t="s">
        <v>925</v>
      </c>
      <c r="F1555" s="10" t="s">
        <v>2804</v>
      </c>
      <c r="G1555" s="10" t="s">
        <v>2807</v>
      </c>
      <c r="H1555" s="11">
        <v>82142993654</v>
      </c>
      <c r="I1555" s="83" t="s">
        <v>1892</v>
      </c>
      <c r="J1555" s="11">
        <v>2</v>
      </c>
      <c r="K1555" s="48" t="str">
        <f>VLOOKUP(I1555,'DATA BASE'!A:B,2,FALSE)</f>
        <v>LEOPARD</v>
      </c>
      <c r="L1555" s="14" t="str">
        <f>VLOOKUP(I1555,'[3]DATA BASE'!B:D,3,FALSE)</f>
        <v>ABU</v>
      </c>
      <c r="M1555" s="84" t="s">
        <v>1340</v>
      </c>
      <c r="N1555" s="85">
        <v>48000</v>
      </c>
      <c r="O1555" s="104">
        <v>17000</v>
      </c>
      <c r="P1555" s="94">
        <v>34000</v>
      </c>
      <c r="Q1555" s="107" t="s">
        <v>1543</v>
      </c>
      <c r="R1555" s="88">
        <v>762000</v>
      </c>
      <c r="S1555" s="12" t="s">
        <v>2661</v>
      </c>
    </row>
    <row r="1556" spans="2:19" x14ac:dyDescent="0.2">
      <c r="B1556" s="10" t="s">
        <v>2586</v>
      </c>
      <c r="C1556" s="11">
        <v>8</v>
      </c>
      <c r="D1556" s="119" t="s">
        <v>2785</v>
      </c>
      <c r="E1556" s="10" t="s">
        <v>925</v>
      </c>
      <c r="F1556" s="10" t="s">
        <v>2804</v>
      </c>
      <c r="G1556" s="10" t="s">
        <v>2807</v>
      </c>
      <c r="H1556" s="11">
        <v>82142993654</v>
      </c>
      <c r="I1556" s="83" t="s">
        <v>1813</v>
      </c>
      <c r="J1556" s="11">
        <v>2</v>
      </c>
      <c r="K1556" s="48" t="str">
        <f>VLOOKUP(I1556,'DATA BASE'!A:B,2,FALSE)</f>
        <v>KANAYA</v>
      </c>
      <c r="L1556" s="14" t="str">
        <f>VLOOKUP(I1556,'[3]DATA BASE'!B:D,3,FALSE)</f>
        <v>HITAM</v>
      </c>
      <c r="M1556" s="84" t="s">
        <v>1340</v>
      </c>
      <c r="N1556" s="85">
        <v>48000</v>
      </c>
      <c r="O1556" s="104">
        <v>17000</v>
      </c>
      <c r="P1556" s="94">
        <v>34000</v>
      </c>
      <c r="Q1556" s="107" t="s">
        <v>1543</v>
      </c>
      <c r="R1556" s="88">
        <v>762000</v>
      </c>
      <c r="S1556" s="12" t="s">
        <v>2661</v>
      </c>
    </row>
    <row r="1557" spans="2:19" x14ac:dyDescent="0.2">
      <c r="B1557" s="10" t="s">
        <v>2586</v>
      </c>
      <c r="C1557" s="11">
        <v>22</v>
      </c>
      <c r="D1557" s="119" t="s">
        <v>2234</v>
      </c>
      <c r="E1557" s="10" t="s">
        <v>16</v>
      </c>
      <c r="F1557" s="10" t="s">
        <v>1341</v>
      </c>
      <c r="G1557" s="10" t="s">
        <v>2472</v>
      </c>
      <c r="H1557" s="11">
        <v>85722452279</v>
      </c>
      <c r="I1557" s="83" t="s">
        <v>1822</v>
      </c>
      <c r="J1557" s="11">
        <v>1</v>
      </c>
      <c r="K1557" s="48" t="str">
        <f>VLOOKUP(I1557,'DATA BASE'!A:B,2,FALSE)</f>
        <v>GARIS RAINBOW</v>
      </c>
      <c r="L1557" s="14" t="str">
        <f>VLOOKUP(I1557,'[3]DATA BASE'!B:D,3,FALSE)</f>
        <v>RAINBOW</v>
      </c>
      <c r="M1557" s="84" t="s">
        <v>2666</v>
      </c>
      <c r="N1557" s="85">
        <v>0</v>
      </c>
      <c r="O1557" s="104">
        <v>16000</v>
      </c>
      <c r="P1557" s="94">
        <v>16000</v>
      </c>
      <c r="Q1557" s="107" t="s">
        <v>1543</v>
      </c>
      <c r="R1557" s="88">
        <v>213000</v>
      </c>
      <c r="S1557" s="12" t="s">
        <v>2667</v>
      </c>
    </row>
    <row r="1558" spans="2:19" x14ac:dyDescent="0.2">
      <c r="B1558" s="10" t="s">
        <v>2586</v>
      </c>
      <c r="C1558" s="11">
        <v>22</v>
      </c>
      <c r="D1558" s="119" t="s">
        <v>2234</v>
      </c>
      <c r="E1558" s="10" t="s">
        <v>16</v>
      </c>
      <c r="F1558" s="10" t="s">
        <v>1341</v>
      </c>
      <c r="G1558" s="10" t="s">
        <v>2472</v>
      </c>
      <c r="H1558" s="11">
        <v>85722452279</v>
      </c>
      <c r="I1558" s="83" t="s">
        <v>1813</v>
      </c>
      <c r="J1558" s="11">
        <v>1</v>
      </c>
      <c r="K1558" s="48" t="str">
        <f>VLOOKUP(I1558,'DATA BASE'!A:B,2,FALSE)</f>
        <v>KANAYA</v>
      </c>
      <c r="L1558" s="14" t="str">
        <f>VLOOKUP(I1558,'[3]DATA BASE'!B:D,3,FALSE)</f>
        <v>HITAM</v>
      </c>
      <c r="M1558" s="84" t="s">
        <v>2666</v>
      </c>
      <c r="N1558" s="85">
        <v>0</v>
      </c>
      <c r="O1558" s="104">
        <v>16000</v>
      </c>
      <c r="P1558" s="94">
        <v>16000</v>
      </c>
      <c r="Q1558" s="107" t="s">
        <v>1543</v>
      </c>
      <c r="R1558" s="88">
        <v>213000</v>
      </c>
      <c r="S1558" s="12" t="s">
        <v>2667</v>
      </c>
    </row>
    <row r="1559" spans="2:19" x14ac:dyDescent="0.2">
      <c r="B1559" s="10" t="s">
        <v>2586</v>
      </c>
      <c r="C1559" s="11">
        <v>22</v>
      </c>
      <c r="D1559" s="119" t="s">
        <v>2234</v>
      </c>
      <c r="E1559" s="10" t="s">
        <v>16</v>
      </c>
      <c r="F1559" s="10" t="s">
        <v>1341</v>
      </c>
      <c r="G1559" s="10" t="s">
        <v>2472</v>
      </c>
      <c r="H1559" s="11">
        <v>85722452279</v>
      </c>
      <c r="I1559" s="83" t="s">
        <v>1773</v>
      </c>
      <c r="J1559" s="11">
        <v>2</v>
      </c>
      <c r="K1559" s="48" t="str">
        <f>VLOOKUP(I1559,'DATA BASE'!A:B,2,FALSE)</f>
        <v>BULAN BINTANG HIJAU</v>
      </c>
      <c r="L1559" s="14" t="str">
        <f>VLOOKUP(I1559,'[3]DATA BASE'!B:D,3,FALSE)</f>
        <v>HIJAU</v>
      </c>
      <c r="M1559" s="84" t="s">
        <v>2666</v>
      </c>
      <c r="N1559" s="85">
        <v>0</v>
      </c>
      <c r="O1559" s="104">
        <v>15000</v>
      </c>
      <c r="P1559" s="94">
        <v>30000</v>
      </c>
      <c r="Q1559" s="107" t="s">
        <v>1543</v>
      </c>
      <c r="R1559" s="88">
        <v>213000</v>
      </c>
      <c r="S1559" s="12" t="s">
        <v>2667</v>
      </c>
    </row>
    <row r="1560" spans="2:19" x14ac:dyDescent="0.2">
      <c r="B1560" s="10" t="s">
        <v>2586</v>
      </c>
      <c r="C1560" s="11">
        <v>22</v>
      </c>
      <c r="D1560" s="119" t="s">
        <v>2234</v>
      </c>
      <c r="E1560" s="10" t="s">
        <v>16</v>
      </c>
      <c r="F1560" s="10" t="s">
        <v>1341</v>
      </c>
      <c r="G1560" s="10" t="s">
        <v>2472</v>
      </c>
      <c r="H1560" s="11">
        <v>85722452279</v>
      </c>
      <c r="I1560" s="83" t="s">
        <v>1767</v>
      </c>
      <c r="J1560" s="11">
        <v>1</v>
      </c>
      <c r="K1560" s="48" t="str">
        <f>VLOOKUP(I1560,'DATA BASE'!A:B,2,FALSE)</f>
        <v>MONYET KUNING</v>
      </c>
      <c r="L1560" s="14" t="str">
        <f>VLOOKUP(I1560,'[3]DATA BASE'!B:D,3,FALSE)</f>
        <v>KUNING</v>
      </c>
      <c r="M1560" s="84" t="s">
        <v>2666</v>
      </c>
      <c r="N1560" s="85">
        <v>0</v>
      </c>
      <c r="O1560" s="104">
        <v>15000</v>
      </c>
      <c r="P1560" s="94">
        <v>15000</v>
      </c>
      <c r="Q1560" s="107" t="s">
        <v>1543</v>
      </c>
      <c r="R1560" s="88">
        <v>213000</v>
      </c>
      <c r="S1560" s="12" t="s">
        <v>2667</v>
      </c>
    </row>
    <row r="1561" spans="2:19" x14ac:dyDescent="0.2">
      <c r="B1561" s="10" t="s">
        <v>2586</v>
      </c>
      <c r="C1561" s="11">
        <v>22</v>
      </c>
      <c r="D1561" s="119" t="s">
        <v>2234</v>
      </c>
      <c r="E1561" s="10" t="s">
        <v>16</v>
      </c>
      <c r="F1561" s="10" t="s">
        <v>1341</v>
      </c>
      <c r="G1561" s="10" t="s">
        <v>2472</v>
      </c>
      <c r="H1561" s="11">
        <v>85722452279</v>
      </c>
      <c r="I1561" s="83" t="s">
        <v>1756</v>
      </c>
      <c r="J1561" s="11">
        <v>2</v>
      </c>
      <c r="K1561" s="48" t="str">
        <f>VLOOKUP(I1561,'DATA BASE'!A:B,2,FALSE)</f>
        <v>ROCKET</v>
      </c>
      <c r="L1561" s="14" t="str">
        <f>VLOOKUP(I1561,'[3]DATA BASE'!B:D,3,FALSE)</f>
        <v xml:space="preserve"> NAVY</v>
      </c>
      <c r="M1561" s="84" t="s">
        <v>2666</v>
      </c>
      <c r="N1561" s="85">
        <v>0</v>
      </c>
      <c r="O1561" s="104">
        <v>15000</v>
      </c>
      <c r="P1561" s="94">
        <v>30000</v>
      </c>
      <c r="Q1561" s="107" t="s">
        <v>1543</v>
      </c>
      <c r="R1561" s="88">
        <v>213000</v>
      </c>
      <c r="S1561" s="12" t="s">
        <v>2667</v>
      </c>
    </row>
    <row r="1562" spans="2:19" x14ac:dyDescent="0.2">
      <c r="B1562" s="10" t="s">
        <v>2586</v>
      </c>
      <c r="C1562" s="11">
        <v>22</v>
      </c>
      <c r="D1562" s="119" t="s">
        <v>2234</v>
      </c>
      <c r="E1562" s="10" t="s">
        <v>16</v>
      </c>
      <c r="F1562" s="10" t="s">
        <v>1341</v>
      </c>
      <c r="G1562" s="10" t="s">
        <v>2472</v>
      </c>
      <c r="H1562" s="11">
        <v>85722452279</v>
      </c>
      <c r="I1562" s="83" t="s">
        <v>1152</v>
      </c>
      <c r="J1562" s="11">
        <v>1</v>
      </c>
      <c r="K1562" s="48" t="str">
        <f>VLOOKUP(I1562,'DATA BASE'!A:B,2,FALSE)</f>
        <v>DAUN SOLACE RED</v>
      </c>
      <c r="L1562" s="14" t="str">
        <f>VLOOKUP(I1562,'[3]DATA BASE'!B:D,3,FALSE)</f>
        <v>RED</v>
      </c>
      <c r="M1562" s="84" t="s">
        <v>2666</v>
      </c>
      <c r="N1562" s="85">
        <v>0</v>
      </c>
      <c r="O1562" s="104">
        <v>16000</v>
      </c>
      <c r="P1562" s="94">
        <v>16000</v>
      </c>
      <c r="Q1562" s="107" t="s">
        <v>1543</v>
      </c>
      <c r="R1562" s="88">
        <v>213000</v>
      </c>
      <c r="S1562" s="12" t="s">
        <v>2667</v>
      </c>
    </row>
    <row r="1563" spans="2:19" x14ac:dyDescent="0.2">
      <c r="B1563" s="10" t="s">
        <v>2586</v>
      </c>
      <c r="C1563" s="11">
        <v>22</v>
      </c>
      <c r="D1563" s="119" t="s">
        <v>2234</v>
      </c>
      <c r="E1563" s="10" t="s">
        <v>16</v>
      </c>
      <c r="F1563" s="10" t="s">
        <v>1341</v>
      </c>
      <c r="G1563" s="10" t="s">
        <v>2472</v>
      </c>
      <c r="H1563" s="11">
        <v>85722452279</v>
      </c>
      <c r="I1563" s="83" t="s">
        <v>805</v>
      </c>
      <c r="J1563" s="11">
        <v>1</v>
      </c>
      <c r="K1563" s="48" t="str">
        <f>VLOOKUP(I1563,'DATA BASE'!A:B,2,FALSE)</f>
        <v>BULAN SABIT YELLOW</v>
      </c>
      <c r="L1563" s="14" t="str">
        <f>VLOOKUP(I1563,'[3]DATA BASE'!B:D,3,FALSE)</f>
        <v>YELLOW</v>
      </c>
      <c r="M1563" s="84" t="s">
        <v>2666</v>
      </c>
      <c r="N1563" s="85">
        <v>0</v>
      </c>
      <c r="O1563" s="104">
        <v>15000</v>
      </c>
      <c r="P1563" s="94">
        <v>15000</v>
      </c>
      <c r="Q1563" s="107" t="s">
        <v>1543</v>
      </c>
      <c r="R1563" s="88">
        <v>213000</v>
      </c>
      <c r="S1563" s="12" t="s">
        <v>2667</v>
      </c>
    </row>
    <row r="1564" spans="2:19" x14ac:dyDescent="0.2">
      <c r="B1564" s="10" t="s">
        <v>2586</v>
      </c>
      <c r="C1564" s="11">
        <v>22</v>
      </c>
      <c r="D1564" s="119" t="s">
        <v>2234</v>
      </c>
      <c r="E1564" s="10" t="s">
        <v>16</v>
      </c>
      <c r="F1564" s="10" t="s">
        <v>1341</v>
      </c>
      <c r="G1564" s="10" t="s">
        <v>2472</v>
      </c>
      <c r="H1564" s="11">
        <v>85722452279</v>
      </c>
      <c r="I1564" s="83" t="s">
        <v>1736</v>
      </c>
      <c r="J1564" s="11">
        <v>1</v>
      </c>
      <c r="K1564" s="48" t="str">
        <f>VLOOKUP(I1564,'DATA BASE'!A:B,2,FALSE)</f>
        <v>PANDA</v>
      </c>
      <c r="L1564" s="14" t="str">
        <f>VLOOKUP(I1564,'[3]DATA BASE'!B:D,3,FALSE)</f>
        <v>HITAM</v>
      </c>
      <c r="M1564" s="84" t="s">
        <v>2666</v>
      </c>
      <c r="N1564" s="85">
        <v>0</v>
      </c>
      <c r="O1564" s="104">
        <v>15000</v>
      </c>
      <c r="P1564" s="94">
        <v>15000</v>
      </c>
      <c r="Q1564" s="107" t="s">
        <v>1543</v>
      </c>
      <c r="R1564" s="88">
        <v>213000</v>
      </c>
      <c r="S1564" s="12" t="s">
        <v>2667</v>
      </c>
    </row>
    <row r="1565" spans="2:19" x14ac:dyDescent="0.2">
      <c r="B1565" s="10" t="s">
        <v>2586</v>
      </c>
      <c r="C1565" s="11">
        <v>22</v>
      </c>
      <c r="D1565" s="119" t="s">
        <v>2234</v>
      </c>
      <c r="E1565" s="10" t="s">
        <v>16</v>
      </c>
      <c r="F1565" s="10" t="s">
        <v>1341</v>
      </c>
      <c r="G1565" s="10" t="s">
        <v>2472</v>
      </c>
      <c r="H1565" s="11">
        <v>85722452279</v>
      </c>
      <c r="I1565" s="83" t="s">
        <v>433</v>
      </c>
      <c r="J1565" s="11">
        <v>1</v>
      </c>
      <c r="K1565" s="48" t="str">
        <f>VLOOKUP(I1565,'DATA BASE'!A:B,2,FALSE)</f>
        <v>STRIPE LITTLE  NAVY</v>
      </c>
      <c r="L1565" s="14" t="str">
        <f>VLOOKUP(I1565,'[3]DATA BASE'!B:D,3,FALSE)</f>
        <v>NAVY</v>
      </c>
      <c r="M1565" s="84" t="s">
        <v>2666</v>
      </c>
      <c r="N1565" s="85">
        <v>0</v>
      </c>
      <c r="O1565" s="104">
        <v>15000</v>
      </c>
      <c r="P1565" s="94">
        <v>15000</v>
      </c>
      <c r="Q1565" s="107" t="s">
        <v>1543</v>
      </c>
      <c r="R1565" s="88">
        <v>213000</v>
      </c>
      <c r="S1565" s="12" t="s">
        <v>2667</v>
      </c>
    </row>
    <row r="1566" spans="2:19" x14ac:dyDescent="0.2">
      <c r="B1566" s="10" t="s">
        <v>2586</v>
      </c>
      <c r="C1566" s="11">
        <v>22</v>
      </c>
      <c r="D1566" s="119" t="s">
        <v>2234</v>
      </c>
      <c r="E1566" s="10" t="s">
        <v>16</v>
      </c>
      <c r="F1566" s="10" t="s">
        <v>1341</v>
      </c>
      <c r="G1566" s="10" t="s">
        <v>2472</v>
      </c>
      <c r="H1566" s="11">
        <v>85722452279</v>
      </c>
      <c r="I1566" s="83" t="s">
        <v>1750</v>
      </c>
      <c r="J1566" s="11">
        <v>1</v>
      </c>
      <c r="K1566" s="48" t="str">
        <f>VLOOKUP(I1566,'DATA BASE'!A:B,2,FALSE)</f>
        <v>LIVIA (B)</v>
      </c>
      <c r="L1566" s="14" t="str">
        <f>VLOOKUP(I1566,'[3]DATA BASE'!B:D,3,FALSE)</f>
        <v>BIRU</v>
      </c>
      <c r="M1566" s="84" t="s">
        <v>2666</v>
      </c>
      <c r="N1566" s="85">
        <v>0</v>
      </c>
      <c r="O1566" s="104">
        <v>15000</v>
      </c>
      <c r="P1566" s="94">
        <v>15000</v>
      </c>
      <c r="Q1566" s="107" t="s">
        <v>1543</v>
      </c>
      <c r="R1566" s="88">
        <v>213000</v>
      </c>
      <c r="S1566" s="12" t="s">
        <v>2667</v>
      </c>
    </row>
    <row r="1567" spans="2:19" x14ac:dyDescent="0.2">
      <c r="B1567" s="10" t="s">
        <v>2586</v>
      </c>
      <c r="C1567" s="11">
        <v>22</v>
      </c>
      <c r="D1567" s="119" t="s">
        <v>2234</v>
      </c>
      <c r="E1567" s="10" t="s">
        <v>16</v>
      </c>
      <c r="F1567" s="10" t="s">
        <v>1341</v>
      </c>
      <c r="G1567" s="10" t="s">
        <v>2472</v>
      </c>
      <c r="H1567" s="11">
        <v>85722452279</v>
      </c>
      <c r="I1567" s="83" t="s">
        <v>1734</v>
      </c>
      <c r="J1567" s="11">
        <v>1</v>
      </c>
      <c r="K1567" s="48" t="str">
        <f>VLOOKUP(I1567,'DATA BASE'!A:B,2,FALSE)</f>
        <v>SPONGEBOB</v>
      </c>
      <c r="L1567" s="14" t="str">
        <f>VLOOKUP(I1567,'[3]DATA BASE'!B:D,3,FALSE)</f>
        <v>NAVY</v>
      </c>
      <c r="M1567" s="84" t="s">
        <v>2666</v>
      </c>
      <c r="N1567" s="85">
        <v>0</v>
      </c>
      <c r="O1567" s="104">
        <v>15000</v>
      </c>
      <c r="P1567" s="94">
        <v>15000</v>
      </c>
      <c r="Q1567" s="107" t="s">
        <v>1543</v>
      </c>
      <c r="R1567" s="88">
        <v>213000</v>
      </c>
      <c r="S1567" s="12" t="s">
        <v>2667</v>
      </c>
    </row>
    <row r="1568" spans="2:19" x14ac:dyDescent="0.2">
      <c r="B1568" s="10" t="s">
        <v>2586</v>
      </c>
      <c r="C1568" s="11">
        <v>22</v>
      </c>
      <c r="D1568" s="119" t="s">
        <v>2234</v>
      </c>
      <c r="E1568" s="10" t="s">
        <v>16</v>
      </c>
      <c r="F1568" s="10" t="s">
        <v>1341</v>
      </c>
      <c r="G1568" s="10" t="s">
        <v>2472</v>
      </c>
      <c r="H1568" s="11">
        <v>85722452279</v>
      </c>
      <c r="I1568" s="83" t="s">
        <v>1758</v>
      </c>
      <c r="J1568" s="11">
        <v>1</v>
      </c>
      <c r="K1568" s="48" t="str">
        <f>VLOOKUP(I1568,'DATA BASE'!A:B,2,FALSE)</f>
        <v>SPONGEBOB NEW</v>
      </c>
      <c r="L1568" s="14" t="str">
        <f>VLOOKUP(I1568,'[3]DATA BASE'!B:D,3,FALSE)</f>
        <v>NEW KUNING</v>
      </c>
      <c r="M1568" s="84" t="s">
        <v>2666</v>
      </c>
      <c r="N1568" s="85">
        <v>0</v>
      </c>
      <c r="O1568" s="104">
        <v>15000</v>
      </c>
      <c r="P1568" s="94">
        <v>15000</v>
      </c>
      <c r="Q1568" s="107" t="s">
        <v>1543</v>
      </c>
      <c r="R1568" s="88">
        <v>213000</v>
      </c>
      <c r="S1568" s="12" t="s">
        <v>2667</v>
      </c>
    </row>
    <row r="1569" spans="2:19" x14ac:dyDescent="0.2">
      <c r="B1569" s="10" t="s">
        <v>2586</v>
      </c>
      <c r="C1569" s="11">
        <v>32</v>
      </c>
      <c r="D1569" s="119" t="s">
        <v>2679</v>
      </c>
      <c r="E1569" s="10" t="s">
        <v>16</v>
      </c>
      <c r="F1569" s="10" t="s">
        <v>1341</v>
      </c>
      <c r="G1569" s="10" t="s">
        <v>2808</v>
      </c>
      <c r="H1569" s="11">
        <v>82137592030</v>
      </c>
      <c r="I1569" s="83" t="s">
        <v>1738</v>
      </c>
      <c r="J1569" s="11">
        <v>2</v>
      </c>
      <c r="K1569" s="48" t="str">
        <f>VLOOKUP(I1569,'DATA BASE'!A:B,2,FALSE)</f>
        <v>BOLA BASKET</v>
      </c>
      <c r="L1569" s="14" t="str">
        <f>VLOOKUP(I1569,'[3]DATA BASE'!B:D,3,FALSE)</f>
        <v>HITAM</v>
      </c>
      <c r="M1569" s="84" t="s">
        <v>1340</v>
      </c>
      <c r="N1569" s="85">
        <v>30000</v>
      </c>
      <c r="O1569" s="104">
        <v>15000</v>
      </c>
      <c r="P1569" s="94">
        <v>30000</v>
      </c>
      <c r="Q1569" s="107" t="s">
        <v>1543</v>
      </c>
      <c r="R1569" s="88">
        <v>484000</v>
      </c>
      <c r="S1569" s="12" t="s">
        <v>2680</v>
      </c>
    </row>
    <row r="1570" spans="2:19" x14ac:dyDescent="0.2">
      <c r="B1570" s="10" t="s">
        <v>2586</v>
      </c>
      <c r="C1570" s="11">
        <v>32</v>
      </c>
      <c r="D1570" s="119" t="s">
        <v>2679</v>
      </c>
      <c r="E1570" s="10" t="s">
        <v>16</v>
      </c>
      <c r="F1570" s="10" t="s">
        <v>1341</v>
      </c>
      <c r="G1570" s="10" t="s">
        <v>2808</v>
      </c>
      <c r="H1570" s="11">
        <v>82137592030</v>
      </c>
      <c r="I1570" s="83" t="s">
        <v>1737</v>
      </c>
      <c r="J1570" s="11">
        <v>2</v>
      </c>
      <c r="K1570" s="48" t="str">
        <f>VLOOKUP(I1570,'DATA BASE'!A:B,2,FALSE)</f>
        <v>HELOKOPTER</v>
      </c>
      <c r="L1570" s="14" t="str">
        <f>VLOOKUP(I1570,'[3]DATA BASE'!B:D,3,FALSE)</f>
        <v>HITAM</v>
      </c>
      <c r="M1570" s="84" t="s">
        <v>1340</v>
      </c>
      <c r="N1570" s="85">
        <v>30000</v>
      </c>
      <c r="O1570" s="104">
        <v>15000</v>
      </c>
      <c r="P1570" s="94">
        <v>30000</v>
      </c>
      <c r="Q1570" s="107" t="s">
        <v>1543</v>
      </c>
      <c r="R1570" s="88">
        <v>484000</v>
      </c>
      <c r="S1570" s="12" t="s">
        <v>2680</v>
      </c>
    </row>
    <row r="1571" spans="2:19" x14ac:dyDescent="0.2">
      <c r="B1571" s="10" t="s">
        <v>2586</v>
      </c>
      <c r="C1571" s="11">
        <v>32</v>
      </c>
      <c r="D1571" s="119" t="s">
        <v>2679</v>
      </c>
      <c r="E1571" s="10" t="s">
        <v>16</v>
      </c>
      <c r="F1571" s="10" t="s">
        <v>1341</v>
      </c>
      <c r="G1571" s="10" t="s">
        <v>2808</v>
      </c>
      <c r="H1571" s="11">
        <v>82137592030</v>
      </c>
      <c r="I1571" s="83" t="s">
        <v>1822</v>
      </c>
      <c r="J1571" s="11">
        <v>2</v>
      </c>
      <c r="K1571" s="48" t="str">
        <f>VLOOKUP(I1571,'DATA BASE'!A:B,2,FALSE)</f>
        <v>GARIS RAINBOW</v>
      </c>
      <c r="L1571" s="14" t="str">
        <f>VLOOKUP(I1571,'[3]DATA BASE'!B:D,3,FALSE)</f>
        <v>RAINBOW</v>
      </c>
      <c r="M1571" s="84" t="s">
        <v>1340</v>
      </c>
      <c r="N1571" s="85">
        <v>30000</v>
      </c>
      <c r="O1571" s="104">
        <v>16000</v>
      </c>
      <c r="P1571" s="94">
        <v>32000</v>
      </c>
      <c r="Q1571" s="107" t="s">
        <v>1543</v>
      </c>
      <c r="R1571" s="88">
        <v>484000</v>
      </c>
      <c r="S1571" s="12" t="s">
        <v>2680</v>
      </c>
    </row>
    <row r="1572" spans="2:19" x14ac:dyDescent="0.2">
      <c r="B1572" s="10" t="s">
        <v>2586</v>
      </c>
      <c r="C1572" s="11">
        <v>32</v>
      </c>
      <c r="D1572" s="119" t="s">
        <v>2679</v>
      </c>
      <c r="E1572" s="10" t="s">
        <v>16</v>
      </c>
      <c r="F1572" s="10" t="s">
        <v>1341</v>
      </c>
      <c r="G1572" s="10" t="s">
        <v>2808</v>
      </c>
      <c r="H1572" s="11">
        <v>82137592030</v>
      </c>
      <c r="I1572" s="83" t="s">
        <v>1750</v>
      </c>
      <c r="J1572" s="11">
        <v>2</v>
      </c>
      <c r="K1572" s="48" t="str">
        <f>VLOOKUP(I1572,'DATA BASE'!A:B,2,FALSE)</f>
        <v>LIVIA (B)</v>
      </c>
      <c r="L1572" s="14" t="str">
        <f>VLOOKUP(I1572,'[3]DATA BASE'!B:D,3,FALSE)</f>
        <v>BIRU</v>
      </c>
      <c r="M1572" s="84" t="s">
        <v>1340</v>
      </c>
      <c r="N1572" s="85">
        <v>30000</v>
      </c>
      <c r="O1572" s="104">
        <v>15000</v>
      </c>
      <c r="P1572" s="94">
        <v>30000</v>
      </c>
      <c r="Q1572" s="107" t="s">
        <v>1543</v>
      </c>
      <c r="R1572" s="88">
        <v>484000</v>
      </c>
      <c r="S1572" s="12" t="s">
        <v>2680</v>
      </c>
    </row>
    <row r="1573" spans="2:19" x14ac:dyDescent="0.2">
      <c r="B1573" s="10" t="s">
        <v>2586</v>
      </c>
      <c r="C1573" s="11">
        <v>32</v>
      </c>
      <c r="D1573" s="119" t="s">
        <v>2679</v>
      </c>
      <c r="E1573" s="10" t="s">
        <v>16</v>
      </c>
      <c r="F1573" s="10" t="s">
        <v>1341</v>
      </c>
      <c r="G1573" s="10" t="s">
        <v>2808</v>
      </c>
      <c r="H1573" s="11">
        <v>82137592030</v>
      </c>
      <c r="I1573" s="83" t="s">
        <v>1813</v>
      </c>
      <c r="J1573" s="11">
        <v>2</v>
      </c>
      <c r="K1573" s="48" t="str">
        <f>VLOOKUP(I1573,'DATA BASE'!A:B,2,FALSE)</f>
        <v>KANAYA</v>
      </c>
      <c r="L1573" s="14" t="str">
        <f>VLOOKUP(I1573,'[3]DATA BASE'!B:D,3,FALSE)</f>
        <v>HITAM</v>
      </c>
      <c r="M1573" s="84" t="s">
        <v>1340</v>
      </c>
      <c r="N1573" s="85">
        <v>30000</v>
      </c>
      <c r="O1573" s="104">
        <v>16000</v>
      </c>
      <c r="P1573" s="94">
        <v>32000</v>
      </c>
      <c r="Q1573" s="107" t="s">
        <v>1543</v>
      </c>
      <c r="R1573" s="88">
        <v>484000</v>
      </c>
      <c r="S1573" s="12" t="s">
        <v>2680</v>
      </c>
    </row>
    <row r="1574" spans="2:19" x14ac:dyDescent="0.2">
      <c r="B1574" s="10" t="s">
        <v>2586</v>
      </c>
      <c r="C1574" s="11">
        <v>32</v>
      </c>
      <c r="D1574" s="119" t="s">
        <v>2679</v>
      </c>
      <c r="E1574" s="10" t="s">
        <v>16</v>
      </c>
      <c r="F1574" s="10" t="s">
        <v>1341</v>
      </c>
      <c r="G1574" s="10" t="s">
        <v>2808</v>
      </c>
      <c r="H1574" s="11">
        <v>82137592030</v>
      </c>
      <c r="I1574" s="83" t="s">
        <v>1760</v>
      </c>
      <c r="J1574" s="11">
        <v>2</v>
      </c>
      <c r="K1574" s="48" t="str">
        <f>VLOOKUP(I1574,'DATA BASE'!A:B,2,FALSE)</f>
        <v>MONYET BIRU</v>
      </c>
      <c r="L1574" s="14" t="str">
        <f>VLOOKUP(I1574,'[3]DATA BASE'!B:D,3,FALSE)</f>
        <v>BIRU</v>
      </c>
      <c r="M1574" s="84" t="s">
        <v>1340</v>
      </c>
      <c r="N1574" s="85">
        <v>30000</v>
      </c>
      <c r="O1574" s="104">
        <v>15000</v>
      </c>
      <c r="P1574" s="94">
        <v>30000</v>
      </c>
      <c r="Q1574" s="107" t="s">
        <v>1543</v>
      </c>
      <c r="R1574" s="88">
        <v>484000</v>
      </c>
      <c r="S1574" s="12" t="s">
        <v>2680</v>
      </c>
    </row>
    <row r="1575" spans="2:19" x14ac:dyDescent="0.2">
      <c r="B1575" s="10" t="s">
        <v>2586</v>
      </c>
      <c r="C1575" s="11">
        <v>32</v>
      </c>
      <c r="D1575" s="119" t="s">
        <v>2679</v>
      </c>
      <c r="E1575" s="10" t="s">
        <v>16</v>
      </c>
      <c r="F1575" s="10" t="s">
        <v>1341</v>
      </c>
      <c r="G1575" s="10" t="s">
        <v>2808</v>
      </c>
      <c r="H1575" s="11">
        <v>82137592030</v>
      </c>
      <c r="I1575" s="83" t="s">
        <v>1767</v>
      </c>
      <c r="J1575" s="11">
        <v>2</v>
      </c>
      <c r="K1575" s="48" t="str">
        <f>VLOOKUP(I1575,'DATA BASE'!A:B,2,FALSE)</f>
        <v>MONYET KUNING</v>
      </c>
      <c r="L1575" s="14" t="str">
        <f>VLOOKUP(I1575,'[3]DATA BASE'!B:D,3,FALSE)</f>
        <v>KUNING</v>
      </c>
      <c r="M1575" s="84" t="s">
        <v>1340</v>
      </c>
      <c r="N1575" s="85">
        <v>30000</v>
      </c>
      <c r="O1575" s="104">
        <v>15000</v>
      </c>
      <c r="P1575" s="94">
        <v>30000</v>
      </c>
      <c r="Q1575" s="107" t="s">
        <v>1543</v>
      </c>
      <c r="R1575" s="88">
        <v>484000</v>
      </c>
      <c r="S1575" s="12" t="s">
        <v>2680</v>
      </c>
    </row>
    <row r="1576" spans="2:19" x14ac:dyDescent="0.2">
      <c r="B1576" s="10" t="s">
        <v>2586</v>
      </c>
      <c r="C1576" s="11">
        <v>32</v>
      </c>
      <c r="D1576" s="119" t="s">
        <v>2679</v>
      </c>
      <c r="E1576" s="10" t="s">
        <v>16</v>
      </c>
      <c r="F1576" s="10" t="s">
        <v>1341</v>
      </c>
      <c r="G1576" s="10" t="s">
        <v>2808</v>
      </c>
      <c r="H1576" s="11">
        <v>82137592030</v>
      </c>
      <c r="I1576" s="83" t="s">
        <v>1773</v>
      </c>
      <c r="J1576" s="11">
        <v>2</v>
      </c>
      <c r="K1576" s="48" t="str">
        <f>VLOOKUP(I1576,'DATA BASE'!A:B,2,FALSE)</f>
        <v>BULAN BINTANG HIJAU</v>
      </c>
      <c r="L1576" s="14" t="str">
        <f>VLOOKUP(I1576,'[3]DATA BASE'!B:D,3,FALSE)</f>
        <v>HIJAU</v>
      </c>
      <c r="M1576" s="84" t="s">
        <v>1340</v>
      </c>
      <c r="N1576" s="85">
        <v>30000</v>
      </c>
      <c r="O1576" s="104">
        <v>15000</v>
      </c>
      <c r="P1576" s="94">
        <v>30000</v>
      </c>
      <c r="Q1576" s="107" t="s">
        <v>1543</v>
      </c>
      <c r="R1576" s="88">
        <v>484000</v>
      </c>
      <c r="S1576" s="12" t="s">
        <v>2680</v>
      </c>
    </row>
    <row r="1577" spans="2:19" x14ac:dyDescent="0.2">
      <c r="B1577" s="10" t="s">
        <v>2586</v>
      </c>
      <c r="C1577" s="11">
        <v>32</v>
      </c>
      <c r="D1577" s="119" t="s">
        <v>2679</v>
      </c>
      <c r="E1577" s="10" t="s">
        <v>16</v>
      </c>
      <c r="F1577" s="10" t="s">
        <v>1341</v>
      </c>
      <c r="G1577" s="10" t="s">
        <v>2808</v>
      </c>
      <c r="H1577" s="11">
        <v>82137592030</v>
      </c>
      <c r="I1577" s="83" t="s">
        <v>957</v>
      </c>
      <c r="J1577" s="11">
        <v>2</v>
      </c>
      <c r="K1577" s="48" t="str">
        <f>VLOOKUP(I1577,'DATA BASE'!A:B,2,FALSE)</f>
        <v>MINION BLUE</v>
      </c>
      <c r="L1577" s="14" t="str">
        <f>VLOOKUP(I1577,'[3]DATA BASE'!B:D,3,FALSE)</f>
        <v>BLUE</v>
      </c>
      <c r="M1577" s="84" t="s">
        <v>1340</v>
      </c>
      <c r="N1577" s="85">
        <v>30000</v>
      </c>
      <c r="O1577" s="104">
        <v>15000</v>
      </c>
      <c r="P1577" s="94">
        <v>30000</v>
      </c>
      <c r="Q1577" s="107" t="s">
        <v>1543</v>
      </c>
      <c r="R1577" s="88">
        <v>484000</v>
      </c>
      <c r="S1577" s="12" t="s">
        <v>2680</v>
      </c>
    </row>
    <row r="1578" spans="2:19" x14ac:dyDescent="0.2">
      <c r="B1578" s="10" t="s">
        <v>2586</v>
      </c>
      <c r="C1578" s="11">
        <v>32</v>
      </c>
      <c r="D1578" s="119" t="s">
        <v>2679</v>
      </c>
      <c r="E1578" s="10" t="s">
        <v>16</v>
      </c>
      <c r="F1578" s="10" t="s">
        <v>1341</v>
      </c>
      <c r="G1578" s="10" t="s">
        <v>2808</v>
      </c>
      <c r="H1578" s="11">
        <v>82137592030</v>
      </c>
      <c r="I1578" s="83" t="s">
        <v>1326</v>
      </c>
      <c r="J1578" s="11">
        <v>2</v>
      </c>
      <c r="K1578" s="48" t="str">
        <f>VLOOKUP(I1578,'DATA BASE'!A:B,2,FALSE)</f>
        <v>DAUN PISANG KECIL</v>
      </c>
      <c r="L1578" s="14" t="str">
        <f>VLOOKUP(I1578,'[3]DATA BASE'!B:D,3,FALSE)</f>
        <v>ORANGE</v>
      </c>
      <c r="M1578" s="84" t="s">
        <v>1340</v>
      </c>
      <c r="N1578" s="85">
        <v>30000</v>
      </c>
      <c r="O1578" s="104">
        <v>15000</v>
      </c>
      <c r="P1578" s="94">
        <v>30000</v>
      </c>
      <c r="Q1578" s="107" t="s">
        <v>1543</v>
      </c>
      <c r="R1578" s="88">
        <v>484000</v>
      </c>
      <c r="S1578" s="12" t="s">
        <v>2680</v>
      </c>
    </row>
    <row r="1579" spans="2:19" x14ac:dyDescent="0.2">
      <c r="B1579" s="10" t="s">
        <v>2586</v>
      </c>
      <c r="C1579" s="11">
        <v>32</v>
      </c>
      <c r="D1579" s="119" t="s">
        <v>2679</v>
      </c>
      <c r="E1579" s="10" t="s">
        <v>16</v>
      </c>
      <c r="F1579" s="10" t="s">
        <v>1341</v>
      </c>
      <c r="G1579" s="10" t="s">
        <v>2808</v>
      </c>
      <c r="H1579" s="11">
        <v>82137592030</v>
      </c>
      <c r="I1579" s="83" t="s">
        <v>433</v>
      </c>
      <c r="J1579" s="11">
        <v>2</v>
      </c>
      <c r="K1579" s="48" t="str">
        <f>VLOOKUP(I1579,'DATA BASE'!A:B,2,FALSE)</f>
        <v>STRIPE LITTLE  NAVY</v>
      </c>
      <c r="L1579" s="14" t="str">
        <f>VLOOKUP(I1579,'[3]DATA BASE'!B:D,3,FALSE)</f>
        <v>NAVY</v>
      </c>
      <c r="M1579" s="84" t="s">
        <v>1340</v>
      </c>
      <c r="N1579" s="85">
        <v>30000</v>
      </c>
      <c r="O1579" s="104">
        <v>15000</v>
      </c>
      <c r="P1579" s="94">
        <v>30000</v>
      </c>
      <c r="Q1579" s="107" t="s">
        <v>1543</v>
      </c>
      <c r="R1579" s="88">
        <v>484000</v>
      </c>
      <c r="S1579" s="12" t="s">
        <v>2680</v>
      </c>
    </row>
    <row r="1580" spans="2:19" x14ac:dyDescent="0.2">
      <c r="B1580" s="10" t="s">
        <v>2586</v>
      </c>
      <c r="C1580" s="11">
        <v>32</v>
      </c>
      <c r="D1580" s="119" t="s">
        <v>2679</v>
      </c>
      <c r="E1580" s="10" t="s">
        <v>16</v>
      </c>
      <c r="F1580" s="10" t="s">
        <v>1341</v>
      </c>
      <c r="G1580" s="10" t="s">
        <v>2808</v>
      </c>
      <c r="H1580" s="11">
        <v>82137592030</v>
      </c>
      <c r="I1580" s="83" t="s">
        <v>632</v>
      </c>
      <c r="J1580" s="11">
        <v>2</v>
      </c>
      <c r="K1580" s="48" t="str">
        <f>VLOOKUP(I1580,'DATA BASE'!A:B,2,FALSE)</f>
        <v>STRIPE LITTLE  BLACK</v>
      </c>
      <c r="L1580" s="14" t="str">
        <f>VLOOKUP(I1580,'[3]DATA BASE'!B:D,3,FALSE)</f>
        <v>BLACK</v>
      </c>
      <c r="M1580" s="84" t="s">
        <v>1340</v>
      </c>
      <c r="N1580" s="85">
        <v>30000</v>
      </c>
      <c r="O1580" s="104">
        <v>15000</v>
      </c>
      <c r="P1580" s="94">
        <v>30000</v>
      </c>
      <c r="Q1580" s="107" t="s">
        <v>1543</v>
      </c>
      <c r="R1580" s="88">
        <v>484000</v>
      </c>
      <c r="S1580" s="12" t="s">
        <v>2680</v>
      </c>
    </row>
    <row r="1581" spans="2:19" x14ac:dyDescent="0.2">
      <c r="B1581" s="10" t="s">
        <v>2586</v>
      </c>
      <c r="C1581" s="11">
        <v>32</v>
      </c>
      <c r="D1581" s="119" t="s">
        <v>2679</v>
      </c>
      <c r="E1581" s="10" t="s">
        <v>16</v>
      </c>
      <c r="F1581" s="10" t="s">
        <v>1341</v>
      </c>
      <c r="G1581" s="10" t="s">
        <v>2808</v>
      </c>
      <c r="H1581" s="11">
        <v>82137592030</v>
      </c>
      <c r="I1581" s="83" t="s">
        <v>809</v>
      </c>
      <c r="J1581" s="11">
        <v>2</v>
      </c>
      <c r="K1581" s="48" t="str">
        <f>VLOOKUP(I1581,'DATA BASE'!A:B,2,FALSE)</f>
        <v>DORAEMON WHITE</v>
      </c>
      <c r="L1581" s="14" t="str">
        <f>VLOOKUP(I1581,'[3]DATA BASE'!B:D,3,FALSE)</f>
        <v>NAVY</v>
      </c>
      <c r="M1581" s="84" t="s">
        <v>1340</v>
      </c>
      <c r="N1581" s="85">
        <v>30000</v>
      </c>
      <c r="O1581" s="104">
        <v>15000</v>
      </c>
      <c r="P1581" s="94">
        <v>30000</v>
      </c>
      <c r="Q1581" s="107" t="s">
        <v>1543</v>
      </c>
      <c r="R1581" s="88">
        <v>484000</v>
      </c>
      <c r="S1581" s="12" t="s">
        <v>2680</v>
      </c>
    </row>
    <row r="1582" spans="2:19" x14ac:dyDescent="0.2">
      <c r="B1582" s="10" t="s">
        <v>2586</v>
      </c>
      <c r="C1582" s="11">
        <v>32</v>
      </c>
      <c r="D1582" s="119" t="s">
        <v>2679</v>
      </c>
      <c r="E1582" s="10" t="s">
        <v>16</v>
      </c>
      <c r="F1582" s="10" t="s">
        <v>1341</v>
      </c>
      <c r="G1582" s="10" t="s">
        <v>2808</v>
      </c>
      <c r="H1582" s="11">
        <v>82137592030</v>
      </c>
      <c r="I1582" s="83" t="s">
        <v>1765</v>
      </c>
      <c r="J1582" s="11">
        <v>2</v>
      </c>
      <c r="K1582" s="48" t="str">
        <f>VLOOKUP(I1582,'DATA BASE'!A:B,2,FALSE)</f>
        <v>SPONGEBOB</v>
      </c>
      <c r="L1582" s="14" t="str">
        <f>VLOOKUP(I1582,'[3]DATA BASE'!B:D,3,FALSE)</f>
        <v>KUNING</v>
      </c>
      <c r="M1582" s="84" t="s">
        <v>1340</v>
      </c>
      <c r="N1582" s="85">
        <v>30000</v>
      </c>
      <c r="O1582" s="104">
        <v>15000</v>
      </c>
      <c r="P1582" s="94">
        <v>30000</v>
      </c>
      <c r="Q1582" s="107" t="s">
        <v>1543</v>
      </c>
      <c r="R1582" s="88">
        <v>484000</v>
      </c>
      <c r="S1582" s="12" t="s">
        <v>2680</v>
      </c>
    </row>
    <row r="1583" spans="2:19" x14ac:dyDescent="0.2">
      <c r="B1583" s="10" t="s">
        <v>2586</v>
      </c>
      <c r="C1583" s="11">
        <v>32</v>
      </c>
      <c r="D1583" s="119" t="s">
        <v>2679</v>
      </c>
      <c r="E1583" s="10" t="s">
        <v>16</v>
      </c>
      <c r="F1583" s="10" t="s">
        <v>1341</v>
      </c>
      <c r="G1583" s="10" t="s">
        <v>2808</v>
      </c>
      <c r="H1583" s="11">
        <v>82137592030</v>
      </c>
      <c r="I1583" s="83" t="s">
        <v>1736</v>
      </c>
      <c r="J1583" s="11">
        <v>2</v>
      </c>
      <c r="K1583" s="48" t="str">
        <f>VLOOKUP(I1583,'DATA BASE'!A:B,2,FALSE)</f>
        <v>PANDA</v>
      </c>
      <c r="L1583" s="14" t="str">
        <f>VLOOKUP(I1583,'[3]DATA BASE'!B:D,3,FALSE)</f>
        <v>HITAM</v>
      </c>
      <c r="M1583" s="84" t="s">
        <v>1340</v>
      </c>
      <c r="N1583" s="85">
        <v>30000</v>
      </c>
      <c r="O1583" s="104">
        <v>15000</v>
      </c>
      <c r="P1583" s="94">
        <v>30000</v>
      </c>
      <c r="Q1583" s="107" t="s">
        <v>1543</v>
      </c>
      <c r="R1583" s="88">
        <v>484000</v>
      </c>
      <c r="S1583" s="12" t="s">
        <v>2680</v>
      </c>
    </row>
    <row r="1584" spans="2:19" x14ac:dyDescent="0.2">
      <c r="B1584" s="10" t="s">
        <v>2586</v>
      </c>
      <c r="C1584" s="11">
        <v>20</v>
      </c>
      <c r="D1584" s="119" t="s">
        <v>2786</v>
      </c>
      <c r="E1584" s="10" t="s">
        <v>16</v>
      </c>
      <c r="F1584" s="10" t="s">
        <v>1341</v>
      </c>
      <c r="G1584" s="10" t="s">
        <v>2809</v>
      </c>
      <c r="H1584" s="11">
        <v>81338514803</v>
      </c>
      <c r="I1584" s="83" t="s">
        <v>958</v>
      </c>
      <c r="J1584" s="11">
        <v>1</v>
      </c>
      <c r="K1584" s="48" t="str">
        <f>VLOOKUP(I1584,'DATA BASE'!A:B,2,FALSE)</f>
        <v>ROSE STRIPE</v>
      </c>
      <c r="L1584" s="14" t="str">
        <f>VLOOKUP(I1584,'[3]DATA BASE'!B:D,3,FALSE)</f>
        <v>WHITE</v>
      </c>
      <c r="M1584" s="84">
        <v>112852057379991</v>
      </c>
      <c r="N1584" s="85">
        <v>0</v>
      </c>
      <c r="O1584" s="104">
        <v>15000</v>
      </c>
      <c r="P1584" s="94">
        <v>15000</v>
      </c>
      <c r="Q1584" s="107" t="s">
        <v>1543</v>
      </c>
      <c r="R1584" s="88">
        <v>45000</v>
      </c>
      <c r="S1584" s="12" t="s">
        <v>2662</v>
      </c>
    </row>
    <row r="1585" spans="2:19" x14ac:dyDescent="0.2">
      <c r="B1585" s="10" t="s">
        <v>2586</v>
      </c>
      <c r="C1585" s="11">
        <v>20</v>
      </c>
      <c r="D1585" s="119" t="s">
        <v>2786</v>
      </c>
      <c r="E1585" s="10" t="s">
        <v>16</v>
      </c>
      <c r="F1585" s="10" t="s">
        <v>1341</v>
      </c>
      <c r="G1585" s="10" t="s">
        <v>2809</v>
      </c>
      <c r="H1585" s="11">
        <v>81338514803</v>
      </c>
      <c r="I1585" s="83" t="s">
        <v>632</v>
      </c>
      <c r="J1585" s="11">
        <v>1</v>
      </c>
      <c r="K1585" s="48" t="str">
        <f>VLOOKUP(I1585,'DATA BASE'!A:B,2,FALSE)</f>
        <v>STRIPE LITTLE  BLACK</v>
      </c>
      <c r="L1585" s="14" t="str">
        <f>VLOOKUP(I1585,'[3]DATA BASE'!B:D,3,FALSE)</f>
        <v>BLACK</v>
      </c>
      <c r="M1585" s="84">
        <v>112852057379991</v>
      </c>
      <c r="N1585" s="85">
        <v>0</v>
      </c>
      <c r="O1585" s="104">
        <v>15000</v>
      </c>
      <c r="P1585" s="94">
        <v>15000</v>
      </c>
      <c r="Q1585" s="107" t="s">
        <v>1543</v>
      </c>
      <c r="R1585" s="88">
        <v>45000</v>
      </c>
      <c r="S1585" s="12" t="s">
        <v>2662</v>
      </c>
    </row>
    <row r="1586" spans="2:19" x14ac:dyDescent="0.2">
      <c r="B1586" s="10" t="s">
        <v>2586</v>
      </c>
      <c r="C1586" s="11">
        <v>20</v>
      </c>
      <c r="D1586" s="119" t="s">
        <v>2786</v>
      </c>
      <c r="E1586" s="10" t="s">
        <v>16</v>
      </c>
      <c r="F1586" s="10" t="s">
        <v>1341</v>
      </c>
      <c r="G1586" s="10" t="s">
        <v>2809</v>
      </c>
      <c r="H1586" s="11">
        <v>81338514803</v>
      </c>
      <c r="I1586" s="83" t="s">
        <v>1750</v>
      </c>
      <c r="J1586" s="11">
        <v>1</v>
      </c>
      <c r="K1586" s="48" t="str">
        <f>VLOOKUP(I1586,'DATA BASE'!A:B,2,FALSE)</f>
        <v>LIVIA (B)</v>
      </c>
      <c r="L1586" s="14" t="str">
        <f>VLOOKUP(I1586,'[3]DATA BASE'!B:D,3,FALSE)</f>
        <v>BIRU</v>
      </c>
      <c r="M1586" s="84">
        <v>112852057379991</v>
      </c>
      <c r="N1586" s="85">
        <v>0</v>
      </c>
      <c r="O1586" s="104">
        <v>15000</v>
      </c>
      <c r="P1586" s="94">
        <v>15000</v>
      </c>
      <c r="Q1586" s="107" t="s">
        <v>1543</v>
      </c>
      <c r="R1586" s="88">
        <v>45000</v>
      </c>
      <c r="S1586" s="12" t="s">
        <v>2662</v>
      </c>
    </row>
    <row r="1587" spans="2:19" x14ac:dyDescent="0.2">
      <c r="B1587" s="10" t="s">
        <v>2586</v>
      </c>
      <c r="C1587" s="11">
        <v>21</v>
      </c>
      <c r="D1587" s="119" t="s">
        <v>2787</v>
      </c>
      <c r="E1587" s="10" t="s">
        <v>16</v>
      </c>
      <c r="F1587" s="10" t="s">
        <v>1341</v>
      </c>
      <c r="G1587" s="10" t="s">
        <v>2810</v>
      </c>
      <c r="H1587" s="130" t="s">
        <v>2663</v>
      </c>
      <c r="I1587" s="83" t="s">
        <v>1773</v>
      </c>
      <c r="J1587" s="11">
        <v>1</v>
      </c>
      <c r="K1587" s="48" t="str">
        <f>VLOOKUP(I1587,'DATA BASE'!A:B,2,FALSE)</f>
        <v>BULAN BINTANG HIJAU</v>
      </c>
      <c r="L1587" s="14" t="str">
        <f>VLOOKUP(I1587,'[3]DATA BASE'!B:D,3,FALSE)</f>
        <v>HIJAU</v>
      </c>
      <c r="M1587" s="84" t="s">
        <v>2664</v>
      </c>
      <c r="N1587" s="85">
        <v>0</v>
      </c>
      <c r="O1587" s="104">
        <v>15000</v>
      </c>
      <c r="P1587" s="94">
        <v>15000</v>
      </c>
      <c r="Q1587" s="107" t="s">
        <v>1543</v>
      </c>
      <c r="R1587" s="88">
        <v>108000</v>
      </c>
      <c r="S1587" s="12" t="s">
        <v>2665</v>
      </c>
    </row>
    <row r="1588" spans="2:19" x14ac:dyDescent="0.2">
      <c r="B1588" s="10" t="s">
        <v>2586</v>
      </c>
      <c r="C1588" s="11">
        <v>21</v>
      </c>
      <c r="D1588" s="119" t="s">
        <v>2787</v>
      </c>
      <c r="E1588" s="10" t="s">
        <v>16</v>
      </c>
      <c r="F1588" s="10" t="s">
        <v>1341</v>
      </c>
      <c r="G1588" s="10" t="s">
        <v>2810</v>
      </c>
      <c r="H1588" s="130" t="s">
        <v>2663</v>
      </c>
      <c r="I1588" s="83" t="s">
        <v>1756</v>
      </c>
      <c r="J1588" s="11">
        <v>1</v>
      </c>
      <c r="K1588" s="48" t="str">
        <f>VLOOKUP(I1588,'DATA BASE'!A:B,2,FALSE)</f>
        <v>ROCKET</v>
      </c>
      <c r="L1588" s="14" t="str">
        <f>VLOOKUP(I1588,'[3]DATA BASE'!B:D,3,FALSE)</f>
        <v xml:space="preserve"> NAVY</v>
      </c>
      <c r="M1588" s="84" t="s">
        <v>2664</v>
      </c>
      <c r="N1588" s="85">
        <v>0</v>
      </c>
      <c r="O1588" s="104">
        <v>15000</v>
      </c>
      <c r="P1588" s="94">
        <v>15000</v>
      </c>
      <c r="Q1588" s="107" t="s">
        <v>1543</v>
      </c>
      <c r="R1588" s="88">
        <v>108000</v>
      </c>
      <c r="S1588" s="12" t="s">
        <v>2665</v>
      </c>
    </row>
    <row r="1589" spans="2:19" x14ac:dyDescent="0.2">
      <c r="B1589" s="10" t="s">
        <v>2586</v>
      </c>
      <c r="C1589" s="11">
        <v>21</v>
      </c>
      <c r="D1589" s="119" t="s">
        <v>2787</v>
      </c>
      <c r="E1589" s="10" t="s">
        <v>16</v>
      </c>
      <c r="F1589" s="10" t="s">
        <v>1341</v>
      </c>
      <c r="G1589" s="10" t="s">
        <v>2810</v>
      </c>
      <c r="H1589" s="130" t="s">
        <v>2663</v>
      </c>
      <c r="I1589" s="83" t="s">
        <v>1822</v>
      </c>
      <c r="J1589" s="11">
        <v>1</v>
      </c>
      <c r="K1589" s="48" t="str">
        <f>VLOOKUP(I1589,'DATA BASE'!A:B,2,FALSE)</f>
        <v>GARIS RAINBOW</v>
      </c>
      <c r="L1589" s="14" t="str">
        <f>VLOOKUP(I1589,'[3]DATA BASE'!B:D,3,FALSE)</f>
        <v>RAINBOW</v>
      </c>
      <c r="M1589" s="84" t="s">
        <v>2664</v>
      </c>
      <c r="N1589" s="85">
        <v>0</v>
      </c>
      <c r="O1589" s="104">
        <v>16000</v>
      </c>
      <c r="P1589" s="94">
        <v>16000</v>
      </c>
      <c r="Q1589" s="107" t="s">
        <v>1543</v>
      </c>
      <c r="R1589" s="88">
        <v>108000</v>
      </c>
      <c r="S1589" s="12" t="s">
        <v>2665</v>
      </c>
    </row>
    <row r="1590" spans="2:19" x14ac:dyDescent="0.2">
      <c r="B1590" s="10" t="s">
        <v>2586</v>
      </c>
      <c r="C1590" s="11">
        <v>21</v>
      </c>
      <c r="D1590" s="119" t="s">
        <v>2787</v>
      </c>
      <c r="E1590" s="10" t="s">
        <v>16</v>
      </c>
      <c r="F1590" s="10" t="s">
        <v>1341</v>
      </c>
      <c r="G1590" s="10" t="s">
        <v>2810</v>
      </c>
      <c r="H1590" s="130" t="s">
        <v>2663</v>
      </c>
      <c r="I1590" s="83" t="s">
        <v>1813</v>
      </c>
      <c r="J1590" s="11">
        <v>1</v>
      </c>
      <c r="K1590" s="48" t="str">
        <f>VLOOKUP(I1590,'DATA BASE'!A:B,2,FALSE)</f>
        <v>KANAYA</v>
      </c>
      <c r="L1590" s="14" t="str">
        <f>VLOOKUP(I1590,'[3]DATA BASE'!B:D,3,FALSE)</f>
        <v>HITAM</v>
      </c>
      <c r="M1590" s="84" t="s">
        <v>2664</v>
      </c>
      <c r="N1590" s="85">
        <v>0</v>
      </c>
      <c r="O1590" s="104">
        <v>16000</v>
      </c>
      <c r="P1590" s="94">
        <v>16000</v>
      </c>
      <c r="Q1590" s="107" t="s">
        <v>1543</v>
      </c>
      <c r="R1590" s="88">
        <v>108000</v>
      </c>
      <c r="S1590" s="12" t="s">
        <v>2665</v>
      </c>
    </row>
    <row r="1591" spans="2:19" x14ac:dyDescent="0.2">
      <c r="B1591" s="10" t="s">
        <v>2586</v>
      </c>
      <c r="C1591" s="11">
        <v>21</v>
      </c>
      <c r="D1591" s="119" t="s">
        <v>2787</v>
      </c>
      <c r="E1591" s="10" t="s">
        <v>16</v>
      </c>
      <c r="F1591" s="10" t="s">
        <v>1341</v>
      </c>
      <c r="G1591" s="10" t="s">
        <v>2810</v>
      </c>
      <c r="H1591" s="130" t="s">
        <v>2663</v>
      </c>
      <c r="I1591" s="83" t="s">
        <v>1737</v>
      </c>
      <c r="J1591" s="11">
        <v>1</v>
      </c>
      <c r="K1591" s="48" t="str">
        <f>VLOOKUP(I1591,'DATA BASE'!A:B,2,FALSE)</f>
        <v>HELOKOPTER</v>
      </c>
      <c r="L1591" s="14" t="str">
        <f>VLOOKUP(I1591,'[3]DATA BASE'!B:D,3,FALSE)</f>
        <v>HITAM</v>
      </c>
      <c r="M1591" s="84" t="s">
        <v>2664</v>
      </c>
      <c r="N1591" s="85">
        <v>0</v>
      </c>
      <c r="O1591" s="104">
        <v>15000</v>
      </c>
      <c r="P1591" s="94">
        <v>15000</v>
      </c>
      <c r="Q1591" s="107" t="s">
        <v>1543</v>
      </c>
      <c r="R1591" s="88">
        <v>108000</v>
      </c>
      <c r="S1591" s="12" t="s">
        <v>2665</v>
      </c>
    </row>
    <row r="1592" spans="2:19" x14ac:dyDescent="0.2">
      <c r="B1592" s="10" t="s">
        <v>2586</v>
      </c>
      <c r="C1592" s="11">
        <v>21</v>
      </c>
      <c r="D1592" s="119" t="s">
        <v>2787</v>
      </c>
      <c r="E1592" s="10" t="s">
        <v>16</v>
      </c>
      <c r="F1592" s="10" t="s">
        <v>1341</v>
      </c>
      <c r="G1592" s="10" t="s">
        <v>2810</v>
      </c>
      <c r="H1592" s="130" t="s">
        <v>2663</v>
      </c>
      <c r="I1592" s="83" t="s">
        <v>1252</v>
      </c>
      <c r="J1592" s="11">
        <v>1</v>
      </c>
      <c r="K1592" s="48" t="str">
        <f>VLOOKUP(I1592,'DATA BASE'!A:B,2,FALSE)</f>
        <v>FLAMINGGO TROPICAL  TOSCA</v>
      </c>
      <c r="L1592" s="14" t="str">
        <f>VLOOKUP(I1592,'[3]DATA BASE'!B:D,3,FALSE)</f>
        <v>TOSCA</v>
      </c>
      <c r="M1592" s="84" t="s">
        <v>2664</v>
      </c>
      <c r="N1592" s="85">
        <v>0</v>
      </c>
      <c r="O1592" s="104">
        <v>15000</v>
      </c>
      <c r="P1592" s="94">
        <v>15000</v>
      </c>
      <c r="Q1592" s="107" t="s">
        <v>1543</v>
      </c>
      <c r="R1592" s="88">
        <v>108000</v>
      </c>
      <c r="S1592" s="12" t="s">
        <v>2665</v>
      </c>
    </row>
    <row r="1593" spans="2:19" x14ac:dyDescent="0.2">
      <c r="B1593" s="10" t="s">
        <v>2586</v>
      </c>
      <c r="C1593" s="11">
        <v>21</v>
      </c>
      <c r="D1593" s="119" t="s">
        <v>2787</v>
      </c>
      <c r="E1593" s="10" t="s">
        <v>16</v>
      </c>
      <c r="F1593" s="10" t="s">
        <v>1341</v>
      </c>
      <c r="G1593" s="10" t="s">
        <v>2810</v>
      </c>
      <c r="H1593" s="130" t="s">
        <v>2663</v>
      </c>
      <c r="I1593" s="83" t="s">
        <v>611</v>
      </c>
      <c r="J1593" s="11">
        <v>1</v>
      </c>
      <c r="K1593" s="48" t="str">
        <f>VLOOKUP(I1593,'DATA BASE'!A:B,2,FALSE)</f>
        <v>STITCH NAVY</v>
      </c>
      <c r="L1593" s="14" t="str">
        <f>VLOOKUP(I1593,'[3]DATA BASE'!B:D,3,FALSE)</f>
        <v>NAVY</v>
      </c>
      <c r="M1593" s="84" t="s">
        <v>2664</v>
      </c>
      <c r="N1593" s="85">
        <v>0</v>
      </c>
      <c r="O1593" s="104">
        <v>15000</v>
      </c>
      <c r="P1593" s="94">
        <v>15000</v>
      </c>
      <c r="Q1593" s="107" t="s">
        <v>1543</v>
      </c>
      <c r="R1593" s="88">
        <v>108000</v>
      </c>
      <c r="S1593" s="12" t="s">
        <v>2665</v>
      </c>
    </row>
    <row r="1594" spans="2:19" x14ac:dyDescent="0.2">
      <c r="B1594" s="10" t="s">
        <v>2586</v>
      </c>
      <c r="C1594" s="11">
        <v>31</v>
      </c>
      <c r="D1594" s="119" t="s">
        <v>2788</v>
      </c>
      <c r="E1594" s="10" t="s">
        <v>20</v>
      </c>
      <c r="F1594" s="10" t="s">
        <v>1347</v>
      </c>
      <c r="G1594" s="10" t="s">
        <v>2811</v>
      </c>
      <c r="H1594" s="11">
        <v>85645410737</v>
      </c>
      <c r="I1594" s="83" t="s">
        <v>960</v>
      </c>
      <c r="J1594" s="11">
        <v>1</v>
      </c>
      <c r="K1594" s="48" t="str">
        <f>VLOOKUP(I1594,'DATA BASE'!A:B,2,FALSE)</f>
        <v>BEAR CARTOON</v>
      </c>
      <c r="L1594" s="14" t="str">
        <f>VLOOKUP(I1594,'[3]DATA BASE'!B:D,3,FALSE)</f>
        <v>WHITE</v>
      </c>
      <c r="M1594" s="84" t="s">
        <v>1340</v>
      </c>
      <c r="N1594" s="85">
        <v>32000</v>
      </c>
      <c r="O1594" s="104">
        <v>16000</v>
      </c>
      <c r="P1594" s="94">
        <v>16000</v>
      </c>
      <c r="Q1594" s="107" t="s">
        <v>1543</v>
      </c>
      <c r="R1594" s="88">
        <v>432000</v>
      </c>
      <c r="S1594" s="12" t="s">
        <v>2678</v>
      </c>
    </row>
    <row r="1595" spans="2:19" x14ac:dyDescent="0.2">
      <c r="B1595" s="10" t="s">
        <v>2586</v>
      </c>
      <c r="C1595" s="11">
        <v>31</v>
      </c>
      <c r="D1595" s="119" t="s">
        <v>2788</v>
      </c>
      <c r="E1595" s="10" t="s">
        <v>20</v>
      </c>
      <c r="F1595" s="10" t="s">
        <v>1347</v>
      </c>
      <c r="G1595" s="10" t="s">
        <v>2811</v>
      </c>
      <c r="H1595" s="11">
        <v>85645410737</v>
      </c>
      <c r="I1595" s="83" t="s">
        <v>386</v>
      </c>
      <c r="J1595" s="11">
        <v>1</v>
      </c>
      <c r="K1595" s="48" t="str">
        <f>VLOOKUP(I1595,'DATA BASE'!A:B,2,FALSE)</f>
        <v>ROCKET EARTH NAVY</v>
      </c>
      <c r="L1595" s="14" t="str">
        <f>VLOOKUP(I1595,'[3]DATA BASE'!B:D,3,FALSE)</f>
        <v>NAVY</v>
      </c>
      <c r="M1595" s="84" t="s">
        <v>1340</v>
      </c>
      <c r="N1595" s="85">
        <v>32000</v>
      </c>
      <c r="O1595" s="104">
        <v>16000</v>
      </c>
      <c r="P1595" s="94">
        <v>16000</v>
      </c>
      <c r="Q1595" s="107" t="s">
        <v>1543</v>
      </c>
      <c r="R1595" s="88">
        <v>432000</v>
      </c>
      <c r="S1595" s="12" t="s">
        <v>2678</v>
      </c>
    </row>
    <row r="1596" spans="2:19" x14ac:dyDescent="0.2">
      <c r="B1596" s="10" t="s">
        <v>2586</v>
      </c>
      <c r="C1596" s="11">
        <v>31</v>
      </c>
      <c r="D1596" s="119" t="s">
        <v>2788</v>
      </c>
      <c r="E1596" s="10" t="s">
        <v>20</v>
      </c>
      <c r="F1596" s="10" t="s">
        <v>1347</v>
      </c>
      <c r="G1596" s="10" t="s">
        <v>2811</v>
      </c>
      <c r="H1596" s="11">
        <v>85645410737</v>
      </c>
      <c r="I1596" s="83" t="s">
        <v>412</v>
      </c>
      <c r="J1596" s="11">
        <v>1</v>
      </c>
      <c r="K1596" s="48" t="str">
        <f>VLOOKUP(I1596,'DATA BASE'!A:B,2,FALSE)</f>
        <v>DORAEMON BALING</v>
      </c>
      <c r="L1596" s="14" t="str">
        <f>VLOOKUP(I1596,'[3]DATA BASE'!B:D,3,FALSE)</f>
        <v>RED</v>
      </c>
      <c r="M1596" s="84" t="s">
        <v>1340</v>
      </c>
      <c r="N1596" s="85">
        <v>32000</v>
      </c>
      <c r="O1596" s="104">
        <v>16000</v>
      </c>
      <c r="P1596" s="94">
        <v>16000</v>
      </c>
      <c r="Q1596" s="107" t="s">
        <v>1543</v>
      </c>
      <c r="R1596" s="88">
        <v>432000</v>
      </c>
      <c r="S1596" s="12" t="s">
        <v>2678</v>
      </c>
    </row>
    <row r="1597" spans="2:19" x14ac:dyDescent="0.2">
      <c r="B1597" s="10" t="s">
        <v>2586</v>
      </c>
      <c r="C1597" s="11">
        <v>31</v>
      </c>
      <c r="D1597" s="119" t="s">
        <v>2788</v>
      </c>
      <c r="E1597" s="10" t="s">
        <v>20</v>
      </c>
      <c r="F1597" s="10" t="s">
        <v>1347</v>
      </c>
      <c r="G1597" s="10" t="s">
        <v>2811</v>
      </c>
      <c r="H1597" s="11">
        <v>85645410737</v>
      </c>
      <c r="I1597" s="83" t="s">
        <v>912</v>
      </c>
      <c r="J1597" s="11">
        <v>1</v>
      </c>
      <c r="K1597" s="48" t="str">
        <f>VLOOKUP(I1597,'DATA BASE'!A:B,2,FALSE)</f>
        <v>ANIMAL FACE</v>
      </c>
      <c r="L1597" s="14" t="str">
        <f>VLOOKUP(I1597,'[3]DATA BASE'!B:D,3,FALSE)</f>
        <v>NAVY</v>
      </c>
      <c r="M1597" s="84" t="s">
        <v>1340</v>
      </c>
      <c r="N1597" s="85">
        <v>32000</v>
      </c>
      <c r="O1597" s="104">
        <v>16000</v>
      </c>
      <c r="P1597" s="94">
        <v>16000</v>
      </c>
      <c r="Q1597" s="107" t="s">
        <v>1543</v>
      </c>
      <c r="R1597" s="88">
        <v>432000</v>
      </c>
      <c r="S1597" s="12" t="s">
        <v>2678</v>
      </c>
    </row>
    <row r="1598" spans="2:19" x14ac:dyDescent="0.2">
      <c r="B1598" s="10" t="s">
        <v>2586</v>
      </c>
      <c r="C1598" s="11">
        <v>31</v>
      </c>
      <c r="D1598" s="119" t="s">
        <v>2788</v>
      </c>
      <c r="E1598" s="10" t="s">
        <v>20</v>
      </c>
      <c r="F1598" s="10" t="s">
        <v>1347</v>
      </c>
      <c r="G1598" s="10" t="s">
        <v>2811</v>
      </c>
      <c r="H1598" s="11">
        <v>85645410737</v>
      </c>
      <c r="I1598" s="83" t="s">
        <v>999</v>
      </c>
      <c r="J1598" s="11">
        <v>1</v>
      </c>
      <c r="K1598" s="48" t="str">
        <f>VLOOKUP(I1598,'DATA BASE'!A:B,2,FALSE)</f>
        <v>BEAR FACE CREAM</v>
      </c>
      <c r="L1598" s="14" t="str">
        <f>VLOOKUP(I1598,'[3]DATA BASE'!B:D,3,FALSE)</f>
        <v>CREAM</v>
      </c>
      <c r="M1598" s="84" t="s">
        <v>1340</v>
      </c>
      <c r="N1598" s="85">
        <v>32000</v>
      </c>
      <c r="O1598" s="104">
        <v>15000</v>
      </c>
      <c r="P1598" s="94">
        <v>15000</v>
      </c>
      <c r="Q1598" s="107" t="s">
        <v>1543</v>
      </c>
      <c r="R1598" s="88">
        <v>432000</v>
      </c>
      <c r="S1598" s="12" t="s">
        <v>2678</v>
      </c>
    </row>
    <row r="1599" spans="2:19" x14ac:dyDescent="0.2">
      <c r="B1599" s="10" t="s">
        <v>2586</v>
      </c>
      <c r="C1599" s="11">
        <v>31</v>
      </c>
      <c r="D1599" s="119" t="s">
        <v>2788</v>
      </c>
      <c r="E1599" s="10" t="s">
        <v>20</v>
      </c>
      <c r="F1599" s="10" t="s">
        <v>1347</v>
      </c>
      <c r="G1599" s="10" t="s">
        <v>2811</v>
      </c>
      <c r="H1599" s="11">
        <v>85645410737</v>
      </c>
      <c r="I1599" s="83" t="s">
        <v>1736</v>
      </c>
      <c r="J1599" s="11">
        <v>1</v>
      </c>
      <c r="K1599" s="48" t="str">
        <f>VLOOKUP(I1599,'DATA BASE'!A:B,2,FALSE)</f>
        <v>PANDA</v>
      </c>
      <c r="L1599" s="14" t="str">
        <f>VLOOKUP(I1599,'[3]DATA BASE'!B:D,3,FALSE)</f>
        <v>HITAM</v>
      </c>
      <c r="M1599" s="84" t="s">
        <v>1340</v>
      </c>
      <c r="N1599" s="85">
        <v>32000</v>
      </c>
      <c r="O1599" s="104">
        <v>15000</v>
      </c>
      <c r="P1599" s="94">
        <v>15000</v>
      </c>
      <c r="Q1599" s="107" t="s">
        <v>1543</v>
      </c>
      <c r="R1599" s="88">
        <v>432000</v>
      </c>
      <c r="S1599" s="12" t="s">
        <v>2678</v>
      </c>
    </row>
    <row r="1600" spans="2:19" x14ac:dyDescent="0.2">
      <c r="B1600" s="10" t="s">
        <v>2586</v>
      </c>
      <c r="C1600" s="11">
        <v>31</v>
      </c>
      <c r="D1600" s="119" t="s">
        <v>2788</v>
      </c>
      <c r="E1600" s="10" t="s">
        <v>20</v>
      </c>
      <c r="F1600" s="10" t="s">
        <v>1347</v>
      </c>
      <c r="G1600" s="10" t="s">
        <v>2811</v>
      </c>
      <c r="H1600" s="11">
        <v>85645410737</v>
      </c>
      <c r="I1600" s="83" t="s">
        <v>1735</v>
      </c>
      <c r="J1600" s="11">
        <v>1</v>
      </c>
      <c r="K1600" s="48" t="str">
        <f>VLOOKUP(I1600,'DATA BASE'!A:B,2,FALSE)</f>
        <v>BOLA BASKET</v>
      </c>
      <c r="L1600" s="14" t="str">
        <f>VLOOKUP(I1600,'[3]DATA BASE'!B:D,3,FALSE)</f>
        <v>NAVY</v>
      </c>
      <c r="M1600" s="84" t="s">
        <v>1340</v>
      </c>
      <c r="N1600" s="85">
        <v>32000</v>
      </c>
      <c r="O1600" s="104">
        <v>15000</v>
      </c>
      <c r="P1600" s="94">
        <v>15000</v>
      </c>
      <c r="Q1600" s="107" t="s">
        <v>1543</v>
      </c>
      <c r="R1600" s="88">
        <v>432000</v>
      </c>
      <c r="S1600" s="12" t="s">
        <v>2678</v>
      </c>
    </row>
    <row r="1601" spans="2:19" x14ac:dyDescent="0.2">
      <c r="B1601" s="10" t="s">
        <v>2586</v>
      </c>
      <c r="C1601" s="11">
        <v>31</v>
      </c>
      <c r="D1601" s="119" t="s">
        <v>2788</v>
      </c>
      <c r="E1601" s="10" t="s">
        <v>20</v>
      </c>
      <c r="F1601" s="10" t="s">
        <v>1347</v>
      </c>
      <c r="G1601" s="10" t="s">
        <v>2811</v>
      </c>
      <c r="H1601" s="11">
        <v>85645410737</v>
      </c>
      <c r="I1601" s="83" t="s">
        <v>1286</v>
      </c>
      <c r="J1601" s="11">
        <v>1</v>
      </c>
      <c r="K1601" s="48" t="str">
        <f>VLOOKUP(I1601,'DATA BASE'!A:B,2,FALSE)</f>
        <v>BATMAN KABOOM NAVY</v>
      </c>
      <c r="L1601" s="14" t="str">
        <f>VLOOKUP(I1601,'[3]DATA BASE'!B:D,3,FALSE)</f>
        <v>NAVY</v>
      </c>
      <c r="M1601" s="84" t="s">
        <v>1340</v>
      </c>
      <c r="N1601" s="85">
        <v>32000</v>
      </c>
      <c r="O1601" s="104">
        <v>16000</v>
      </c>
      <c r="P1601" s="94">
        <v>16000</v>
      </c>
      <c r="Q1601" s="107" t="s">
        <v>1543</v>
      </c>
      <c r="R1601" s="88">
        <v>432000</v>
      </c>
      <c r="S1601" s="12" t="s">
        <v>2678</v>
      </c>
    </row>
    <row r="1602" spans="2:19" x14ac:dyDescent="0.2">
      <c r="B1602" s="10" t="s">
        <v>2586</v>
      </c>
      <c r="C1602" s="11">
        <v>31</v>
      </c>
      <c r="D1602" s="119" t="s">
        <v>2788</v>
      </c>
      <c r="E1602" s="10" t="s">
        <v>20</v>
      </c>
      <c r="F1602" s="10" t="s">
        <v>1347</v>
      </c>
      <c r="G1602" s="10" t="s">
        <v>2811</v>
      </c>
      <c r="H1602" s="11">
        <v>85645410737</v>
      </c>
      <c r="I1602" s="83" t="s">
        <v>1267</v>
      </c>
      <c r="J1602" s="11">
        <v>1</v>
      </c>
      <c r="K1602" s="48" t="str">
        <f>VLOOKUP(I1602,'DATA BASE'!A:B,2,FALSE)</f>
        <v>BATMAN BOOM NAVY</v>
      </c>
      <c r="L1602" s="14" t="str">
        <f>VLOOKUP(I1602,'[3]DATA BASE'!B:D,3,FALSE)</f>
        <v>NAVY</v>
      </c>
      <c r="M1602" s="84" t="s">
        <v>1340</v>
      </c>
      <c r="N1602" s="85">
        <v>32000</v>
      </c>
      <c r="O1602" s="104">
        <v>15000</v>
      </c>
      <c r="P1602" s="94">
        <v>15000</v>
      </c>
      <c r="Q1602" s="107" t="s">
        <v>1543</v>
      </c>
      <c r="R1602" s="88">
        <v>432000</v>
      </c>
      <c r="S1602" s="12" t="s">
        <v>2678</v>
      </c>
    </row>
    <row r="1603" spans="2:19" x14ac:dyDescent="0.2">
      <c r="B1603" s="10" t="s">
        <v>2586</v>
      </c>
      <c r="C1603" s="11">
        <v>31</v>
      </c>
      <c r="D1603" s="119" t="s">
        <v>2788</v>
      </c>
      <c r="E1603" s="10" t="s">
        <v>20</v>
      </c>
      <c r="F1603" s="10" t="s">
        <v>1347</v>
      </c>
      <c r="G1603" s="10" t="s">
        <v>2811</v>
      </c>
      <c r="H1603" s="11">
        <v>85645410737</v>
      </c>
      <c r="I1603" s="83" t="s">
        <v>1266</v>
      </c>
      <c r="J1603" s="11">
        <v>1</v>
      </c>
      <c r="K1603" s="48" t="str">
        <f>VLOOKUP(I1603,'DATA BASE'!A:B,2,FALSE)</f>
        <v>BATMAN BOOM BLUE</v>
      </c>
      <c r="L1603" s="14" t="str">
        <f>VLOOKUP(I1603,'[3]DATA BASE'!B:D,3,FALSE)</f>
        <v>BLUE</v>
      </c>
      <c r="M1603" s="84" t="s">
        <v>1340</v>
      </c>
      <c r="N1603" s="85">
        <v>32000</v>
      </c>
      <c r="O1603" s="104">
        <v>15000</v>
      </c>
      <c r="P1603" s="94">
        <v>15000</v>
      </c>
      <c r="Q1603" s="107" t="s">
        <v>1543</v>
      </c>
      <c r="R1603" s="88">
        <v>432000</v>
      </c>
      <c r="S1603" s="12" t="s">
        <v>2678</v>
      </c>
    </row>
    <row r="1604" spans="2:19" x14ac:dyDescent="0.2">
      <c r="B1604" s="10" t="s">
        <v>2586</v>
      </c>
      <c r="C1604" s="11">
        <v>31</v>
      </c>
      <c r="D1604" s="119" t="s">
        <v>2788</v>
      </c>
      <c r="E1604" s="10" t="s">
        <v>20</v>
      </c>
      <c r="F1604" s="10" t="s">
        <v>1347</v>
      </c>
      <c r="G1604" s="10" t="s">
        <v>2811</v>
      </c>
      <c r="H1604" s="11">
        <v>85645410737</v>
      </c>
      <c r="I1604" s="83" t="s">
        <v>1750</v>
      </c>
      <c r="J1604" s="11">
        <v>1</v>
      </c>
      <c r="K1604" s="48" t="str">
        <f>VLOOKUP(I1604,'DATA BASE'!A:B,2,FALSE)</f>
        <v>LIVIA (B)</v>
      </c>
      <c r="L1604" s="14" t="str">
        <f>VLOOKUP(I1604,'[3]DATA BASE'!B:D,3,FALSE)</f>
        <v>BIRU</v>
      </c>
      <c r="M1604" s="84" t="s">
        <v>1340</v>
      </c>
      <c r="N1604" s="85">
        <v>32000</v>
      </c>
      <c r="O1604" s="104">
        <v>15000</v>
      </c>
      <c r="P1604" s="94">
        <v>15000</v>
      </c>
      <c r="Q1604" s="107" t="s">
        <v>1543</v>
      </c>
      <c r="R1604" s="88">
        <v>432000</v>
      </c>
      <c r="S1604" s="12" t="s">
        <v>2678</v>
      </c>
    </row>
    <row r="1605" spans="2:19" x14ac:dyDescent="0.2">
      <c r="B1605" s="10" t="s">
        <v>2586</v>
      </c>
      <c r="C1605" s="11">
        <v>31</v>
      </c>
      <c r="D1605" s="119" t="s">
        <v>2788</v>
      </c>
      <c r="E1605" s="10" t="s">
        <v>20</v>
      </c>
      <c r="F1605" s="10" t="s">
        <v>1347</v>
      </c>
      <c r="G1605" s="10" t="s">
        <v>2811</v>
      </c>
      <c r="H1605" s="11">
        <v>85645410737</v>
      </c>
      <c r="I1605" s="83" t="s">
        <v>1897</v>
      </c>
      <c r="J1605" s="11">
        <v>1</v>
      </c>
      <c r="K1605" s="48" t="str">
        <f>VLOOKUP(I1605,'DATA BASE'!A:B,2,FALSE)</f>
        <v>ZARAGOZA (B)</v>
      </c>
      <c r="L1605" s="14" t="str">
        <f>VLOOKUP(I1605,'[3]DATA BASE'!B:D,3,FALSE)</f>
        <v>KUNING</v>
      </c>
      <c r="M1605" s="84" t="s">
        <v>1340</v>
      </c>
      <c r="N1605" s="85">
        <v>32000</v>
      </c>
      <c r="O1605" s="104">
        <v>16000</v>
      </c>
      <c r="P1605" s="94">
        <v>16000</v>
      </c>
      <c r="Q1605" s="107" t="s">
        <v>1543</v>
      </c>
      <c r="R1605" s="88">
        <v>432000</v>
      </c>
      <c r="S1605" s="12" t="s">
        <v>2678</v>
      </c>
    </row>
    <row r="1606" spans="2:19" x14ac:dyDescent="0.2">
      <c r="B1606" s="10" t="s">
        <v>2586</v>
      </c>
      <c r="C1606" s="11">
        <v>31</v>
      </c>
      <c r="D1606" s="119" t="s">
        <v>2788</v>
      </c>
      <c r="E1606" s="10" t="s">
        <v>20</v>
      </c>
      <c r="F1606" s="10" t="s">
        <v>1347</v>
      </c>
      <c r="G1606" s="10" t="s">
        <v>2811</v>
      </c>
      <c r="H1606" s="11">
        <v>85645410737</v>
      </c>
      <c r="I1606" s="83" t="s">
        <v>1308</v>
      </c>
      <c r="J1606" s="11">
        <v>1</v>
      </c>
      <c r="K1606" s="48" t="str">
        <f>VLOOKUP(I1606,'DATA BASE'!A:B,2,FALSE)</f>
        <v>SHEEP BLUE</v>
      </c>
      <c r="L1606" s="14" t="str">
        <f>VLOOKUP(I1606,'[3]DATA BASE'!B:D,3,FALSE)</f>
        <v>BLUE</v>
      </c>
      <c r="M1606" s="84" t="s">
        <v>1340</v>
      </c>
      <c r="N1606" s="85">
        <v>32000</v>
      </c>
      <c r="O1606" s="104">
        <v>16000</v>
      </c>
      <c r="P1606" s="94">
        <v>16000</v>
      </c>
      <c r="Q1606" s="107" t="s">
        <v>1543</v>
      </c>
      <c r="R1606" s="88">
        <v>432000</v>
      </c>
      <c r="S1606" s="12" t="s">
        <v>2678</v>
      </c>
    </row>
    <row r="1607" spans="2:19" x14ac:dyDescent="0.2">
      <c r="B1607" s="10" t="s">
        <v>2586</v>
      </c>
      <c r="C1607" s="11">
        <v>31</v>
      </c>
      <c r="D1607" s="119" t="s">
        <v>2788</v>
      </c>
      <c r="E1607" s="10" t="s">
        <v>20</v>
      </c>
      <c r="F1607" s="10" t="s">
        <v>1347</v>
      </c>
      <c r="G1607" s="10" t="s">
        <v>2811</v>
      </c>
      <c r="H1607" s="11">
        <v>85645410737</v>
      </c>
      <c r="I1607" s="83" t="s">
        <v>1021</v>
      </c>
      <c r="J1607" s="11">
        <v>1</v>
      </c>
      <c r="K1607" s="48" t="str">
        <f>VLOOKUP(I1607,'DATA BASE'!A:B,2,FALSE)</f>
        <v>LIFTOFF SPACE</v>
      </c>
      <c r="L1607" s="14" t="str">
        <f>VLOOKUP(I1607,'[3]DATA BASE'!B:D,3,FALSE)</f>
        <v>NAVY</v>
      </c>
      <c r="M1607" s="84" t="s">
        <v>1340</v>
      </c>
      <c r="N1607" s="85">
        <v>32000</v>
      </c>
      <c r="O1607" s="104">
        <v>16000</v>
      </c>
      <c r="P1607" s="94">
        <v>16000</v>
      </c>
      <c r="Q1607" s="107" t="s">
        <v>1543</v>
      </c>
      <c r="R1607" s="88">
        <v>432000</v>
      </c>
      <c r="S1607" s="12" t="s">
        <v>2678</v>
      </c>
    </row>
    <row r="1608" spans="2:19" x14ac:dyDescent="0.2">
      <c r="B1608" s="10" t="s">
        <v>2586</v>
      </c>
      <c r="C1608" s="11">
        <v>31</v>
      </c>
      <c r="D1608" s="119" t="s">
        <v>2788</v>
      </c>
      <c r="E1608" s="10" t="s">
        <v>20</v>
      </c>
      <c r="F1608" s="10" t="s">
        <v>1347</v>
      </c>
      <c r="G1608" s="10" t="s">
        <v>2811</v>
      </c>
      <c r="H1608" s="11">
        <v>85645410737</v>
      </c>
      <c r="I1608" s="83" t="s">
        <v>1013</v>
      </c>
      <c r="J1608" s="11">
        <v>1</v>
      </c>
      <c r="K1608" s="48" t="str">
        <f>VLOOKUP(I1608,'DATA BASE'!A:B,2,FALSE)</f>
        <v>STAR BLUE</v>
      </c>
      <c r="L1608" s="14" t="str">
        <f>VLOOKUP(I1608,'[3]DATA BASE'!B:D,3,FALSE)</f>
        <v>BLUE</v>
      </c>
      <c r="M1608" s="84" t="s">
        <v>1340</v>
      </c>
      <c r="N1608" s="85">
        <v>32000</v>
      </c>
      <c r="O1608" s="104">
        <v>16000</v>
      </c>
      <c r="P1608" s="94">
        <v>16000</v>
      </c>
      <c r="Q1608" s="107" t="s">
        <v>1543</v>
      </c>
      <c r="R1608" s="88">
        <v>432000</v>
      </c>
      <c r="S1608" s="12" t="s">
        <v>2678</v>
      </c>
    </row>
    <row r="1609" spans="2:19" x14ac:dyDescent="0.2">
      <c r="B1609" s="10" t="s">
        <v>2586</v>
      </c>
      <c r="C1609" s="11">
        <v>31</v>
      </c>
      <c r="D1609" s="119" t="s">
        <v>2788</v>
      </c>
      <c r="E1609" s="10" t="s">
        <v>20</v>
      </c>
      <c r="F1609" s="10" t="s">
        <v>1347</v>
      </c>
      <c r="G1609" s="10" t="s">
        <v>2811</v>
      </c>
      <c r="H1609" s="11">
        <v>85645410737</v>
      </c>
      <c r="I1609" s="83" t="s">
        <v>1892</v>
      </c>
      <c r="J1609" s="11">
        <v>1</v>
      </c>
      <c r="K1609" s="48" t="str">
        <f>VLOOKUP(I1609,'DATA BASE'!A:B,2,FALSE)</f>
        <v>LEOPARD</v>
      </c>
      <c r="L1609" s="14" t="str">
        <f>VLOOKUP(I1609,'[3]DATA BASE'!B:D,3,FALSE)</f>
        <v>ABU</v>
      </c>
      <c r="M1609" s="84" t="s">
        <v>1340</v>
      </c>
      <c r="N1609" s="85">
        <v>32000</v>
      </c>
      <c r="O1609" s="104">
        <v>16000</v>
      </c>
      <c r="P1609" s="94">
        <v>16000</v>
      </c>
      <c r="Q1609" s="107" t="s">
        <v>1543</v>
      </c>
      <c r="R1609" s="88">
        <v>432000</v>
      </c>
      <c r="S1609" s="12" t="s">
        <v>2678</v>
      </c>
    </row>
    <row r="1610" spans="2:19" x14ac:dyDescent="0.2">
      <c r="B1610" s="10" t="s">
        <v>2586</v>
      </c>
      <c r="C1610" s="11">
        <v>31</v>
      </c>
      <c r="D1610" s="119" t="s">
        <v>2788</v>
      </c>
      <c r="E1610" s="10" t="s">
        <v>20</v>
      </c>
      <c r="F1610" s="10" t="s">
        <v>1347</v>
      </c>
      <c r="G1610" s="10" t="s">
        <v>2811</v>
      </c>
      <c r="H1610" s="11">
        <v>85645410737</v>
      </c>
      <c r="I1610" s="83" t="s">
        <v>1764</v>
      </c>
      <c r="J1610" s="11">
        <v>2</v>
      </c>
      <c r="K1610" s="48" t="str">
        <f>VLOOKUP(I1610,'DATA BASE'!A:B,2,FALSE)</f>
        <v>TEDY NAVY</v>
      </c>
      <c r="L1610" s="14" t="str">
        <f>VLOOKUP(I1610,'[3]DATA BASE'!B:D,3,FALSE)</f>
        <v>NAVY</v>
      </c>
      <c r="M1610" s="84" t="s">
        <v>1340</v>
      </c>
      <c r="N1610" s="85">
        <v>32000</v>
      </c>
      <c r="O1610" s="104">
        <v>15000</v>
      </c>
      <c r="P1610" s="94">
        <v>30000</v>
      </c>
      <c r="Q1610" s="107" t="s">
        <v>1543</v>
      </c>
      <c r="R1610" s="88">
        <v>432000</v>
      </c>
      <c r="S1610" s="12" t="s">
        <v>2678</v>
      </c>
    </row>
    <row r="1611" spans="2:19" x14ac:dyDescent="0.2">
      <c r="B1611" s="10" t="s">
        <v>2586</v>
      </c>
      <c r="C1611" s="11">
        <v>31</v>
      </c>
      <c r="D1611" s="119" t="s">
        <v>2788</v>
      </c>
      <c r="E1611" s="10" t="s">
        <v>20</v>
      </c>
      <c r="F1611" s="10" t="s">
        <v>1347</v>
      </c>
      <c r="G1611" s="10" t="s">
        <v>2811</v>
      </c>
      <c r="H1611" s="11">
        <v>85645410737</v>
      </c>
      <c r="I1611" s="83" t="s">
        <v>1767</v>
      </c>
      <c r="J1611" s="11">
        <v>2</v>
      </c>
      <c r="K1611" s="48" t="str">
        <f>VLOOKUP(I1611,'DATA BASE'!A:B,2,FALSE)</f>
        <v>MONYET KUNING</v>
      </c>
      <c r="L1611" s="14" t="str">
        <f>VLOOKUP(I1611,'[3]DATA BASE'!B:D,3,FALSE)</f>
        <v>KUNING</v>
      </c>
      <c r="M1611" s="84" t="s">
        <v>1340</v>
      </c>
      <c r="N1611" s="85">
        <v>32000</v>
      </c>
      <c r="O1611" s="104">
        <v>15000</v>
      </c>
      <c r="P1611" s="94">
        <v>30000</v>
      </c>
      <c r="Q1611" s="107" t="s">
        <v>1543</v>
      </c>
      <c r="R1611" s="88">
        <v>432000</v>
      </c>
      <c r="S1611" s="12" t="s">
        <v>2678</v>
      </c>
    </row>
    <row r="1612" spans="2:19" x14ac:dyDescent="0.2">
      <c r="B1612" s="10" t="s">
        <v>2586</v>
      </c>
      <c r="C1612" s="11">
        <v>31</v>
      </c>
      <c r="D1612" s="119" t="s">
        <v>2788</v>
      </c>
      <c r="E1612" s="10" t="s">
        <v>20</v>
      </c>
      <c r="F1612" s="10" t="s">
        <v>1347</v>
      </c>
      <c r="G1612" s="10" t="s">
        <v>2811</v>
      </c>
      <c r="H1612" s="11">
        <v>85645410737</v>
      </c>
      <c r="I1612" s="83" t="s">
        <v>1760</v>
      </c>
      <c r="J1612" s="11">
        <v>2</v>
      </c>
      <c r="K1612" s="48" t="str">
        <f>VLOOKUP(I1612,'DATA BASE'!A:B,2,FALSE)</f>
        <v>MONYET BIRU</v>
      </c>
      <c r="L1612" s="14" t="str">
        <f>VLOOKUP(I1612,'[3]DATA BASE'!B:D,3,FALSE)</f>
        <v>BIRU</v>
      </c>
      <c r="M1612" s="84" t="s">
        <v>1340</v>
      </c>
      <c r="N1612" s="85">
        <v>32000</v>
      </c>
      <c r="O1612" s="104">
        <v>15000</v>
      </c>
      <c r="P1612" s="94">
        <v>30000</v>
      </c>
      <c r="Q1612" s="107" t="s">
        <v>1543</v>
      </c>
      <c r="R1612" s="88">
        <v>432000</v>
      </c>
      <c r="S1612" s="12" t="s">
        <v>2678</v>
      </c>
    </row>
    <row r="1613" spans="2:19" x14ac:dyDescent="0.2">
      <c r="B1613" s="10" t="s">
        <v>2586</v>
      </c>
      <c r="C1613" s="11">
        <v>31</v>
      </c>
      <c r="D1613" s="119" t="s">
        <v>2788</v>
      </c>
      <c r="E1613" s="10" t="s">
        <v>20</v>
      </c>
      <c r="F1613" s="10" t="s">
        <v>1347</v>
      </c>
      <c r="G1613" s="10" t="s">
        <v>2811</v>
      </c>
      <c r="H1613" s="11">
        <v>85645410737</v>
      </c>
      <c r="I1613" s="83" t="s">
        <v>1775</v>
      </c>
      <c r="J1613" s="11">
        <v>2</v>
      </c>
      <c r="K1613" s="48" t="str">
        <f>VLOOKUP(I1613,'DATA BASE'!A:B,2,FALSE)</f>
        <v>TEDY BEAR ABU</v>
      </c>
      <c r="L1613" s="14" t="str">
        <f>VLOOKUP(I1613,'[3]DATA BASE'!B:D,3,FALSE)</f>
        <v>ABU</v>
      </c>
      <c r="M1613" s="84" t="s">
        <v>1340</v>
      </c>
      <c r="N1613" s="85">
        <v>32000</v>
      </c>
      <c r="O1613" s="104">
        <v>15000</v>
      </c>
      <c r="P1613" s="94">
        <v>30000</v>
      </c>
      <c r="Q1613" s="107" t="s">
        <v>1543</v>
      </c>
      <c r="R1613" s="88">
        <v>432000</v>
      </c>
      <c r="S1613" s="12" t="s">
        <v>2678</v>
      </c>
    </row>
    <row r="1614" spans="2:19" x14ac:dyDescent="0.2">
      <c r="B1614" s="10" t="s">
        <v>2586</v>
      </c>
      <c r="C1614" s="11">
        <v>31</v>
      </c>
      <c r="D1614" s="119" t="s">
        <v>2788</v>
      </c>
      <c r="E1614" s="10" t="s">
        <v>20</v>
      </c>
      <c r="F1614" s="10" t="s">
        <v>1347</v>
      </c>
      <c r="G1614" s="10" t="s">
        <v>2811</v>
      </c>
      <c r="H1614" s="11">
        <v>85645410737</v>
      </c>
      <c r="I1614" s="83" t="s">
        <v>1758</v>
      </c>
      <c r="J1614" s="11">
        <v>2</v>
      </c>
      <c r="K1614" s="48" t="str">
        <f>VLOOKUP(I1614,'DATA BASE'!A:B,2,FALSE)</f>
        <v>SPONGEBOB NEW</v>
      </c>
      <c r="L1614" s="14" t="str">
        <f>VLOOKUP(I1614,'[3]DATA BASE'!B:D,3,FALSE)</f>
        <v>NEW KUNING</v>
      </c>
      <c r="M1614" s="84" t="s">
        <v>1340</v>
      </c>
      <c r="N1614" s="85">
        <v>32000</v>
      </c>
      <c r="O1614" s="104">
        <v>15000</v>
      </c>
      <c r="P1614" s="94">
        <v>30000</v>
      </c>
      <c r="Q1614" s="107" t="s">
        <v>1543</v>
      </c>
      <c r="R1614" s="88">
        <v>432000</v>
      </c>
      <c r="S1614" s="12" t="s">
        <v>2678</v>
      </c>
    </row>
    <row r="1615" spans="2:19" x14ac:dyDescent="0.2">
      <c r="B1615" s="10" t="s">
        <v>2586</v>
      </c>
      <c r="C1615" s="11">
        <v>23</v>
      </c>
      <c r="D1615" s="119" t="s">
        <v>2789</v>
      </c>
      <c r="E1615" s="10" t="s">
        <v>20</v>
      </c>
      <c r="F1615" s="10" t="s">
        <v>1347</v>
      </c>
      <c r="G1615" s="10" t="s">
        <v>2812</v>
      </c>
      <c r="H1615" s="11">
        <v>82324373856</v>
      </c>
      <c r="I1615" s="83" t="s">
        <v>632</v>
      </c>
      <c r="J1615" s="11">
        <v>1</v>
      </c>
      <c r="K1615" s="48" t="str">
        <f>VLOOKUP(I1615,'DATA BASE'!A:B,2,FALSE)</f>
        <v>STRIPE LITTLE  BLACK</v>
      </c>
      <c r="L1615" s="14" t="str">
        <f>VLOOKUP(I1615,'[3]DATA BASE'!B:D,3,FALSE)</f>
        <v>BLACK</v>
      </c>
      <c r="M1615" s="84" t="s">
        <v>2668</v>
      </c>
      <c r="N1615" s="85">
        <v>0</v>
      </c>
      <c r="O1615" s="104">
        <v>15000</v>
      </c>
      <c r="P1615" s="94">
        <v>15000</v>
      </c>
      <c r="Q1615" s="107" t="s">
        <v>1543</v>
      </c>
      <c r="R1615" s="88">
        <v>15000</v>
      </c>
      <c r="S1615" s="12" t="s">
        <v>2669</v>
      </c>
    </row>
    <row r="1616" spans="2:19" x14ac:dyDescent="0.2">
      <c r="B1616" s="10" t="s">
        <v>2586</v>
      </c>
      <c r="C1616" s="11">
        <v>25</v>
      </c>
      <c r="D1616" s="119" t="s">
        <v>2790</v>
      </c>
      <c r="E1616" s="10" t="s">
        <v>20</v>
      </c>
      <c r="F1616" s="10" t="s">
        <v>1347</v>
      </c>
      <c r="G1616" s="10" t="s">
        <v>2813</v>
      </c>
      <c r="H1616" s="11">
        <v>81246582222</v>
      </c>
      <c r="I1616" s="83" t="s">
        <v>950</v>
      </c>
      <c r="J1616" s="11">
        <v>1</v>
      </c>
      <c r="K1616" s="48" t="str">
        <f>VLOOKUP(I1616,'DATA BASE'!A:B,2,FALSE)</f>
        <v>POWER PUFF GIRL</v>
      </c>
      <c r="L1616" s="14" t="str">
        <f>VLOOKUP(I1616,'[3]DATA BASE'!B:D,3,FALSE)</f>
        <v>TOSCA</v>
      </c>
      <c r="M1616" s="84" t="s">
        <v>2672</v>
      </c>
      <c r="N1616" s="85">
        <v>0</v>
      </c>
      <c r="O1616" s="104">
        <v>16000</v>
      </c>
      <c r="P1616" s="94">
        <v>16000</v>
      </c>
      <c r="Q1616" s="107" t="s">
        <v>1543</v>
      </c>
      <c r="R1616" s="88">
        <v>16000</v>
      </c>
      <c r="S1616" s="12" t="s">
        <v>2673</v>
      </c>
    </row>
    <row r="1617" spans="2:19" x14ac:dyDescent="0.2">
      <c r="B1617" s="10" t="s">
        <v>2586</v>
      </c>
      <c r="C1617" s="11">
        <v>30</v>
      </c>
      <c r="D1617" s="119" t="s">
        <v>2791</v>
      </c>
      <c r="E1617" s="10" t="s">
        <v>20</v>
      </c>
      <c r="F1617" s="10" t="s">
        <v>1347</v>
      </c>
      <c r="G1617" s="10" t="s">
        <v>2814</v>
      </c>
      <c r="H1617" s="82">
        <v>813941271111</v>
      </c>
      <c r="I1617" s="83" t="s">
        <v>958</v>
      </c>
      <c r="J1617" s="11">
        <v>1</v>
      </c>
      <c r="K1617" s="48" t="str">
        <f>VLOOKUP(I1617,'DATA BASE'!A:B,2,FALSE)</f>
        <v>ROSE STRIPE</v>
      </c>
      <c r="L1617" s="14" t="str">
        <f>VLOOKUP(I1617,'[3]DATA BASE'!B:D,3,FALSE)</f>
        <v>WHITE</v>
      </c>
      <c r="M1617" s="84" t="s">
        <v>2676</v>
      </c>
      <c r="N1617" s="85">
        <v>0</v>
      </c>
      <c r="O1617" s="104">
        <v>15000</v>
      </c>
      <c r="P1617" s="94">
        <v>15000</v>
      </c>
      <c r="Q1617" s="107" t="s">
        <v>1543</v>
      </c>
      <c r="R1617" s="88">
        <v>106000</v>
      </c>
      <c r="S1617" s="12" t="s">
        <v>2677</v>
      </c>
    </row>
    <row r="1618" spans="2:19" x14ac:dyDescent="0.2">
      <c r="B1618" s="10" t="s">
        <v>2586</v>
      </c>
      <c r="C1618" s="11">
        <v>30</v>
      </c>
      <c r="D1618" s="119" t="s">
        <v>2791</v>
      </c>
      <c r="E1618" s="10" t="s">
        <v>20</v>
      </c>
      <c r="F1618" s="10" t="s">
        <v>1347</v>
      </c>
      <c r="G1618" s="10" t="s">
        <v>2814</v>
      </c>
      <c r="H1618" s="82">
        <v>813941271111</v>
      </c>
      <c r="I1618" s="83" t="s">
        <v>1329</v>
      </c>
      <c r="J1618" s="11">
        <v>1</v>
      </c>
      <c r="K1618" s="48" t="str">
        <f>VLOOKUP(I1618,'DATA BASE'!A:B,2,FALSE)</f>
        <v>LEAF ARMY</v>
      </c>
      <c r="L1618" s="14" t="str">
        <f>VLOOKUP(I1618,'[3]DATA BASE'!B:D,3,FALSE)</f>
        <v>ARMY</v>
      </c>
      <c r="M1618" s="84" t="s">
        <v>2676</v>
      </c>
      <c r="N1618" s="85">
        <v>0</v>
      </c>
      <c r="O1618" s="104">
        <v>15000</v>
      </c>
      <c r="P1618" s="94">
        <v>15000</v>
      </c>
      <c r="Q1618" s="107" t="s">
        <v>1543</v>
      </c>
      <c r="R1618" s="88">
        <v>106000</v>
      </c>
      <c r="S1618" s="12" t="s">
        <v>2677</v>
      </c>
    </row>
    <row r="1619" spans="2:19" x14ac:dyDescent="0.2">
      <c r="B1619" s="10" t="s">
        <v>2586</v>
      </c>
      <c r="C1619" s="11">
        <v>30</v>
      </c>
      <c r="D1619" s="119" t="s">
        <v>2791</v>
      </c>
      <c r="E1619" s="10" t="s">
        <v>20</v>
      </c>
      <c r="F1619" s="10" t="s">
        <v>1347</v>
      </c>
      <c r="G1619" s="10" t="s">
        <v>2814</v>
      </c>
      <c r="H1619" s="82">
        <v>813941271111</v>
      </c>
      <c r="I1619" s="83" t="s">
        <v>433</v>
      </c>
      <c r="J1619" s="11">
        <v>1</v>
      </c>
      <c r="K1619" s="48" t="str">
        <f>VLOOKUP(I1619,'DATA BASE'!A:B,2,FALSE)</f>
        <v>STRIPE LITTLE  NAVY</v>
      </c>
      <c r="L1619" s="14" t="str">
        <f>VLOOKUP(I1619,'[3]DATA BASE'!B:D,3,FALSE)</f>
        <v>NAVY</v>
      </c>
      <c r="M1619" s="84" t="s">
        <v>2676</v>
      </c>
      <c r="N1619" s="85">
        <v>0</v>
      </c>
      <c r="O1619" s="104">
        <v>15000</v>
      </c>
      <c r="P1619" s="94">
        <v>15000</v>
      </c>
      <c r="Q1619" s="107" t="s">
        <v>1543</v>
      </c>
      <c r="R1619" s="88">
        <v>106000</v>
      </c>
      <c r="S1619" s="12" t="s">
        <v>2677</v>
      </c>
    </row>
    <row r="1620" spans="2:19" x14ac:dyDescent="0.2">
      <c r="B1620" s="10" t="s">
        <v>2586</v>
      </c>
      <c r="C1620" s="11">
        <v>30</v>
      </c>
      <c r="D1620" s="119" t="s">
        <v>2791</v>
      </c>
      <c r="E1620" s="10" t="s">
        <v>20</v>
      </c>
      <c r="F1620" s="10" t="s">
        <v>1347</v>
      </c>
      <c r="G1620" s="10" t="s">
        <v>2814</v>
      </c>
      <c r="H1620" s="82">
        <v>813941271111</v>
      </c>
      <c r="I1620" s="83" t="s">
        <v>632</v>
      </c>
      <c r="J1620" s="11">
        <v>1</v>
      </c>
      <c r="K1620" s="48" t="str">
        <f>VLOOKUP(I1620,'DATA BASE'!A:B,2,FALSE)</f>
        <v>STRIPE LITTLE  BLACK</v>
      </c>
      <c r="L1620" s="14" t="str">
        <f>VLOOKUP(I1620,'[3]DATA BASE'!B:D,3,FALSE)</f>
        <v>BLACK</v>
      </c>
      <c r="M1620" s="84" t="s">
        <v>2676</v>
      </c>
      <c r="N1620" s="85">
        <v>0</v>
      </c>
      <c r="O1620" s="104">
        <v>15000</v>
      </c>
      <c r="P1620" s="94">
        <v>15000</v>
      </c>
      <c r="Q1620" s="107" t="s">
        <v>1543</v>
      </c>
      <c r="R1620" s="88">
        <v>106000</v>
      </c>
      <c r="S1620" s="12" t="s">
        <v>2677</v>
      </c>
    </row>
    <row r="1621" spans="2:19" x14ac:dyDescent="0.2">
      <c r="B1621" s="10" t="s">
        <v>2586</v>
      </c>
      <c r="C1621" s="11">
        <v>30</v>
      </c>
      <c r="D1621" s="119" t="s">
        <v>2791</v>
      </c>
      <c r="E1621" s="10" t="s">
        <v>20</v>
      </c>
      <c r="F1621" s="10" t="s">
        <v>1347</v>
      </c>
      <c r="G1621" s="10" t="s">
        <v>2814</v>
      </c>
      <c r="H1621" s="82">
        <v>813941271111</v>
      </c>
      <c r="I1621" s="83" t="s">
        <v>536</v>
      </c>
      <c r="J1621" s="11">
        <v>1</v>
      </c>
      <c r="K1621" s="48" t="str">
        <f>VLOOKUP(I1621,'DATA BASE'!A:B,2,FALSE)</f>
        <v>KOTAK NAVY</v>
      </c>
      <c r="L1621" s="14" t="str">
        <f>VLOOKUP(I1621,'[3]DATA BASE'!B:D,3,FALSE)</f>
        <v>NAVY</v>
      </c>
      <c r="M1621" s="84" t="s">
        <v>2676</v>
      </c>
      <c r="N1621" s="85">
        <v>0</v>
      </c>
      <c r="O1621" s="104">
        <v>15000</v>
      </c>
      <c r="P1621" s="94">
        <v>15000</v>
      </c>
      <c r="Q1621" s="107" t="s">
        <v>1543</v>
      </c>
      <c r="R1621" s="88">
        <v>106000</v>
      </c>
      <c r="S1621" s="12" t="s">
        <v>2677</v>
      </c>
    </row>
    <row r="1622" spans="2:19" x14ac:dyDescent="0.2">
      <c r="B1622" s="10" t="s">
        <v>2586</v>
      </c>
      <c r="C1622" s="11">
        <v>30</v>
      </c>
      <c r="D1622" s="119" t="s">
        <v>2791</v>
      </c>
      <c r="E1622" s="10" t="s">
        <v>20</v>
      </c>
      <c r="F1622" s="10" t="s">
        <v>1347</v>
      </c>
      <c r="G1622" s="10" t="s">
        <v>2814</v>
      </c>
      <c r="H1622" s="82">
        <v>813941271111</v>
      </c>
      <c r="I1622" s="83" t="s">
        <v>1892</v>
      </c>
      <c r="J1622" s="11">
        <v>1</v>
      </c>
      <c r="K1622" s="48" t="str">
        <f>VLOOKUP(I1622,'DATA BASE'!A:B,2,FALSE)</f>
        <v>LEOPARD</v>
      </c>
      <c r="L1622" s="14" t="str">
        <f>VLOOKUP(I1622,'[3]DATA BASE'!B:D,3,FALSE)</f>
        <v>ABU</v>
      </c>
      <c r="M1622" s="84" t="s">
        <v>2676</v>
      </c>
      <c r="N1622" s="85">
        <v>0</v>
      </c>
      <c r="O1622" s="104">
        <v>16000</v>
      </c>
      <c r="P1622" s="94">
        <v>16000</v>
      </c>
      <c r="Q1622" s="107" t="s">
        <v>1543</v>
      </c>
      <c r="R1622" s="88">
        <v>106000</v>
      </c>
      <c r="S1622" s="12" t="s">
        <v>2677</v>
      </c>
    </row>
    <row r="1623" spans="2:19" x14ac:dyDescent="0.2">
      <c r="B1623" s="10" t="s">
        <v>2586</v>
      </c>
      <c r="C1623" s="11">
        <v>30</v>
      </c>
      <c r="D1623" s="119" t="s">
        <v>2791</v>
      </c>
      <c r="E1623" s="10" t="s">
        <v>20</v>
      </c>
      <c r="F1623" s="10" t="s">
        <v>1347</v>
      </c>
      <c r="G1623" s="10" t="s">
        <v>2814</v>
      </c>
      <c r="H1623" s="82">
        <v>813941271111</v>
      </c>
      <c r="I1623" s="83" t="s">
        <v>1769</v>
      </c>
      <c r="J1623" s="11">
        <v>1</v>
      </c>
      <c r="K1623" s="48" t="str">
        <f>VLOOKUP(I1623,'DATA BASE'!A:B,2,FALSE)</f>
        <v>STARY NAVY</v>
      </c>
      <c r="L1623" s="14" t="str">
        <f>VLOOKUP(I1623,'[3]DATA BASE'!B:D,3,FALSE)</f>
        <v>NAVY</v>
      </c>
      <c r="M1623" s="84" t="s">
        <v>2676</v>
      </c>
      <c r="N1623" s="85">
        <v>0</v>
      </c>
      <c r="O1623" s="104">
        <v>15000</v>
      </c>
      <c r="P1623" s="94">
        <v>15000</v>
      </c>
      <c r="Q1623" s="107" t="s">
        <v>1543</v>
      </c>
      <c r="R1623" s="88">
        <v>106000</v>
      </c>
      <c r="S1623" s="12" t="s">
        <v>2677</v>
      </c>
    </row>
    <row r="1624" spans="2:19" x14ac:dyDescent="0.2">
      <c r="B1624" s="10" t="s">
        <v>2586</v>
      </c>
      <c r="C1624" s="11">
        <v>24</v>
      </c>
      <c r="D1624" s="119" t="s">
        <v>2792</v>
      </c>
      <c r="E1624" s="10" t="s">
        <v>20</v>
      </c>
      <c r="F1624" s="10" t="s">
        <v>1347</v>
      </c>
      <c r="G1624" s="10" t="s">
        <v>2815</v>
      </c>
      <c r="H1624" s="11">
        <v>8976436217</v>
      </c>
      <c r="I1624" s="83" t="s">
        <v>1892</v>
      </c>
      <c r="J1624" s="11">
        <v>1</v>
      </c>
      <c r="K1624" s="48" t="str">
        <f>VLOOKUP(I1624,'DATA BASE'!A:B,2,FALSE)</f>
        <v>LEOPARD</v>
      </c>
      <c r="L1624" s="14" t="str">
        <f>VLOOKUP(I1624,'[3]DATA BASE'!B:D,3,FALSE)</f>
        <v>ABU</v>
      </c>
      <c r="M1624" s="84" t="s">
        <v>2670</v>
      </c>
      <c r="N1624" s="85">
        <v>0</v>
      </c>
      <c r="O1624" s="104">
        <v>16000</v>
      </c>
      <c r="P1624" s="94">
        <v>16000</v>
      </c>
      <c r="Q1624" s="107" t="s">
        <v>1543</v>
      </c>
      <c r="R1624" s="88">
        <v>170000</v>
      </c>
      <c r="S1624" s="12" t="s">
        <v>2671</v>
      </c>
    </row>
    <row r="1625" spans="2:19" x14ac:dyDescent="0.2">
      <c r="B1625" s="10" t="s">
        <v>2586</v>
      </c>
      <c r="C1625" s="11">
        <v>24</v>
      </c>
      <c r="D1625" s="119" t="s">
        <v>2792</v>
      </c>
      <c r="E1625" s="10" t="s">
        <v>20</v>
      </c>
      <c r="F1625" s="10" t="s">
        <v>1347</v>
      </c>
      <c r="G1625" s="10" t="s">
        <v>2815</v>
      </c>
      <c r="H1625" s="11">
        <v>8976436217</v>
      </c>
      <c r="I1625" s="83" t="s">
        <v>433</v>
      </c>
      <c r="J1625" s="11">
        <v>1</v>
      </c>
      <c r="K1625" s="48" t="str">
        <f>VLOOKUP(I1625,'DATA BASE'!A:B,2,FALSE)</f>
        <v>STRIPE LITTLE  NAVY</v>
      </c>
      <c r="L1625" s="14" t="str">
        <f>VLOOKUP(I1625,'[3]DATA BASE'!B:D,3,FALSE)</f>
        <v>NAVY</v>
      </c>
      <c r="M1625" s="84" t="s">
        <v>2670</v>
      </c>
      <c r="N1625" s="85">
        <v>0</v>
      </c>
      <c r="O1625" s="104">
        <v>15000</v>
      </c>
      <c r="P1625" s="94">
        <v>15000</v>
      </c>
      <c r="Q1625" s="107" t="s">
        <v>1543</v>
      </c>
      <c r="R1625" s="88">
        <v>170000</v>
      </c>
      <c r="S1625" s="12" t="s">
        <v>2671</v>
      </c>
    </row>
    <row r="1626" spans="2:19" x14ac:dyDescent="0.2">
      <c r="B1626" s="10" t="s">
        <v>2586</v>
      </c>
      <c r="C1626" s="11">
        <v>24</v>
      </c>
      <c r="D1626" s="119" t="s">
        <v>2792</v>
      </c>
      <c r="E1626" s="10" t="s">
        <v>20</v>
      </c>
      <c r="F1626" s="10" t="s">
        <v>1347</v>
      </c>
      <c r="G1626" s="10" t="s">
        <v>2815</v>
      </c>
      <c r="H1626" s="11">
        <v>8976436217</v>
      </c>
      <c r="I1626" s="83" t="s">
        <v>1769</v>
      </c>
      <c r="J1626" s="11">
        <v>1</v>
      </c>
      <c r="K1626" s="48" t="str">
        <f>VLOOKUP(I1626,'DATA BASE'!A:B,2,FALSE)</f>
        <v>STARY NAVY</v>
      </c>
      <c r="L1626" s="14" t="str">
        <f>VLOOKUP(I1626,'[3]DATA BASE'!B:D,3,FALSE)</f>
        <v>NAVY</v>
      </c>
      <c r="M1626" s="84" t="s">
        <v>2670</v>
      </c>
      <c r="N1626" s="85">
        <v>0</v>
      </c>
      <c r="O1626" s="104">
        <v>15000</v>
      </c>
      <c r="P1626" s="94">
        <v>15000</v>
      </c>
      <c r="Q1626" s="107" t="s">
        <v>1543</v>
      </c>
      <c r="R1626" s="88">
        <v>170000</v>
      </c>
      <c r="S1626" s="12" t="s">
        <v>2671</v>
      </c>
    </row>
    <row r="1627" spans="2:19" x14ac:dyDescent="0.2">
      <c r="B1627" s="10" t="s">
        <v>2586</v>
      </c>
      <c r="C1627" s="11">
        <v>24</v>
      </c>
      <c r="D1627" s="119" t="s">
        <v>2792</v>
      </c>
      <c r="E1627" s="10" t="s">
        <v>20</v>
      </c>
      <c r="F1627" s="10" t="s">
        <v>1347</v>
      </c>
      <c r="G1627" s="10" t="s">
        <v>2815</v>
      </c>
      <c r="H1627" s="11">
        <v>8976436217</v>
      </c>
      <c r="I1627" s="83" t="s">
        <v>1734</v>
      </c>
      <c r="J1627" s="11">
        <v>1</v>
      </c>
      <c r="K1627" s="48" t="str">
        <f>VLOOKUP(I1627,'DATA BASE'!A:B,2,FALSE)</f>
        <v>SPONGEBOB</v>
      </c>
      <c r="L1627" s="14" t="str">
        <f>VLOOKUP(I1627,'[3]DATA BASE'!B:D,3,FALSE)</f>
        <v>NAVY</v>
      </c>
      <c r="M1627" s="84" t="s">
        <v>2670</v>
      </c>
      <c r="N1627" s="85">
        <v>0</v>
      </c>
      <c r="O1627" s="104">
        <v>15000</v>
      </c>
      <c r="P1627" s="94">
        <v>15000</v>
      </c>
      <c r="Q1627" s="107" t="s">
        <v>1543</v>
      </c>
      <c r="R1627" s="88">
        <v>170000</v>
      </c>
      <c r="S1627" s="12" t="s">
        <v>2671</v>
      </c>
    </row>
    <row r="1628" spans="2:19" x14ac:dyDescent="0.2">
      <c r="B1628" s="10" t="s">
        <v>2586</v>
      </c>
      <c r="C1628" s="11">
        <v>24</v>
      </c>
      <c r="D1628" s="119" t="s">
        <v>2792</v>
      </c>
      <c r="E1628" s="10" t="s">
        <v>20</v>
      </c>
      <c r="F1628" s="10" t="s">
        <v>1347</v>
      </c>
      <c r="G1628" s="10" t="s">
        <v>2815</v>
      </c>
      <c r="H1628" s="11">
        <v>8976436217</v>
      </c>
      <c r="I1628" s="83" t="s">
        <v>1813</v>
      </c>
      <c r="J1628" s="11">
        <v>2</v>
      </c>
      <c r="K1628" s="48" t="str">
        <f>VLOOKUP(I1628,'DATA BASE'!A:B,2,FALSE)</f>
        <v>KANAYA</v>
      </c>
      <c r="L1628" s="14" t="str">
        <f>VLOOKUP(I1628,'[3]DATA BASE'!B:D,3,FALSE)</f>
        <v>HITAM</v>
      </c>
      <c r="M1628" s="84" t="s">
        <v>2670</v>
      </c>
      <c r="N1628" s="85">
        <v>0</v>
      </c>
      <c r="O1628" s="104">
        <v>16000</v>
      </c>
      <c r="P1628" s="94">
        <v>32000</v>
      </c>
      <c r="Q1628" s="107" t="s">
        <v>1543</v>
      </c>
      <c r="R1628" s="88">
        <v>170000</v>
      </c>
      <c r="S1628" s="12" t="s">
        <v>2671</v>
      </c>
    </row>
    <row r="1629" spans="2:19" x14ac:dyDescent="0.2">
      <c r="B1629" s="10" t="s">
        <v>2586</v>
      </c>
      <c r="C1629" s="11">
        <v>24</v>
      </c>
      <c r="D1629" s="119" t="s">
        <v>2792</v>
      </c>
      <c r="E1629" s="10" t="s">
        <v>20</v>
      </c>
      <c r="F1629" s="10" t="s">
        <v>1347</v>
      </c>
      <c r="G1629" s="10" t="s">
        <v>2815</v>
      </c>
      <c r="H1629" s="11">
        <v>8976436217</v>
      </c>
      <c r="I1629" s="83" t="s">
        <v>1756</v>
      </c>
      <c r="J1629" s="11">
        <v>2</v>
      </c>
      <c r="K1629" s="48" t="str">
        <f>VLOOKUP(I1629,'DATA BASE'!A:B,2,FALSE)</f>
        <v>ROCKET</v>
      </c>
      <c r="L1629" s="14" t="str">
        <f>VLOOKUP(I1629,'[3]DATA BASE'!B:D,3,FALSE)</f>
        <v xml:space="preserve"> NAVY</v>
      </c>
      <c r="M1629" s="84" t="s">
        <v>2670</v>
      </c>
      <c r="N1629" s="85">
        <v>0</v>
      </c>
      <c r="O1629" s="104">
        <v>15000</v>
      </c>
      <c r="P1629" s="94">
        <v>30000</v>
      </c>
      <c r="Q1629" s="107" t="s">
        <v>1543</v>
      </c>
      <c r="R1629" s="88">
        <v>170000</v>
      </c>
      <c r="S1629" s="12" t="s">
        <v>2671</v>
      </c>
    </row>
    <row r="1630" spans="2:19" x14ac:dyDescent="0.2">
      <c r="B1630" s="10" t="s">
        <v>2586</v>
      </c>
      <c r="C1630" s="11">
        <v>24</v>
      </c>
      <c r="D1630" s="119" t="s">
        <v>2792</v>
      </c>
      <c r="E1630" s="10" t="s">
        <v>20</v>
      </c>
      <c r="F1630" s="10" t="s">
        <v>1347</v>
      </c>
      <c r="G1630" s="10" t="s">
        <v>2815</v>
      </c>
      <c r="H1630" s="11">
        <v>8976436217</v>
      </c>
      <c r="I1630" s="83" t="s">
        <v>1764</v>
      </c>
      <c r="J1630" s="11">
        <v>1</v>
      </c>
      <c r="K1630" s="48" t="str">
        <f>VLOOKUP(I1630,'DATA BASE'!A:B,2,FALSE)</f>
        <v>TEDY NAVY</v>
      </c>
      <c r="L1630" s="14" t="str">
        <f>VLOOKUP(I1630,'[3]DATA BASE'!B:D,3,FALSE)</f>
        <v>NAVY</v>
      </c>
      <c r="M1630" s="84" t="s">
        <v>2670</v>
      </c>
      <c r="N1630" s="85">
        <v>0</v>
      </c>
      <c r="O1630" s="104">
        <v>15000</v>
      </c>
      <c r="P1630" s="94">
        <v>15000</v>
      </c>
      <c r="Q1630" s="107" t="s">
        <v>1543</v>
      </c>
      <c r="R1630" s="88">
        <v>170000</v>
      </c>
      <c r="S1630" s="12" t="s">
        <v>2671</v>
      </c>
    </row>
    <row r="1631" spans="2:19" x14ac:dyDescent="0.2">
      <c r="B1631" s="10" t="s">
        <v>2586</v>
      </c>
      <c r="C1631" s="11">
        <v>24</v>
      </c>
      <c r="D1631" s="119" t="s">
        <v>2792</v>
      </c>
      <c r="E1631" s="10" t="s">
        <v>20</v>
      </c>
      <c r="F1631" s="10" t="s">
        <v>1347</v>
      </c>
      <c r="G1631" s="10" t="s">
        <v>2815</v>
      </c>
      <c r="H1631" s="11">
        <v>8976436217</v>
      </c>
      <c r="I1631" s="83" t="s">
        <v>1286</v>
      </c>
      <c r="J1631" s="11">
        <v>1</v>
      </c>
      <c r="K1631" s="48" t="str">
        <f>VLOOKUP(I1631,'DATA BASE'!A:B,2,FALSE)</f>
        <v>BATMAN KABOOM NAVY</v>
      </c>
      <c r="L1631" s="14" t="str">
        <f>VLOOKUP(I1631,'[3]DATA BASE'!B:D,3,FALSE)</f>
        <v>NAVY</v>
      </c>
      <c r="M1631" s="84" t="s">
        <v>2670</v>
      </c>
      <c r="N1631" s="85">
        <v>0</v>
      </c>
      <c r="O1631" s="104">
        <v>16000</v>
      </c>
      <c r="P1631" s="94">
        <v>16000</v>
      </c>
      <c r="Q1631" s="107" t="s">
        <v>1543</v>
      </c>
      <c r="R1631" s="88">
        <v>170000</v>
      </c>
      <c r="S1631" s="12" t="s">
        <v>2671</v>
      </c>
    </row>
    <row r="1632" spans="2:19" x14ac:dyDescent="0.2">
      <c r="B1632" s="10" t="s">
        <v>2586</v>
      </c>
      <c r="C1632" s="11">
        <v>24</v>
      </c>
      <c r="D1632" s="119" t="s">
        <v>2792</v>
      </c>
      <c r="E1632" s="10" t="s">
        <v>20</v>
      </c>
      <c r="F1632" s="10" t="s">
        <v>1347</v>
      </c>
      <c r="G1632" s="10" t="s">
        <v>2815</v>
      </c>
      <c r="H1632" s="11">
        <v>8976436217</v>
      </c>
      <c r="I1632" s="83" t="s">
        <v>1822</v>
      </c>
      <c r="J1632" s="11">
        <v>1</v>
      </c>
      <c r="K1632" s="48" t="str">
        <f>VLOOKUP(I1632,'DATA BASE'!A:B,2,FALSE)</f>
        <v>GARIS RAINBOW</v>
      </c>
      <c r="L1632" s="14" t="str">
        <f>VLOOKUP(I1632,'[3]DATA BASE'!B:D,3,FALSE)</f>
        <v>RAINBOW</v>
      </c>
      <c r="M1632" s="84" t="s">
        <v>2670</v>
      </c>
      <c r="N1632" s="85">
        <v>0</v>
      </c>
      <c r="O1632" s="104">
        <v>16000</v>
      </c>
      <c r="P1632" s="94">
        <v>16000</v>
      </c>
      <c r="Q1632" s="107" t="s">
        <v>1543</v>
      </c>
      <c r="R1632" s="88">
        <v>170000</v>
      </c>
      <c r="S1632" s="12" t="s">
        <v>2671</v>
      </c>
    </row>
    <row r="1633" spans="2:18" x14ac:dyDescent="0.2">
      <c r="B1633" s="10" t="s">
        <v>2586</v>
      </c>
      <c r="C1633" s="11">
        <v>12</v>
      </c>
      <c r="D1633" s="119" t="s">
        <v>2635</v>
      </c>
      <c r="E1633" s="10" t="s">
        <v>926</v>
      </c>
      <c r="F1633" s="10" t="s">
        <v>1378</v>
      </c>
      <c r="G1633" s="10" t="s">
        <v>2816</v>
      </c>
      <c r="H1633" s="11">
        <v>87776061116</v>
      </c>
      <c r="I1633" s="83" t="s">
        <v>1773</v>
      </c>
      <c r="J1633" s="11">
        <v>1</v>
      </c>
      <c r="K1633" s="48" t="str">
        <f>VLOOKUP(I1633,'DATA BASE'!A:B,2,FALSE)</f>
        <v>BULAN BINTANG HIJAU</v>
      </c>
      <c r="L1633" s="14" t="str">
        <f>VLOOKUP(I1633,'[3]DATA BASE'!B:D,3,FALSE)</f>
        <v>HIJAU</v>
      </c>
      <c r="M1633" s="84" t="s">
        <v>2653</v>
      </c>
      <c r="N1633" s="85">
        <v>0</v>
      </c>
      <c r="O1633" s="104">
        <v>17808.333333333332</v>
      </c>
      <c r="P1633" s="94">
        <v>17808.333333333332</v>
      </c>
      <c r="Q1633" s="107" t="s">
        <v>1528</v>
      </c>
      <c r="R1633" s="88"/>
    </row>
    <row r="1634" spans="2:18" x14ac:dyDescent="0.2">
      <c r="B1634" s="10" t="s">
        <v>2586</v>
      </c>
      <c r="C1634" s="11">
        <v>12</v>
      </c>
      <c r="D1634" s="119" t="s">
        <v>2635</v>
      </c>
      <c r="E1634" s="10" t="s">
        <v>926</v>
      </c>
      <c r="F1634" s="10" t="s">
        <v>1378</v>
      </c>
      <c r="G1634" s="10" t="s">
        <v>2816</v>
      </c>
      <c r="H1634" s="11">
        <v>87776061116</v>
      </c>
      <c r="I1634" s="83" t="s">
        <v>1015</v>
      </c>
      <c r="J1634" s="11">
        <v>1</v>
      </c>
      <c r="K1634" s="48" t="str">
        <f>VLOOKUP(I1634,'DATA BASE'!A:B,2,FALSE)</f>
        <v>ELMO FACE BLACK</v>
      </c>
      <c r="L1634" s="14" t="str">
        <f>VLOOKUP(I1634,'[3]DATA BASE'!B:D,3,FALSE)</f>
        <v>BLACK</v>
      </c>
      <c r="M1634" s="84" t="s">
        <v>2653</v>
      </c>
      <c r="N1634" s="85">
        <v>0</v>
      </c>
      <c r="O1634" s="104">
        <v>17808.333333333332</v>
      </c>
      <c r="P1634" s="94">
        <v>17808.333333333332</v>
      </c>
      <c r="Q1634" s="107" t="s">
        <v>1528</v>
      </c>
      <c r="R1634" s="88"/>
    </row>
    <row r="1635" spans="2:18" x14ac:dyDescent="0.2">
      <c r="B1635" s="10" t="s">
        <v>2586</v>
      </c>
      <c r="C1635" s="11">
        <v>12</v>
      </c>
      <c r="D1635" s="119" t="s">
        <v>2635</v>
      </c>
      <c r="E1635" s="10" t="s">
        <v>926</v>
      </c>
      <c r="F1635" s="10" t="s">
        <v>1378</v>
      </c>
      <c r="G1635" s="10" t="s">
        <v>2816</v>
      </c>
      <c r="H1635" s="11">
        <v>87776061116</v>
      </c>
      <c r="I1635" s="83" t="s">
        <v>1892</v>
      </c>
      <c r="J1635" s="11">
        <v>1</v>
      </c>
      <c r="K1635" s="48" t="str">
        <f>VLOOKUP(I1635,'DATA BASE'!A:B,2,FALSE)</f>
        <v>LEOPARD</v>
      </c>
      <c r="L1635" s="14" t="str">
        <f>VLOOKUP(I1635,'[3]DATA BASE'!B:D,3,FALSE)</f>
        <v>ABU</v>
      </c>
      <c r="M1635" s="84" t="s">
        <v>2653</v>
      </c>
      <c r="N1635" s="85">
        <v>0</v>
      </c>
      <c r="O1635" s="104">
        <v>17808.333333333332</v>
      </c>
      <c r="P1635" s="94">
        <v>17808.333333333332</v>
      </c>
      <c r="Q1635" s="107" t="s">
        <v>1528</v>
      </c>
      <c r="R1635" s="88"/>
    </row>
    <row r="1636" spans="2:18" x14ac:dyDescent="0.2">
      <c r="B1636" s="10" t="s">
        <v>2586</v>
      </c>
      <c r="C1636" s="11">
        <v>33</v>
      </c>
      <c r="D1636" s="119" t="s">
        <v>2643</v>
      </c>
      <c r="E1636" s="10" t="s">
        <v>926</v>
      </c>
      <c r="F1636" s="10" t="s">
        <v>1378</v>
      </c>
      <c r="G1636" s="10" t="s">
        <v>2817</v>
      </c>
      <c r="H1636" s="11">
        <v>81333336010</v>
      </c>
      <c r="I1636" s="83" t="s">
        <v>1756</v>
      </c>
      <c r="J1636" s="11">
        <v>1</v>
      </c>
      <c r="K1636" s="48" t="str">
        <f>VLOOKUP(I1636,'DATA BASE'!A:B,2,FALSE)</f>
        <v>ROCKET</v>
      </c>
      <c r="L1636" s="14" t="str">
        <f>VLOOKUP(I1636,'[3]DATA BASE'!B:D,3,FALSE)</f>
        <v xml:space="preserve"> NAVY</v>
      </c>
      <c r="M1636" s="84" t="s">
        <v>2660</v>
      </c>
      <c r="N1636" s="85">
        <v>0</v>
      </c>
      <c r="O1636" s="104">
        <v>17035.285714285714</v>
      </c>
      <c r="P1636" s="94">
        <v>17035.285714285714</v>
      </c>
      <c r="Q1636" s="107" t="s">
        <v>1528</v>
      </c>
      <c r="R1636" s="88"/>
    </row>
    <row r="1637" spans="2:18" x14ac:dyDescent="0.2">
      <c r="B1637" s="10" t="s">
        <v>2586</v>
      </c>
      <c r="C1637" s="11">
        <v>33</v>
      </c>
      <c r="D1637" s="119" t="s">
        <v>2643</v>
      </c>
      <c r="E1637" s="10" t="s">
        <v>926</v>
      </c>
      <c r="F1637" s="10" t="s">
        <v>1378</v>
      </c>
      <c r="G1637" s="10" t="s">
        <v>2817</v>
      </c>
      <c r="H1637" s="11">
        <v>81333336010</v>
      </c>
      <c r="I1637" s="83" t="s">
        <v>632</v>
      </c>
      <c r="J1637" s="11">
        <v>1</v>
      </c>
      <c r="K1637" s="48" t="str">
        <f>VLOOKUP(I1637,'DATA BASE'!A:B,2,FALSE)</f>
        <v>STRIPE LITTLE  BLACK</v>
      </c>
      <c r="L1637" s="14" t="str">
        <f>VLOOKUP(I1637,'[3]DATA BASE'!B:D,3,FALSE)</f>
        <v>BLACK</v>
      </c>
      <c r="M1637" s="84" t="s">
        <v>2660</v>
      </c>
      <c r="N1637" s="85">
        <v>0</v>
      </c>
      <c r="O1637" s="104">
        <v>17035.285714285714</v>
      </c>
      <c r="P1637" s="94">
        <v>17035.285714285714</v>
      </c>
      <c r="Q1637" s="107" t="s">
        <v>1528</v>
      </c>
      <c r="R1637" s="88"/>
    </row>
    <row r="1638" spans="2:18" x14ac:dyDescent="0.2">
      <c r="B1638" s="10" t="s">
        <v>2586</v>
      </c>
      <c r="C1638" s="11">
        <v>33</v>
      </c>
      <c r="D1638" s="119" t="s">
        <v>2643</v>
      </c>
      <c r="E1638" s="10" t="s">
        <v>926</v>
      </c>
      <c r="F1638" s="10" t="s">
        <v>1378</v>
      </c>
      <c r="G1638" s="10" t="s">
        <v>2817</v>
      </c>
      <c r="H1638" s="11">
        <v>81333336010</v>
      </c>
      <c r="I1638" s="83" t="s">
        <v>433</v>
      </c>
      <c r="J1638" s="11">
        <v>1</v>
      </c>
      <c r="K1638" s="48" t="str">
        <f>VLOOKUP(I1638,'DATA BASE'!A:B,2,FALSE)</f>
        <v>STRIPE LITTLE  NAVY</v>
      </c>
      <c r="L1638" s="14" t="str">
        <f>VLOOKUP(I1638,'[3]DATA BASE'!B:D,3,FALSE)</f>
        <v>NAVY</v>
      </c>
      <c r="M1638" s="84" t="s">
        <v>2660</v>
      </c>
      <c r="N1638" s="85">
        <v>0</v>
      </c>
      <c r="O1638" s="104">
        <v>17035.285714285714</v>
      </c>
      <c r="P1638" s="94">
        <v>17035.285714285714</v>
      </c>
      <c r="Q1638" s="107" t="s">
        <v>1528</v>
      </c>
      <c r="R1638" s="88"/>
    </row>
    <row r="1639" spans="2:18" x14ac:dyDescent="0.2">
      <c r="B1639" s="10" t="s">
        <v>2586</v>
      </c>
      <c r="C1639" s="11">
        <v>33</v>
      </c>
      <c r="D1639" s="119" t="s">
        <v>2643</v>
      </c>
      <c r="E1639" s="10" t="s">
        <v>926</v>
      </c>
      <c r="F1639" s="10" t="s">
        <v>1378</v>
      </c>
      <c r="G1639" s="10" t="s">
        <v>2817</v>
      </c>
      <c r="H1639" s="11">
        <v>81333336010</v>
      </c>
      <c r="I1639" s="83" t="s">
        <v>805</v>
      </c>
      <c r="J1639" s="11">
        <v>1</v>
      </c>
      <c r="K1639" s="48" t="str">
        <f>VLOOKUP(I1639,'DATA BASE'!A:B,2,FALSE)</f>
        <v>BULAN SABIT YELLOW</v>
      </c>
      <c r="L1639" s="14" t="str">
        <f>VLOOKUP(I1639,'[3]DATA BASE'!B:D,3,FALSE)</f>
        <v>YELLOW</v>
      </c>
      <c r="M1639" s="84" t="s">
        <v>2660</v>
      </c>
      <c r="N1639" s="85">
        <v>0</v>
      </c>
      <c r="O1639" s="104">
        <v>17035.285714285714</v>
      </c>
      <c r="P1639" s="94">
        <v>17035.285714285714</v>
      </c>
      <c r="Q1639" s="107" t="s">
        <v>1528</v>
      </c>
      <c r="R1639" s="88"/>
    </row>
    <row r="1640" spans="2:18" x14ac:dyDescent="0.2">
      <c r="B1640" s="10" t="s">
        <v>2586</v>
      </c>
      <c r="C1640" s="11">
        <v>33</v>
      </c>
      <c r="D1640" s="119" t="s">
        <v>2643</v>
      </c>
      <c r="E1640" s="10" t="s">
        <v>926</v>
      </c>
      <c r="F1640" s="10" t="s">
        <v>1378</v>
      </c>
      <c r="G1640" s="10" t="s">
        <v>2817</v>
      </c>
      <c r="H1640" s="11">
        <v>81333336010</v>
      </c>
      <c r="I1640" s="83" t="s">
        <v>1021</v>
      </c>
      <c r="J1640" s="11">
        <v>1</v>
      </c>
      <c r="K1640" s="48" t="str">
        <f>VLOOKUP(I1640,'DATA BASE'!A:B,2,FALSE)</f>
        <v>LIFTOFF SPACE</v>
      </c>
      <c r="L1640" s="14" t="str">
        <f>VLOOKUP(I1640,'[3]DATA BASE'!B:D,3,FALSE)</f>
        <v>NAVY</v>
      </c>
      <c r="M1640" s="84" t="s">
        <v>2660</v>
      </c>
      <c r="N1640" s="85">
        <v>0</v>
      </c>
      <c r="O1640" s="104">
        <v>17035.285714285714</v>
      </c>
      <c r="P1640" s="94">
        <v>17035.285714285714</v>
      </c>
      <c r="Q1640" s="107" t="s">
        <v>1528</v>
      </c>
      <c r="R1640" s="88"/>
    </row>
    <row r="1641" spans="2:18" x14ac:dyDescent="0.2">
      <c r="B1641" s="10" t="s">
        <v>2586</v>
      </c>
      <c r="C1641" s="11">
        <v>33</v>
      </c>
      <c r="D1641" s="119" t="s">
        <v>2643</v>
      </c>
      <c r="E1641" s="10" t="s">
        <v>926</v>
      </c>
      <c r="F1641" s="10" t="s">
        <v>1378</v>
      </c>
      <c r="G1641" s="10" t="s">
        <v>2817</v>
      </c>
      <c r="H1641" s="11">
        <v>81333336010</v>
      </c>
      <c r="I1641" s="83" t="s">
        <v>1769</v>
      </c>
      <c r="J1641" s="11">
        <v>1</v>
      </c>
      <c r="K1641" s="48" t="str">
        <f>VLOOKUP(I1641,'DATA BASE'!A:B,2,FALSE)</f>
        <v>STARY NAVY</v>
      </c>
      <c r="L1641" s="14" t="str">
        <f>VLOOKUP(I1641,'[3]DATA BASE'!B:D,3,FALSE)</f>
        <v>NAVY</v>
      </c>
      <c r="M1641" s="84" t="s">
        <v>2660</v>
      </c>
      <c r="N1641" s="85">
        <v>0</v>
      </c>
      <c r="O1641" s="104">
        <v>17035.285714285714</v>
      </c>
      <c r="P1641" s="94">
        <v>17035.285714285714</v>
      </c>
      <c r="Q1641" s="107" t="s">
        <v>1528</v>
      </c>
      <c r="R1641" s="88"/>
    </row>
    <row r="1642" spans="2:18" x14ac:dyDescent="0.2">
      <c r="B1642" s="10" t="s">
        <v>2586</v>
      </c>
      <c r="C1642" s="11">
        <v>33</v>
      </c>
      <c r="D1642" s="119" t="s">
        <v>2643</v>
      </c>
      <c r="E1642" s="10" t="s">
        <v>926</v>
      </c>
      <c r="F1642" s="10" t="s">
        <v>1378</v>
      </c>
      <c r="G1642" s="10" t="s">
        <v>2817</v>
      </c>
      <c r="H1642" s="11">
        <v>81333336010</v>
      </c>
      <c r="I1642" s="83" t="s">
        <v>1892</v>
      </c>
      <c r="J1642" s="11">
        <v>1</v>
      </c>
      <c r="K1642" s="48" t="str">
        <f>VLOOKUP(I1642,'DATA BASE'!A:B,2,FALSE)</f>
        <v>LEOPARD</v>
      </c>
      <c r="L1642" s="14" t="str">
        <f>VLOOKUP(I1642,'[3]DATA BASE'!B:D,3,FALSE)</f>
        <v>ABU</v>
      </c>
      <c r="M1642" s="84" t="s">
        <v>2660</v>
      </c>
      <c r="N1642" s="85">
        <v>0</v>
      </c>
      <c r="O1642" s="104">
        <v>17035.285714285714</v>
      </c>
      <c r="P1642" s="94">
        <v>17035.285714285714</v>
      </c>
      <c r="Q1642" s="107" t="s">
        <v>1528</v>
      </c>
      <c r="R1642" s="88"/>
    </row>
    <row r="1643" spans="2:18" x14ac:dyDescent="0.2">
      <c r="B1643" s="10" t="s">
        <v>2586</v>
      </c>
      <c r="C1643" s="11">
        <v>14</v>
      </c>
      <c r="D1643" s="119" t="s">
        <v>2637</v>
      </c>
      <c r="E1643" s="10" t="s">
        <v>926</v>
      </c>
      <c r="F1643" s="10" t="s">
        <v>1378</v>
      </c>
      <c r="G1643" s="10" t="s">
        <v>2818</v>
      </c>
      <c r="H1643" s="11">
        <v>81295153329</v>
      </c>
      <c r="I1643" s="83" t="s">
        <v>1822</v>
      </c>
      <c r="J1643" s="11">
        <v>1</v>
      </c>
      <c r="K1643" s="48" t="str">
        <f>VLOOKUP(I1643,'DATA BASE'!A:B,2,FALSE)</f>
        <v>GARIS RAINBOW</v>
      </c>
      <c r="L1643" s="14" t="str">
        <f>VLOOKUP(I1643,'[3]DATA BASE'!B:D,3,FALSE)</f>
        <v>RAINBOW</v>
      </c>
      <c r="M1643" s="84" t="s">
        <v>2655</v>
      </c>
      <c r="N1643" s="85">
        <v>0</v>
      </c>
      <c r="O1643" s="104">
        <v>17536</v>
      </c>
      <c r="P1643" s="94">
        <v>17536</v>
      </c>
      <c r="Q1643" s="107" t="s">
        <v>1528</v>
      </c>
      <c r="R1643" s="88"/>
    </row>
    <row r="1644" spans="2:18" x14ac:dyDescent="0.2">
      <c r="B1644" s="10" t="s">
        <v>2586</v>
      </c>
      <c r="C1644" s="11">
        <v>6</v>
      </c>
      <c r="D1644" s="119" t="s">
        <v>2631</v>
      </c>
      <c r="E1644" s="10" t="s">
        <v>926</v>
      </c>
      <c r="F1644" s="10" t="s">
        <v>1378</v>
      </c>
      <c r="G1644" s="10" t="s">
        <v>2819</v>
      </c>
      <c r="H1644" s="11">
        <v>85203240045</v>
      </c>
      <c r="I1644" s="83" t="s">
        <v>632</v>
      </c>
      <c r="J1644" s="11">
        <v>1</v>
      </c>
      <c r="K1644" s="48" t="str">
        <f>VLOOKUP(I1644,'DATA BASE'!A:B,2,FALSE)</f>
        <v>STRIPE LITTLE  BLACK</v>
      </c>
      <c r="L1644" s="14" t="str">
        <f>VLOOKUP(I1644,'[3]DATA BASE'!B:D,3,FALSE)</f>
        <v>BLACK</v>
      </c>
      <c r="M1644" s="84" t="s">
        <v>2649</v>
      </c>
      <c r="N1644" s="85">
        <v>0</v>
      </c>
      <c r="O1644" s="104">
        <v>17944.5</v>
      </c>
      <c r="P1644" s="94">
        <v>17944.5</v>
      </c>
      <c r="Q1644" s="107" t="s">
        <v>1528</v>
      </c>
      <c r="R1644" s="88"/>
    </row>
    <row r="1645" spans="2:18" x14ac:dyDescent="0.2">
      <c r="B1645" s="10" t="s">
        <v>2586</v>
      </c>
      <c r="C1645" s="11">
        <v>6</v>
      </c>
      <c r="D1645" s="119" t="s">
        <v>2631</v>
      </c>
      <c r="E1645" s="10" t="s">
        <v>926</v>
      </c>
      <c r="F1645" s="10" t="s">
        <v>1378</v>
      </c>
      <c r="G1645" s="10" t="s">
        <v>2819</v>
      </c>
      <c r="H1645" s="11">
        <v>85203240045</v>
      </c>
      <c r="I1645" s="83" t="s">
        <v>536</v>
      </c>
      <c r="J1645" s="11">
        <v>1</v>
      </c>
      <c r="K1645" s="48" t="str">
        <f>VLOOKUP(I1645,'DATA BASE'!A:B,2,FALSE)</f>
        <v>KOTAK NAVY</v>
      </c>
      <c r="L1645" s="14" t="str">
        <f>VLOOKUP(I1645,'[3]DATA BASE'!B:D,3,FALSE)</f>
        <v>NAVY</v>
      </c>
      <c r="M1645" s="84" t="s">
        <v>2649</v>
      </c>
      <c r="N1645" s="85">
        <v>0</v>
      </c>
      <c r="O1645" s="104">
        <v>17944.5</v>
      </c>
      <c r="P1645" s="94">
        <v>17944.5</v>
      </c>
      <c r="Q1645" s="107" t="s">
        <v>1528</v>
      </c>
      <c r="R1645" s="88"/>
    </row>
    <row r="1646" spans="2:18" x14ac:dyDescent="0.2">
      <c r="B1646" s="10" t="s">
        <v>2586</v>
      </c>
      <c r="C1646" s="11">
        <v>19</v>
      </c>
      <c r="D1646" s="119" t="s">
        <v>2641</v>
      </c>
      <c r="E1646" s="10" t="s">
        <v>926</v>
      </c>
      <c r="F1646" s="10" t="s">
        <v>1378</v>
      </c>
      <c r="G1646" s="10" t="s">
        <v>2820</v>
      </c>
      <c r="H1646" s="11">
        <v>85347555367</v>
      </c>
      <c r="I1646" s="83" t="s">
        <v>958</v>
      </c>
      <c r="J1646" s="11">
        <v>1</v>
      </c>
      <c r="K1646" s="48" t="str">
        <f>VLOOKUP(I1646,'DATA BASE'!A:B,2,FALSE)</f>
        <v>ROSE STRIPE</v>
      </c>
      <c r="L1646" s="14" t="str">
        <f>VLOOKUP(I1646,'[3]DATA BASE'!B:D,3,FALSE)</f>
        <v>WHITE</v>
      </c>
      <c r="M1646" s="84" t="s">
        <v>2658</v>
      </c>
      <c r="N1646" s="85">
        <v>0</v>
      </c>
      <c r="O1646" s="104">
        <v>17478</v>
      </c>
      <c r="P1646" s="94">
        <v>17478</v>
      </c>
      <c r="Q1646" s="107" t="s">
        <v>1528</v>
      </c>
      <c r="R1646" s="88"/>
    </row>
    <row r="1647" spans="2:18" x14ac:dyDescent="0.2">
      <c r="B1647" s="10" t="s">
        <v>2586</v>
      </c>
      <c r="C1647" s="11">
        <v>19</v>
      </c>
      <c r="D1647" s="119" t="s">
        <v>2641</v>
      </c>
      <c r="E1647" s="10" t="s">
        <v>926</v>
      </c>
      <c r="F1647" s="10" t="s">
        <v>1378</v>
      </c>
      <c r="G1647" s="10" t="s">
        <v>2820</v>
      </c>
      <c r="H1647" s="11">
        <v>85347555367</v>
      </c>
      <c r="I1647" s="83" t="s">
        <v>923</v>
      </c>
      <c r="J1647" s="11">
        <v>1</v>
      </c>
      <c r="K1647" s="48" t="str">
        <f>VLOOKUP(I1647,'DATA BASE'!A:B,2,FALSE)</f>
        <v>KITTY RED</v>
      </c>
      <c r="L1647" s="14" t="str">
        <f>VLOOKUP(I1647,'[3]DATA BASE'!B:D,3,FALSE)</f>
        <v>RED</v>
      </c>
      <c r="M1647" s="84" t="s">
        <v>2658</v>
      </c>
      <c r="N1647" s="85">
        <v>0</v>
      </c>
      <c r="O1647" s="104">
        <v>17478</v>
      </c>
      <c r="P1647" s="94">
        <v>17478</v>
      </c>
      <c r="Q1647" s="107" t="s">
        <v>1528</v>
      </c>
      <c r="R1647" s="88"/>
    </row>
    <row r="1648" spans="2:18" x14ac:dyDescent="0.2">
      <c r="B1648" s="10" t="s">
        <v>2586</v>
      </c>
      <c r="C1648" s="11">
        <v>19</v>
      </c>
      <c r="D1648" s="119" t="s">
        <v>2641</v>
      </c>
      <c r="E1648" s="10" t="s">
        <v>926</v>
      </c>
      <c r="F1648" s="10" t="s">
        <v>1378</v>
      </c>
      <c r="G1648" s="10" t="s">
        <v>2820</v>
      </c>
      <c r="H1648" s="11">
        <v>85347555367</v>
      </c>
      <c r="I1648" s="83" t="s">
        <v>481</v>
      </c>
      <c r="J1648" s="11">
        <v>1</v>
      </c>
      <c r="K1648" s="48" t="str">
        <f>VLOOKUP(I1648,'DATA BASE'!A:B,2,FALSE)</f>
        <v>KITTY NAVY</v>
      </c>
      <c r="L1648" s="14" t="str">
        <f>VLOOKUP(I1648,'[3]DATA BASE'!B:D,3,FALSE)</f>
        <v>NAVY</v>
      </c>
      <c r="M1648" s="84" t="s">
        <v>2658</v>
      </c>
      <c r="N1648" s="85">
        <v>0</v>
      </c>
      <c r="O1648" s="104">
        <v>17478</v>
      </c>
      <c r="P1648" s="94">
        <v>17478</v>
      </c>
      <c r="Q1648" s="107" t="s">
        <v>1528</v>
      </c>
      <c r="R1648" s="88"/>
    </row>
    <row r="1649" spans="2:18" x14ac:dyDescent="0.2">
      <c r="B1649" s="10" t="s">
        <v>2586</v>
      </c>
      <c r="C1649" s="11">
        <v>19</v>
      </c>
      <c r="D1649" s="119" t="s">
        <v>2641</v>
      </c>
      <c r="E1649" s="10" t="s">
        <v>926</v>
      </c>
      <c r="F1649" s="10" t="s">
        <v>1378</v>
      </c>
      <c r="G1649" s="10" t="s">
        <v>2820</v>
      </c>
      <c r="H1649" s="11">
        <v>85347555367</v>
      </c>
      <c r="I1649" s="83" t="s">
        <v>632</v>
      </c>
      <c r="J1649" s="11">
        <v>1</v>
      </c>
      <c r="K1649" s="48" t="str">
        <f>VLOOKUP(I1649,'DATA BASE'!A:B,2,FALSE)</f>
        <v>STRIPE LITTLE  BLACK</v>
      </c>
      <c r="L1649" s="14" t="str">
        <f>VLOOKUP(I1649,'[3]DATA BASE'!B:D,3,FALSE)</f>
        <v>BLACK</v>
      </c>
      <c r="M1649" s="84" t="s">
        <v>2658</v>
      </c>
      <c r="N1649" s="85">
        <v>0</v>
      </c>
      <c r="O1649" s="104">
        <v>17478</v>
      </c>
      <c r="P1649" s="94">
        <v>17478</v>
      </c>
      <c r="Q1649" s="107" t="s">
        <v>1528</v>
      </c>
      <c r="R1649" s="88"/>
    </row>
    <row r="1650" spans="2:18" x14ac:dyDescent="0.2">
      <c r="B1650" s="10" t="s">
        <v>2586</v>
      </c>
      <c r="C1650" s="11">
        <v>19</v>
      </c>
      <c r="D1650" s="119" t="s">
        <v>2641</v>
      </c>
      <c r="E1650" s="10" t="s">
        <v>926</v>
      </c>
      <c r="F1650" s="10" t="s">
        <v>1378</v>
      </c>
      <c r="G1650" s="10" t="s">
        <v>2820</v>
      </c>
      <c r="H1650" s="11">
        <v>85347555367</v>
      </c>
      <c r="I1650" s="83" t="s">
        <v>433</v>
      </c>
      <c r="J1650" s="11">
        <v>1</v>
      </c>
      <c r="K1650" s="48" t="str">
        <f>VLOOKUP(I1650,'DATA BASE'!A:B,2,FALSE)</f>
        <v>STRIPE LITTLE  NAVY</v>
      </c>
      <c r="L1650" s="14" t="str">
        <f>VLOOKUP(I1650,'[3]DATA BASE'!B:D,3,FALSE)</f>
        <v>NAVY</v>
      </c>
      <c r="M1650" s="84" t="s">
        <v>2658</v>
      </c>
      <c r="N1650" s="85">
        <v>0</v>
      </c>
      <c r="O1650" s="104">
        <v>17478</v>
      </c>
      <c r="P1650" s="94">
        <v>17478</v>
      </c>
      <c r="Q1650" s="107" t="s">
        <v>1528</v>
      </c>
      <c r="R1650" s="88"/>
    </row>
    <row r="1651" spans="2:18" x14ac:dyDescent="0.2">
      <c r="B1651" s="10" t="s">
        <v>2586</v>
      </c>
      <c r="C1651" s="11">
        <v>19</v>
      </c>
      <c r="D1651" s="119" t="s">
        <v>2641</v>
      </c>
      <c r="E1651" s="10" t="s">
        <v>926</v>
      </c>
      <c r="F1651" s="10" t="s">
        <v>1378</v>
      </c>
      <c r="G1651" s="10" t="s">
        <v>2820</v>
      </c>
      <c r="H1651" s="11">
        <v>85347555367</v>
      </c>
      <c r="I1651" s="83" t="s">
        <v>1892</v>
      </c>
      <c r="J1651" s="11">
        <v>1</v>
      </c>
      <c r="K1651" s="48" t="str">
        <f>VLOOKUP(I1651,'DATA BASE'!A:B,2,FALSE)</f>
        <v>LEOPARD</v>
      </c>
      <c r="L1651" s="14" t="str">
        <f>VLOOKUP(I1651,'[3]DATA BASE'!B:D,3,FALSE)</f>
        <v>ABU</v>
      </c>
      <c r="M1651" s="84" t="s">
        <v>2658</v>
      </c>
      <c r="N1651" s="85">
        <v>0</v>
      </c>
      <c r="O1651" s="104">
        <v>17478</v>
      </c>
      <c r="P1651" s="94">
        <v>17478</v>
      </c>
      <c r="Q1651" s="107" t="s">
        <v>1528</v>
      </c>
      <c r="R1651" s="88"/>
    </row>
    <row r="1652" spans="2:18" x14ac:dyDescent="0.2">
      <c r="B1652" s="10" t="s">
        <v>2586</v>
      </c>
      <c r="C1652" s="11">
        <v>19</v>
      </c>
      <c r="D1652" s="119" t="s">
        <v>2641</v>
      </c>
      <c r="E1652" s="10" t="s">
        <v>926</v>
      </c>
      <c r="F1652" s="10" t="s">
        <v>1378</v>
      </c>
      <c r="G1652" s="10" t="s">
        <v>2820</v>
      </c>
      <c r="H1652" s="11">
        <v>85347555367</v>
      </c>
      <c r="I1652" s="83" t="s">
        <v>1756</v>
      </c>
      <c r="J1652" s="11">
        <v>1</v>
      </c>
      <c r="K1652" s="48" t="str">
        <f>VLOOKUP(I1652,'DATA BASE'!A:B,2,FALSE)</f>
        <v>ROCKET</v>
      </c>
      <c r="L1652" s="14" t="str">
        <f>VLOOKUP(I1652,'[3]DATA BASE'!B:D,3,FALSE)</f>
        <v xml:space="preserve"> NAVY</v>
      </c>
      <c r="M1652" s="84" t="s">
        <v>2658</v>
      </c>
      <c r="N1652" s="85">
        <v>0</v>
      </c>
      <c r="O1652" s="104">
        <v>17478</v>
      </c>
      <c r="P1652" s="94">
        <v>17478</v>
      </c>
      <c r="Q1652" s="107" t="s">
        <v>1528</v>
      </c>
      <c r="R1652" s="88"/>
    </row>
    <row r="1653" spans="2:18" x14ac:dyDescent="0.2">
      <c r="B1653" s="10" t="s">
        <v>2586</v>
      </c>
      <c r="C1653" s="11">
        <v>17</v>
      </c>
      <c r="D1653" s="119" t="s">
        <v>2639</v>
      </c>
      <c r="E1653" s="10" t="s">
        <v>926</v>
      </c>
      <c r="F1653" s="10" t="s">
        <v>1378</v>
      </c>
      <c r="G1653" s="10" t="s">
        <v>2821</v>
      </c>
      <c r="H1653" s="11">
        <v>88213158808</v>
      </c>
      <c r="I1653" s="83" t="s">
        <v>2039</v>
      </c>
      <c r="J1653" s="11">
        <v>1</v>
      </c>
      <c r="K1653" s="48" t="str">
        <f>VLOOKUP(I1653,'DATA BASE'!A:B,2,FALSE)</f>
        <v>DAUN PINK</v>
      </c>
      <c r="L1653" s="14" t="str">
        <f>VLOOKUP(I1653,'[3]DATA BASE'!B:D,3,FALSE)</f>
        <v xml:space="preserve"> PINK</v>
      </c>
      <c r="M1653" s="84">
        <v>8825112084161010</v>
      </c>
      <c r="N1653" s="85">
        <v>0</v>
      </c>
      <c r="O1653" s="104">
        <v>16863.25</v>
      </c>
      <c r="P1653" s="94">
        <v>16863.25</v>
      </c>
      <c r="Q1653" s="107" t="s">
        <v>1528</v>
      </c>
      <c r="R1653" s="88"/>
    </row>
    <row r="1654" spans="2:18" x14ac:dyDescent="0.2">
      <c r="B1654" s="10" t="s">
        <v>2586</v>
      </c>
      <c r="C1654" s="11">
        <v>17</v>
      </c>
      <c r="D1654" s="119" t="s">
        <v>2639</v>
      </c>
      <c r="E1654" s="10" t="s">
        <v>926</v>
      </c>
      <c r="F1654" s="10" t="s">
        <v>1378</v>
      </c>
      <c r="G1654" s="10" t="s">
        <v>2821</v>
      </c>
      <c r="H1654" s="11">
        <v>88213158808</v>
      </c>
      <c r="I1654" s="83" t="s">
        <v>632</v>
      </c>
      <c r="J1654" s="11">
        <v>1</v>
      </c>
      <c r="K1654" s="48" t="str">
        <f>VLOOKUP(I1654,'DATA BASE'!A:B,2,FALSE)</f>
        <v>STRIPE LITTLE  BLACK</v>
      </c>
      <c r="L1654" s="14" t="str">
        <f>VLOOKUP(I1654,'[3]DATA BASE'!B:D,3,FALSE)</f>
        <v>BLACK</v>
      </c>
      <c r="M1654" s="84">
        <v>8825112084161010</v>
      </c>
      <c r="N1654" s="85">
        <v>0</v>
      </c>
      <c r="O1654" s="104">
        <v>16863.25</v>
      </c>
      <c r="P1654" s="94">
        <v>16863.25</v>
      </c>
      <c r="Q1654" s="107" t="s">
        <v>1528</v>
      </c>
      <c r="R1654" s="88"/>
    </row>
    <row r="1655" spans="2:18" x14ac:dyDescent="0.2">
      <c r="B1655" s="10" t="s">
        <v>2586</v>
      </c>
      <c r="C1655" s="11">
        <v>17</v>
      </c>
      <c r="D1655" s="119" t="s">
        <v>2639</v>
      </c>
      <c r="E1655" s="10" t="s">
        <v>926</v>
      </c>
      <c r="F1655" s="10" t="s">
        <v>1378</v>
      </c>
      <c r="G1655" s="10" t="s">
        <v>2821</v>
      </c>
      <c r="H1655" s="11">
        <v>88213158808</v>
      </c>
      <c r="I1655" s="83" t="s">
        <v>1897</v>
      </c>
      <c r="J1655" s="11">
        <v>1</v>
      </c>
      <c r="K1655" s="48" t="str">
        <f>VLOOKUP(I1655,'DATA BASE'!A:B,2,FALSE)</f>
        <v>ZARAGOZA (B)</v>
      </c>
      <c r="L1655" s="14" t="str">
        <f>VLOOKUP(I1655,'[3]DATA BASE'!B:D,3,FALSE)</f>
        <v>KUNING</v>
      </c>
      <c r="M1655" s="84">
        <v>8825112084161010</v>
      </c>
      <c r="N1655" s="85">
        <v>0</v>
      </c>
      <c r="O1655" s="104">
        <v>16863.25</v>
      </c>
      <c r="P1655" s="94">
        <v>16863.25</v>
      </c>
      <c r="Q1655" s="107" t="s">
        <v>1528</v>
      </c>
      <c r="R1655" s="88"/>
    </row>
    <row r="1656" spans="2:18" x14ac:dyDescent="0.2">
      <c r="B1656" s="10" t="s">
        <v>2586</v>
      </c>
      <c r="C1656" s="11">
        <v>17</v>
      </c>
      <c r="D1656" s="119" t="s">
        <v>2639</v>
      </c>
      <c r="E1656" s="10" t="s">
        <v>926</v>
      </c>
      <c r="F1656" s="10" t="s">
        <v>1378</v>
      </c>
      <c r="G1656" s="10" t="s">
        <v>2821</v>
      </c>
      <c r="H1656" s="11">
        <v>88213158808</v>
      </c>
      <c r="I1656" s="83" t="s">
        <v>1813</v>
      </c>
      <c r="J1656" s="11">
        <v>1</v>
      </c>
      <c r="K1656" s="48" t="str">
        <f>VLOOKUP(I1656,'DATA BASE'!A:B,2,FALSE)</f>
        <v>KANAYA</v>
      </c>
      <c r="L1656" s="14" t="str">
        <f>VLOOKUP(I1656,'[3]DATA BASE'!B:D,3,FALSE)</f>
        <v>HITAM</v>
      </c>
      <c r="M1656" s="84">
        <v>8825112084161010</v>
      </c>
      <c r="N1656" s="85">
        <v>0</v>
      </c>
      <c r="O1656" s="104">
        <v>16863.25</v>
      </c>
      <c r="P1656" s="94">
        <v>16863.25</v>
      </c>
      <c r="Q1656" s="107" t="s">
        <v>1528</v>
      </c>
      <c r="R1656" s="88"/>
    </row>
    <row r="1657" spans="2:18" x14ac:dyDescent="0.2">
      <c r="B1657" s="10" t="s">
        <v>2586</v>
      </c>
      <c r="C1657" s="11">
        <v>5</v>
      </c>
      <c r="D1657" s="119" t="s">
        <v>2630</v>
      </c>
      <c r="E1657" s="10" t="s">
        <v>926</v>
      </c>
      <c r="F1657" s="10" t="s">
        <v>1378</v>
      </c>
      <c r="G1657" s="10" t="s">
        <v>2822</v>
      </c>
      <c r="H1657" s="11">
        <v>81222917015</v>
      </c>
      <c r="I1657" s="83" t="s">
        <v>1756</v>
      </c>
      <c r="J1657" s="11">
        <v>1</v>
      </c>
      <c r="K1657" s="48" t="str">
        <f>VLOOKUP(I1657,'DATA BASE'!A:B,2,FALSE)</f>
        <v>ROCKET</v>
      </c>
      <c r="L1657" s="14" t="str">
        <f>VLOOKUP(I1657,'[3]DATA BASE'!B:D,3,FALSE)</f>
        <v xml:space="preserve"> NAVY</v>
      </c>
      <c r="M1657" s="84" t="s">
        <v>2648</v>
      </c>
      <c r="N1657" s="85">
        <v>0</v>
      </c>
      <c r="O1657" s="104">
        <v>16659.5</v>
      </c>
      <c r="P1657" s="94">
        <v>16659.5</v>
      </c>
      <c r="Q1657" s="107" t="s">
        <v>1528</v>
      </c>
      <c r="R1657" s="88"/>
    </row>
    <row r="1658" spans="2:18" x14ac:dyDescent="0.2">
      <c r="B1658" s="10" t="s">
        <v>2586</v>
      </c>
      <c r="C1658" s="11">
        <v>5</v>
      </c>
      <c r="D1658" s="119" t="s">
        <v>2630</v>
      </c>
      <c r="E1658" s="10" t="s">
        <v>926</v>
      </c>
      <c r="F1658" s="10" t="s">
        <v>1378</v>
      </c>
      <c r="G1658" s="10" t="s">
        <v>2822</v>
      </c>
      <c r="H1658" s="11">
        <v>81222917015</v>
      </c>
      <c r="I1658" s="83" t="s">
        <v>1813</v>
      </c>
      <c r="J1658" s="11">
        <v>1</v>
      </c>
      <c r="K1658" s="48" t="str">
        <f>VLOOKUP(I1658,'DATA BASE'!A:B,2,FALSE)</f>
        <v>KANAYA</v>
      </c>
      <c r="L1658" s="14" t="str">
        <f>VLOOKUP(I1658,'[3]DATA BASE'!B:D,3,FALSE)</f>
        <v>HITAM</v>
      </c>
      <c r="M1658" s="84" t="s">
        <v>2648</v>
      </c>
      <c r="N1658" s="85">
        <v>0</v>
      </c>
      <c r="O1658" s="104">
        <v>16659.5</v>
      </c>
      <c r="P1658" s="94">
        <v>16659.5</v>
      </c>
      <c r="Q1658" s="107" t="s">
        <v>1528</v>
      </c>
      <c r="R1658" s="88"/>
    </row>
    <row r="1659" spans="2:18" x14ac:dyDescent="0.2">
      <c r="B1659" s="10" t="s">
        <v>2586</v>
      </c>
      <c r="C1659" s="11">
        <v>4</v>
      </c>
      <c r="D1659" s="119" t="s">
        <v>2629</v>
      </c>
      <c r="E1659" s="10" t="s">
        <v>926</v>
      </c>
      <c r="F1659" s="10" t="s">
        <v>1378</v>
      </c>
      <c r="G1659" s="10" t="s">
        <v>2823</v>
      </c>
      <c r="H1659" s="11">
        <v>82251334834</v>
      </c>
      <c r="I1659" s="83" t="s">
        <v>1756</v>
      </c>
      <c r="J1659" s="11">
        <v>1</v>
      </c>
      <c r="K1659" s="48" t="str">
        <f>VLOOKUP(I1659,'DATA BASE'!A:B,2,FALSE)</f>
        <v>ROCKET</v>
      </c>
      <c r="L1659" s="14" t="str">
        <f>VLOOKUP(I1659,'[3]DATA BASE'!B:D,3,FALSE)</f>
        <v xml:space="preserve"> NAVY</v>
      </c>
      <c r="M1659" s="84" t="s">
        <v>2647</v>
      </c>
      <c r="N1659" s="85">
        <v>0</v>
      </c>
      <c r="O1659" s="104">
        <v>16367</v>
      </c>
      <c r="P1659" s="94">
        <v>16367</v>
      </c>
      <c r="Q1659" s="107" t="s">
        <v>1528</v>
      </c>
      <c r="R1659" s="88"/>
    </row>
    <row r="1660" spans="2:18" x14ac:dyDescent="0.2">
      <c r="B1660" s="10" t="s">
        <v>2586</v>
      </c>
      <c r="C1660" s="11">
        <v>4</v>
      </c>
      <c r="D1660" s="119" t="s">
        <v>2629</v>
      </c>
      <c r="E1660" s="10" t="s">
        <v>926</v>
      </c>
      <c r="F1660" s="10" t="s">
        <v>1378</v>
      </c>
      <c r="G1660" s="10" t="s">
        <v>2823</v>
      </c>
      <c r="H1660" s="11">
        <v>82251334834</v>
      </c>
      <c r="I1660" s="83" t="s">
        <v>1308</v>
      </c>
      <c r="J1660" s="11">
        <v>1</v>
      </c>
      <c r="K1660" s="48" t="str">
        <f>VLOOKUP(I1660,'DATA BASE'!A:B,2,FALSE)</f>
        <v>SHEEP BLUE</v>
      </c>
      <c r="L1660" s="14" t="str">
        <f>VLOOKUP(I1660,'[3]DATA BASE'!B:D,3,FALSE)</f>
        <v>BLUE</v>
      </c>
      <c r="M1660" s="84" t="s">
        <v>2647</v>
      </c>
      <c r="N1660" s="85">
        <v>0</v>
      </c>
      <c r="O1660" s="104">
        <v>16367</v>
      </c>
      <c r="P1660" s="94">
        <v>16367</v>
      </c>
      <c r="Q1660" s="107" t="s">
        <v>1528</v>
      </c>
      <c r="R1660" s="88"/>
    </row>
    <row r="1661" spans="2:18" x14ac:dyDescent="0.2">
      <c r="B1661" s="10" t="s">
        <v>2586</v>
      </c>
      <c r="C1661" s="11">
        <v>4</v>
      </c>
      <c r="D1661" s="119" t="s">
        <v>2629</v>
      </c>
      <c r="E1661" s="10" t="s">
        <v>926</v>
      </c>
      <c r="F1661" s="10" t="s">
        <v>1378</v>
      </c>
      <c r="G1661" s="10" t="s">
        <v>2823</v>
      </c>
      <c r="H1661" s="11">
        <v>82251334834</v>
      </c>
      <c r="I1661" s="83" t="s">
        <v>1021</v>
      </c>
      <c r="J1661" s="11">
        <v>1</v>
      </c>
      <c r="K1661" s="48" t="str">
        <f>VLOOKUP(I1661,'DATA BASE'!A:B,2,FALSE)</f>
        <v>LIFTOFF SPACE</v>
      </c>
      <c r="L1661" s="14" t="str">
        <f>VLOOKUP(I1661,'[3]DATA BASE'!B:D,3,FALSE)</f>
        <v>NAVY</v>
      </c>
      <c r="M1661" s="84" t="s">
        <v>2647</v>
      </c>
      <c r="N1661" s="85">
        <v>0</v>
      </c>
      <c r="O1661" s="104">
        <v>16367</v>
      </c>
      <c r="P1661" s="94">
        <v>16367</v>
      </c>
      <c r="Q1661" s="107" t="s">
        <v>1528</v>
      </c>
      <c r="R1661" s="88"/>
    </row>
    <row r="1662" spans="2:18" x14ac:dyDescent="0.2">
      <c r="B1662" s="10" t="s">
        <v>2586</v>
      </c>
      <c r="C1662" s="11">
        <v>7</v>
      </c>
      <c r="D1662" s="119" t="s">
        <v>2632</v>
      </c>
      <c r="E1662" s="10" t="s">
        <v>926</v>
      </c>
      <c r="F1662" s="10" t="s">
        <v>1378</v>
      </c>
      <c r="G1662" s="10" t="s">
        <v>2824</v>
      </c>
      <c r="H1662" s="11">
        <v>81299246172</v>
      </c>
      <c r="I1662" s="83" t="s">
        <v>1773</v>
      </c>
      <c r="J1662" s="11">
        <v>1</v>
      </c>
      <c r="K1662" s="48" t="str">
        <f>VLOOKUP(I1662,'DATA BASE'!A:B,2,FALSE)</f>
        <v>BULAN BINTANG HIJAU</v>
      </c>
      <c r="L1662" s="14" t="str">
        <f>VLOOKUP(I1662,'[3]DATA BASE'!B:D,3,FALSE)</f>
        <v>HIJAU</v>
      </c>
      <c r="M1662" s="84">
        <v>8825112083507980</v>
      </c>
      <c r="N1662" s="85">
        <v>0</v>
      </c>
      <c r="O1662" s="104">
        <v>18080</v>
      </c>
      <c r="P1662" s="94">
        <v>18080</v>
      </c>
      <c r="Q1662" s="107" t="s">
        <v>1528</v>
      </c>
      <c r="R1662" s="88"/>
    </row>
    <row r="1663" spans="2:18" x14ac:dyDescent="0.2">
      <c r="B1663" s="10" t="s">
        <v>2586</v>
      </c>
      <c r="C1663" s="11">
        <v>7</v>
      </c>
      <c r="D1663" s="119" t="s">
        <v>2632</v>
      </c>
      <c r="E1663" s="10" t="s">
        <v>926</v>
      </c>
      <c r="F1663" s="10" t="s">
        <v>1378</v>
      </c>
      <c r="G1663" s="10" t="s">
        <v>2824</v>
      </c>
      <c r="H1663" s="11">
        <v>81299246172</v>
      </c>
      <c r="I1663" s="83" t="s">
        <v>1738</v>
      </c>
      <c r="J1663" s="11">
        <v>1</v>
      </c>
      <c r="K1663" s="48" t="str">
        <f>VLOOKUP(I1663,'DATA BASE'!A:B,2,FALSE)</f>
        <v>BOLA BASKET</v>
      </c>
      <c r="L1663" s="14" t="str">
        <f>VLOOKUP(I1663,'[3]DATA BASE'!B:D,3,FALSE)</f>
        <v>HITAM</v>
      </c>
      <c r="M1663" s="84">
        <v>8825112083507980</v>
      </c>
      <c r="N1663" s="85">
        <v>0</v>
      </c>
      <c r="O1663" s="104">
        <v>18080</v>
      </c>
      <c r="P1663" s="94">
        <v>18080</v>
      </c>
      <c r="Q1663" s="107" t="s">
        <v>1528</v>
      </c>
      <c r="R1663" s="88"/>
    </row>
    <row r="1664" spans="2:18" x14ac:dyDescent="0.2">
      <c r="B1664" s="10" t="s">
        <v>2586</v>
      </c>
      <c r="C1664" s="11">
        <v>7</v>
      </c>
      <c r="D1664" s="119" t="s">
        <v>2632</v>
      </c>
      <c r="E1664" s="10" t="s">
        <v>926</v>
      </c>
      <c r="F1664" s="10" t="s">
        <v>1378</v>
      </c>
      <c r="G1664" s="10" t="s">
        <v>2824</v>
      </c>
      <c r="H1664" s="11">
        <v>81299246172</v>
      </c>
      <c r="I1664" s="83" t="s">
        <v>1737</v>
      </c>
      <c r="J1664" s="11">
        <v>1</v>
      </c>
      <c r="K1664" s="48" t="str">
        <f>VLOOKUP(I1664,'DATA BASE'!A:B,2,FALSE)</f>
        <v>HELOKOPTER</v>
      </c>
      <c r="L1664" s="14" t="str">
        <f>VLOOKUP(I1664,'[3]DATA BASE'!B:D,3,FALSE)</f>
        <v>HITAM</v>
      </c>
      <c r="M1664" s="84">
        <v>8825112083507980</v>
      </c>
      <c r="N1664" s="85">
        <v>0</v>
      </c>
      <c r="O1664" s="104">
        <v>18080</v>
      </c>
      <c r="P1664" s="94">
        <v>18080</v>
      </c>
      <c r="Q1664" s="107" t="s">
        <v>1528</v>
      </c>
      <c r="R1664" s="88"/>
    </row>
    <row r="1665" spans="2:18" x14ac:dyDescent="0.2">
      <c r="B1665" s="10" t="s">
        <v>2586</v>
      </c>
      <c r="C1665" s="11">
        <v>15</v>
      </c>
      <c r="D1665" s="119" t="s">
        <v>2638</v>
      </c>
      <c r="E1665" s="10" t="s">
        <v>926</v>
      </c>
      <c r="F1665" s="10" t="s">
        <v>1378</v>
      </c>
      <c r="G1665" s="10" t="s">
        <v>2825</v>
      </c>
      <c r="H1665" s="11">
        <v>87784141416</v>
      </c>
      <c r="I1665" s="83" t="s">
        <v>1756</v>
      </c>
      <c r="J1665" s="11">
        <v>1</v>
      </c>
      <c r="K1665" s="48" t="str">
        <f>VLOOKUP(I1665,'DATA BASE'!A:B,2,FALSE)</f>
        <v>ROCKET</v>
      </c>
      <c r="L1665" s="14" t="str">
        <f>VLOOKUP(I1665,'[3]DATA BASE'!B:D,3,FALSE)</f>
        <v xml:space="preserve"> NAVY</v>
      </c>
      <c r="M1665" s="84" t="s">
        <v>2656</v>
      </c>
      <c r="N1665" s="85">
        <v>0</v>
      </c>
      <c r="O1665" s="104">
        <v>17097.75</v>
      </c>
      <c r="P1665" s="94">
        <v>17097.75</v>
      </c>
      <c r="Q1665" s="107" t="s">
        <v>1528</v>
      </c>
      <c r="R1665" s="88"/>
    </row>
    <row r="1666" spans="2:18" x14ac:dyDescent="0.2">
      <c r="B1666" s="10" t="s">
        <v>2586</v>
      </c>
      <c r="C1666" s="11">
        <v>15</v>
      </c>
      <c r="D1666" s="119" t="s">
        <v>2638</v>
      </c>
      <c r="E1666" s="10" t="s">
        <v>926</v>
      </c>
      <c r="F1666" s="10" t="s">
        <v>1378</v>
      </c>
      <c r="G1666" s="10" t="s">
        <v>2825</v>
      </c>
      <c r="H1666" s="11">
        <v>87784141416</v>
      </c>
      <c r="I1666" s="83" t="s">
        <v>1773</v>
      </c>
      <c r="J1666" s="11">
        <v>1</v>
      </c>
      <c r="K1666" s="48" t="str">
        <f>VLOOKUP(I1666,'DATA BASE'!A:B,2,FALSE)</f>
        <v>BULAN BINTANG HIJAU</v>
      </c>
      <c r="L1666" s="14" t="str">
        <f>VLOOKUP(I1666,'[3]DATA BASE'!B:D,3,FALSE)</f>
        <v>HIJAU</v>
      </c>
      <c r="M1666" s="84" t="s">
        <v>2656</v>
      </c>
      <c r="N1666" s="85">
        <v>0</v>
      </c>
      <c r="O1666" s="104">
        <v>17097.75</v>
      </c>
      <c r="P1666" s="94">
        <v>17097.75</v>
      </c>
      <c r="Q1666" s="107" t="s">
        <v>1528</v>
      </c>
      <c r="R1666" s="88"/>
    </row>
    <row r="1667" spans="2:18" x14ac:dyDescent="0.2">
      <c r="B1667" s="10" t="s">
        <v>2586</v>
      </c>
      <c r="C1667" s="11">
        <v>15</v>
      </c>
      <c r="D1667" s="119" t="s">
        <v>2638</v>
      </c>
      <c r="E1667" s="10" t="s">
        <v>926</v>
      </c>
      <c r="F1667" s="10" t="s">
        <v>1378</v>
      </c>
      <c r="G1667" s="10" t="s">
        <v>2825</v>
      </c>
      <c r="H1667" s="11">
        <v>87784141416</v>
      </c>
      <c r="I1667" s="83" t="s">
        <v>683</v>
      </c>
      <c r="J1667" s="11">
        <v>1</v>
      </c>
      <c r="K1667" s="48" t="str">
        <f>VLOOKUP(I1667,'DATA BASE'!A:B,2,FALSE)</f>
        <v>BEAR FACE</v>
      </c>
      <c r="L1667" s="14" t="str">
        <f>VLOOKUP(I1667,'[3]DATA BASE'!B:D,3,FALSE)</f>
        <v>NAVY</v>
      </c>
      <c r="M1667" s="84" t="s">
        <v>2656</v>
      </c>
      <c r="N1667" s="85">
        <v>0</v>
      </c>
      <c r="O1667" s="104">
        <v>17097.75</v>
      </c>
      <c r="P1667" s="94">
        <v>17097.75</v>
      </c>
      <c r="Q1667" s="107" t="s">
        <v>1528</v>
      </c>
      <c r="R1667" s="88"/>
    </row>
    <row r="1668" spans="2:18" x14ac:dyDescent="0.2">
      <c r="B1668" s="10" t="s">
        <v>2586</v>
      </c>
      <c r="C1668" s="11">
        <v>15</v>
      </c>
      <c r="D1668" s="119" t="s">
        <v>2638</v>
      </c>
      <c r="E1668" s="10" t="s">
        <v>926</v>
      </c>
      <c r="F1668" s="10" t="s">
        <v>1378</v>
      </c>
      <c r="G1668" s="10" t="s">
        <v>2825</v>
      </c>
      <c r="H1668" s="11">
        <v>87784141416</v>
      </c>
      <c r="I1668" s="83" t="s">
        <v>1760</v>
      </c>
      <c r="J1668" s="11">
        <v>1</v>
      </c>
      <c r="K1668" s="48" t="str">
        <f>VLOOKUP(I1668,'DATA BASE'!A:B,2,FALSE)</f>
        <v>MONYET BIRU</v>
      </c>
      <c r="L1668" s="14" t="str">
        <f>VLOOKUP(I1668,'[3]DATA BASE'!B:D,3,FALSE)</f>
        <v>BIRU</v>
      </c>
      <c r="M1668" s="84" t="s">
        <v>2656</v>
      </c>
      <c r="N1668" s="85">
        <v>0</v>
      </c>
      <c r="O1668" s="104">
        <v>17097.75</v>
      </c>
      <c r="P1668" s="94">
        <v>17097.75</v>
      </c>
      <c r="Q1668" s="107" t="s">
        <v>1528</v>
      </c>
      <c r="R1668" s="88"/>
    </row>
    <row r="1669" spans="2:18" x14ac:dyDescent="0.2">
      <c r="B1669" s="10" t="s">
        <v>2586</v>
      </c>
      <c r="C1669" s="11">
        <v>10</v>
      </c>
      <c r="D1669" s="119" t="s">
        <v>2634</v>
      </c>
      <c r="E1669" s="10" t="s">
        <v>926</v>
      </c>
      <c r="F1669" s="10" t="s">
        <v>1378</v>
      </c>
      <c r="G1669" s="10" t="s">
        <v>2826</v>
      </c>
      <c r="H1669" s="11">
        <v>89651135974</v>
      </c>
      <c r="I1669" s="83" t="s">
        <v>1897</v>
      </c>
      <c r="J1669" s="11">
        <v>1</v>
      </c>
      <c r="K1669" s="48" t="str">
        <f>VLOOKUP(I1669,'DATA BASE'!A:B,2,FALSE)</f>
        <v>ZARAGOZA (B)</v>
      </c>
      <c r="L1669" s="14" t="str">
        <f>VLOOKUP(I1669,'[3]DATA BASE'!B:D,3,FALSE)</f>
        <v>KUNING</v>
      </c>
      <c r="M1669" s="84" t="s">
        <v>2651</v>
      </c>
      <c r="N1669" s="85">
        <v>0</v>
      </c>
      <c r="O1669" s="104">
        <v>17740.25</v>
      </c>
      <c r="P1669" s="94">
        <v>17740.25</v>
      </c>
      <c r="Q1669" s="107" t="s">
        <v>1528</v>
      </c>
      <c r="R1669" s="88"/>
    </row>
    <row r="1670" spans="2:18" x14ac:dyDescent="0.2">
      <c r="B1670" s="10" t="s">
        <v>2586</v>
      </c>
      <c r="C1670" s="11">
        <v>10</v>
      </c>
      <c r="D1670" s="119" t="s">
        <v>2634</v>
      </c>
      <c r="E1670" s="10" t="s">
        <v>926</v>
      </c>
      <c r="F1670" s="10" t="s">
        <v>1378</v>
      </c>
      <c r="G1670" s="10" t="s">
        <v>2826</v>
      </c>
      <c r="H1670" s="11">
        <v>89651135974</v>
      </c>
      <c r="I1670" s="83" t="s">
        <v>632</v>
      </c>
      <c r="J1670" s="11">
        <v>1</v>
      </c>
      <c r="K1670" s="48" t="str">
        <f>VLOOKUP(I1670,'DATA BASE'!A:B,2,FALSE)</f>
        <v>STRIPE LITTLE  BLACK</v>
      </c>
      <c r="L1670" s="14" t="str">
        <f>VLOOKUP(I1670,'[3]DATA BASE'!B:D,3,FALSE)</f>
        <v>BLACK</v>
      </c>
      <c r="M1670" s="84" t="s">
        <v>2651</v>
      </c>
      <c r="N1670" s="85">
        <v>0</v>
      </c>
      <c r="O1670" s="104">
        <v>17740.25</v>
      </c>
      <c r="P1670" s="94">
        <v>17740.25</v>
      </c>
      <c r="Q1670" s="107" t="s">
        <v>1528</v>
      </c>
      <c r="R1670" s="88"/>
    </row>
    <row r="1671" spans="2:18" x14ac:dyDescent="0.2">
      <c r="B1671" s="10" t="s">
        <v>2586</v>
      </c>
      <c r="C1671" s="11">
        <v>10</v>
      </c>
      <c r="D1671" s="119" t="s">
        <v>2634</v>
      </c>
      <c r="E1671" s="10" t="s">
        <v>926</v>
      </c>
      <c r="F1671" s="10" t="s">
        <v>1378</v>
      </c>
      <c r="G1671" s="10" t="s">
        <v>2826</v>
      </c>
      <c r="H1671" s="11">
        <v>89651135974</v>
      </c>
      <c r="I1671" s="83" t="s">
        <v>1738</v>
      </c>
      <c r="J1671" s="11">
        <v>1</v>
      </c>
      <c r="K1671" s="48" t="str">
        <f>VLOOKUP(I1671,'DATA BASE'!A:B,2,FALSE)</f>
        <v>BOLA BASKET</v>
      </c>
      <c r="L1671" s="14" t="str">
        <f>VLOOKUP(I1671,'[3]DATA BASE'!B:D,3,FALSE)</f>
        <v>HITAM</v>
      </c>
      <c r="M1671" s="84" t="s">
        <v>2651</v>
      </c>
      <c r="N1671" s="85">
        <v>0</v>
      </c>
      <c r="O1671" s="104">
        <v>17740.25</v>
      </c>
      <c r="P1671" s="94">
        <v>17740.25</v>
      </c>
      <c r="Q1671" s="107" t="s">
        <v>1528</v>
      </c>
      <c r="R1671" s="88"/>
    </row>
    <row r="1672" spans="2:18" x14ac:dyDescent="0.2">
      <c r="B1672" s="10" t="s">
        <v>2586</v>
      </c>
      <c r="C1672" s="11">
        <v>10</v>
      </c>
      <c r="D1672" s="119" t="s">
        <v>2634</v>
      </c>
      <c r="E1672" s="10" t="s">
        <v>926</v>
      </c>
      <c r="F1672" s="10" t="s">
        <v>1378</v>
      </c>
      <c r="G1672" s="10" t="s">
        <v>2826</v>
      </c>
      <c r="H1672" s="11">
        <v>89651135974</v>
      </c>
      <c r="I1672" s="83" t="s">
        <v>1769</v>
      </c>
      <c r="J1672" s="11">
        <v>1</v>
      </c>
      <c r="K1672" s="48" t="str">
        <f>VLOOKUP(I1672,'DATA BASE'!A:B,2,FALSE)</f>
        <v>STARY NAVY</v>
      </c>
      <c r="L1672" s="14" t="str">
        <f>VLOOKUP(I1672,'[3]DATA BASE'!B:D,3,FALSE)</f>
        <v>NAVY</v>
      </c>
      <c r="M1672" s="84" t="s">
        <v>2651</v>
      </c>
      <c r="N1672" s="85">
        <v>0</v>
      </c>
      <c r="O1672" s="104">
        <v>17740.25</v>
      </c>
      <c r="P1672" s="94">
        <v>17740.25</v>
      </c>
      <c r="Q1672" s="107" t="s">
        <v>1528</v>
      </c>
      <c r="R1672" s="88"/>
    </row>
    <row r="1673" spans="2:18" x14ac:dyDescent="0.2">
      <c r="B1673" s="10" t="s">
        <v>2586</v>
      </c>
      <c r="C1673" s="11">
        <v>18</v>
      </c>
      <c r="D1673" s="119" t="s">
        <v>2640</v>
      </c>
      <c r="E1673" s="10" t="s">
        <v>926</v>
      </c>
      <c r="F1673" s="10" t="s">
        <v>1378</v>
      </c>
      <c r="G1673" s="10" t="s">
        <v>2827</v>
      </c>
      <c r="H1673" s="11">
        <v>89682308929</v>
      </c>
      <c r="I1673" s="83" t="s">
        <v>1122</v>
      </c>
      <c r="J1673" s="11">
        <v>1</v>
      </c>
      <c r="K1673" s="48" t="str">
        <f>VLOOKUP(I1673,'DATA BASE'!A:B,2,FALSE)</f>
        <v>BEAR FACE</v>
      </c>
      <c r="L1673" s="14" t="str">
        <f>VLOOKUP(I1673,'[3]DATA BASE'!B:D,3,FALSE)</f>
        <v>NAVY</v>
      </c>
      <c r="M1673" s="84" t="s">
        <v>2657</v>
      </c>
      <c r="N1673" s="85">
        <v>0</v>
      </c>
      <c r="O1673" s="104">
        <v>16659.5</v>
      </c>
      <c r="P1673" s="94">
        <v>16659.5</v>
      </c>
      <c r="Q1673" s="107" t="s">
        <v>1528</v>
      </c>
      <c r="R1673" s="88"/>
    </row>
    <row r="1674" spans="2:18" x14ac:dyDescent="0.2">
      <c r="B1674" s="10" t="s">
        <v>2586</v>
      </c>
      <c r="C1674" s="11">
        <v>18</v>
      </c>
      <c r="D1674" s="119" t="s">
        <v>2640</v>
      </c>
      <c r="E1674" s="10" t="s">
        <v>926</v>
      </c>
      <c r="F1674" s="10" t="s">
        <v>1378</v>
      </c>
      <c r="G1674" s="10" t="s">
        <v>2827</v>
      </c>
      <c r="H1674" s="11">
        <v>89682308929</v>
      </c>
      <c r="I1674" s="83" t="s">
        <v>611</v>
      </c>
      <c r="J1674" s="11">
        <v>1</v>
      </c>
      <c r="K1674" s="48" t="str">
        <f>VLOOKUP(I1674,'DATA BASE'!A:B,2,FALSE)</f>
        <v>STITCH NAVY</v>
      </c>
      <c r="L1674" s="14" t="str">
        <f>VLOOKUP(I1674,'[3]DATA BASE'!B:D,3,FALSE)</f>
        <v>NAVY</v>
      </c>
      <c r="M1674" s="84" t="s">
        <v>2657</v>
      </c>
      <c r="N1674" s="85">
        <v>0</v>
      </c>
      <c r="O1674" s="104">
        <v>16659.5</v>
      </c>
      <c r="P1674" s="94">
        <v>16659.5</v>
      </c>
      <c r="Q1674" s="107" t="s">
        <v>1528</v>
      </c>
      <c r="R1674" s="88"/>
    </row>
    <row r="1675" spans="2:18" x14ac:dyDescent="0.2">
      <c r="B1675" s="10" t="s">
        <v>2586</v>
      </c>
      <c r="C1675" s="11">
        <v>9</v>
      </c>
      <c r="D1675" s="119" t="s">
        <v>2633</v>
      </c>
      <c r="E1675" s="10" t="s">
        <v>926</v>
      </c>
      <c r="F1675" s="10" t="s">
        <v>1378</v>
      </c>
      <c r="G1675" s="10" t="s">
        <v>2828</v>
      </c>
      <c r="H1675" s="11">
        <v>81317566969</v>
      </c>
      <c r="I1675" s="83" t="s">
        <v>1897</v>
      </c>
      <c r="J1675" s="11">
        <v>1</v>
      </c>
      <c r="K1675" s="48" t="str">
        <f>VLOOKUP(I1675,'DATA BASE'!A:B,2,FALSE)</f>
        <v>ZARAGOZA (B)</v>
      </c>
      <c r="L1675" s="14" t="str">
        <f>VLOOKUP(I1675,'[3]DATA BASE'!B:D,3,FALSE)</f>
        <v>KUNING</v>
      </c>
      <c r="M1675" s="84" t="s">
        <v>2650</v>
      </c>
      <c r="N1675" s="85">
        <v>0</v>
      </c>
      <c r="O1675" s="104">
        <v>17808</v>
      </c>
      <c r="P1675" s="94">
        <v>17808</v>
      </c>
      <c r="Q1675" s="107" t="s">
        <v>1528</v>
      </c>
      <c r="R1675" s="88"/>
    </row>
    <row r="1676" spans="2:18" x14ac:dyDescent="0.2">
      <c r="B1676" s="10" t="s">
        <v>2586</v>
      </c>
      <c r="C1676" s="11">
        <v>9</v>
      </c>
      <c r="D1676" s="119" t="s">
        <v>2633</v>
      </c>
      <c r="E1676" s="10" t="s">
        <v>926</v>
      </c>
      <c r="F1676" s="10" t="s">
        <v>1378</v>
      </c>
      <c r="G1676" s="10" t="s">
        <v>2828</v>
      </c>
      <c r="H1676" s="11">
        <v>81317566969</v>
      </c>
      <c r="I1676" s="83" t="s">
        <v>632</v>
      </c>
      <c r="J1676" s="11">
        <v>1</v>
      </c>
      <c r="K1676" s="48" t="str">
        <f>VLOOKUP(I1676,'DATA BASE'!A:B,2,FALSE)</f>
        <v>STRIPE LITTLE  BLACK</v>
      </c>
      <c r="L1676" s="14" t="str">
        <f>VLOOKUP(I1676,'[3]DATA BASE'!B:D,3,FALSE)</f>
        <v>BLACK</v>
      </c>
      <c r="M1676" s="84" t="s">
        <v>2650</v>
      </c>
      <c r="N1676" s="85">
        <v>0</v>
      </c>
      <c r="O1676" s="104">
        <v>17808</v>
      </c>
      <c r="P1676" s="94">
        <v>17808</v>
      </c>
      <c r="Q1676" s="107" t="s">
        <v>1528</v>
      </c>
      <c r="R1676" s="88"/>
    </row>
    <row r="1677" spans="2:18" x14ac:dyDescent="0.2">
      <c r="B1677" s="10" t="s">
        <v>2586</v>
      </c>
      <c r="C1677" s="11">
        <v>9</v>
      </c>
      <c r="D1677" s="119" t="s">
        <v>2633</v>
      </c>
      <c r="E1677" s="10" t="s">
        <v>926</v>
      </c>
      <c r="F1677" s="10" t="s">
        <v>1378</v>
      </c>
      <c r="G1677" s="10" t="s">
        <v>2828</v>
      </c>
      <c r="H1677" s="11">
        <v>81317566969</v>
      </c>
      <c r="I1677" s="83" t="s">
        <v>1813</v>
      </c>
      <c r="J1677" s="11">
        <v>1</v>
      </c>
      <c r="K1677" s="48" t="str">
        <f>VLOOKUP(I1677,'DATA BASE'!A:B,2,FALSE)</f>
        <v>KANAYA</v>
      </c>
      <c r="L1677" s="14" t="str">
        <f>VLOOKUP(I1677,'[3]DATA BASE'!B:D,3,FALSE)</f>
        <v>HITAM</v>
      </c>
      <c r="M1677" s="84" t="s">
        <v>2650</v>
      </c>
      <c r="N1677" s="85">
        <v>0</v>
      </c>
      <c r="O1677" s="104">
        <v>17808</v>
      </c>
      <c r="P1677" s="94">
        <v>17808</v>
      </c>
      <c r="Q1677" s="107" t="s">
        <v>1528</v>
      </c>
      <c r="R1677" s="88"/>
    </row>
    <row r="1678" spans="2:18" x14ac:dyDescent="0.2">
      <c r="B1678" s="10" t="s">
        <v>2586</v>
      </c>
      <c r="C1678" s="11">
        <v>9</v>
      </c>
      <c r="D1678" s="119" t="s">
        <v>2633</v>
      </c>
      <c r="E1678" s="10" t="s">
        <v>926</v>
      </c>
      <c r="F1678" s="10" t="s">
        <v>1378</v>
      </c>
      <c r="G1678" s="10" t="s">
        <v>2828</v>
      </c>
      <c r="H1678" s="11">
        <v>81317566969</v>
      </c>
      <c r="I1678" s="83" t="s">
        <v>536</v>
      </c>
      <c r="J1678" s="11">
        <v>1</v>
      </c>
      <c r="K1678" s="48" t="str">
        <f>VLOOKUP(I1678,'DATA BASE'!A:B,2,FALSE)</f>
        <v>KOTAK NAVY</v>
      </c>
      <c r="L1678" s="14" t="str">
        <f>VLOOKUP(I1678,'[3]DATA BASE'!B:D,3,FALSE)</f>
        <v>NAVY</v>
      </c>
      <c r="M1678" s="84" t="s">
        <v>2650</v>
      </c>
      <c r="N1678" s="85">
        <v>0</v>
      </c>
      <c r="O1678" s="104">
        <v>17808</v>
      </c>
      <c r="P1678" s="94">
        <v>17808</v>
      </c>
      <c r="Q1678" s="107" t="s">
        <v>1528</v>
      </c>
      <c r="R1678" s="88"/>
    </row>
    <row r="1679" spans="2:18" x14ac:dyDescent="0.2">
      <c r="B1679" s="10" t="s">
        <v>2586</v>
      </c>
      <c r="C1679" s="11">
        <v>9</v>
      </c>
      <c r="D1679" s="119" t="s">
        <v>2633</v>
      </c>
      <c r="E1679" s="10" t="s">
        <v>926</v>
      </c>
      <c r="F1679" s="10" t="s">
        <v>1378</v>
      </c>
      <c r="G1679" s="10" t="s">
        <v>2828</v>
      </c>
      <c r="H1679" s="11">
        <v>81317566969</v>
      </c>
      <c r="I1679" s="83" t="s">
        <v>1822</v>
      </c>
      <c r="J1679" s="11">
        <v>1</v>
      </c>
      <c r="K1679" s="48" t="str">
        <f>VLOOKUP(I1679,'DATA BASE'!A:B,2,FALSE)</f>
        <v>GARIS RAINBOW</v>
      </c>
      <c r="L1679" s="14" t="str">
        <f>VLOOKUP(I1679,'[3]DATA BASE'!B:D,3,FALSE)</f>
        <v>RAINBOW</v>
      </c>
      <c r="M1679" s="84" t="s">
        <v>2650</v>
      </c>
      <c r="N1679" s="85">
        <v>0</v>
      </c>
      <c r="O1679" s="104">
        <v>17808</v>
      </c>
      <c r="P1679" s="94">
        <v>17808</v>
      </c>
      <c r="Q1679" s="107" t="s">
        <v>1528</v>
      </c>
      <c r="R1679" s="88"/>
    </row>
    <row r="1680" spans="2:18" x14ac:dyDescent="0.2">
      <c r="B1680" s="10" t="s">
        <v>2586</v>
      </c>
      <c r="C1680" s="11">
        <v>9</v>
      </c>
      <c r="D1680" s="119" t="s">
        <v>2633</v>
      </c>
      <c r="E1680" s="10" t="s">
        <v>926</v>
      </c>
      <c r="F1680" s="10" t="s">
        <v>1378</v>
      </c>
      <c r="G1680" s="10" t="s">
        <v>2828</v>
      </c>
      <c r="H1680" s="11">
        <v>81317566969</v>
      </c>
      <c r="I1680" s="83" t="s">
        <v>1892</v>
      </c>
      <c r="J1680" s="11">
        <v>1</v>
      </c>
      <c r="K1680" s="48" t="str">
        <f>VLOOKUP(I1680,'DATA BASE'!A:B,2,FALSE)</f>
        <v>LEOPARD</v>
      </c>
      <c r="L1680" s="14" t="str">
        <f>VLOOKUP(I1680,'[3]DATA BASE'!B:D,3,FALSE)</f>
        <v>ABU</v>
      </c>
      <c r="M1680" s="84" t="s">
        <v>2650</v>
      </c>
      <c r="N1680" s="85">
        <v>0</v>
      </c>
      <c r="O1680" s="104">
        <v>17808</v>
      </c>
      <c r="P1680" s="94">
        <v>17808</v>
      </c>
      <c r="Q1680" s="107" t="s">
        <v>1528</v>
      </c>
      <c r="R1680" s="88"/>
    </row>
    <row r="1681" spans="2:18" x14ac:dyDescent="0.2">
      <c r="B1681" s="10" t="s">
        <v>2586</v>
      </c>
      <c r="C1681" s="11">
        <v>2</v>
      </c>
      <c r="D1681" s="119" t="s">
        <v>2627</v>
      </c>
      <c r="E1681" s="10" t="s">
        <v>926</v>
      </c>
      <c r="F1681" s="10" t="s">
        <v>1378</v>
      </c>
      <c r="G1681" s="10" t="s">
        <v>2829</v>
      </c>
      <c r="H1681" s="11">
        <v>81775230350</v>
      </c>
      <c r="I1681" s="83" t="s">
        <v>1756</v>
      </c>
      <c r="J1681" s="11">
        <v>1</v>
      </c>
      <c r="K1681" s="48" t="str">
        <f>VLOOKUP(I1681,'DATA BASE'!A:B,2,FALSE)</f>
        <v>ROCKET</v>
      </c>
      <c r="L1681" s="14" t="str">
        <f>VLOOKUP(I1681,'[3]DATA BASE'!B:D,3,FALSE)</f>
        <v xml:space="preserve"> NAVY</v>
      </c>
      <c r="M1681" s="84" t="s">
        <v>2645</v>
      </c>
      <c r="N1681" s="85">
        <v>0</v>
      </c>
      <c r="O1681" s="104">
        <v>17244</v>
      </c>
      <c r="P1681" s="94">
        <v>17244</v>
      </c>
      <c r="Q1681" s="107" t="s">
        <v>1528</v>
      </c>
      <c r="R1681" s="88"/>
    </row>
    <row r="1682" spans="2:18" x14ac:dyDescent="0.2">
      <c r="B1682" s="10" t="s">
        <v>2586</v>
      </c>
      <c r="C1682" s="11">
        <v>2</v>
      </c>
      <c r="D1682" s="119" t="s">
        <v>2627</v>
      </c>
      <c r="E1682" s="10" t="s">
        <v>926</v>
      </c>
      <c r="F1682" s="10" t="s">
        <v>1378</v>
      </c>
      <c r="G1682" s="10" t="s">
        <v>2829</v>
      </c>
      <c r="H1682" s="11">
        <v>81775230350</v>
      </c>
      <c r="I1682" s="83" t="s">
        <v>1767</v>
      </c>
      <c r="J1682" s="11">
        <v>1</v>
      </c>
      <c r="K1682" s="48" t="str">
        <f>VLOOKUP(I1682,'DATA BASE'!A:B,2,FALSE)</f>
        <v>MONYET KUNING</v>
      </c>
      <c r="L1682" s="14" t="str">
        <f>VLOOKUP(I1682,'[3]DATA BASE'!B:D,3,FALSE)</f>
        <v>KUNING</v>
      </c>
      <c r="M1682" s="84" t="s">
        <v>2645</v>
      </c>
      <c r="N1682" s="85">
        <v>0</v>
      </c>
      <c r="O1682" s="104">
        <v>17244</v>
      </c>
      <c r="P1682" s="94">
        <v>17244</v>
      </c>
      <c r="Q1682" s="107" t="s">
        <v>1528</v>
      </c>
      <c r="R1682" s="88"/>
    </row>
    <row r="1683" spans="2:18" x14ac:dyDescent="0.2">
      <c r="B1683" s="10" t="s">
        <v>2586</v>
      </c>
      <c r="C1683" s="11">
        <v>2</v>
      </c>
      <c r="D1683" s="119" t="s">
        <v>2627</v>
      </c>
      <c r="E1683" s="10" t="s">
        <v>926</v>
      </c>
      <c r="F1683" s="10" t="s">
        <v>1378</v>
      </c>
      <c r="G1683" s="10" t="s">
        <v>2829</v>
      </c>
      <c r="H1683" s="11">
        <v>81775230350</v>
      </c>
      <c r="I1683" s="83" t="s">
        <v>1762</v>
      </c>
      <c r="J1683" s="11">
        <v>1</v>
      </c>
      <c r="K1683" s="48" t="str">
        <f>VLOOKUP(I1683,'DATA BASE'!A:B,2,FALSE)</f>
        <v>POOH NAVY</v>
      </c>
      <c r="L1683" s="14" t="str">
        <f>VLOOKUP(I1683,'[3]DATA BASE'!B:D,3,FALSE)</f>
        <v>NAVY</v>
      </c>
      <c r="M1683" s="84" t="s">
        <v>2645</v>
      </c>
      <c r="N1683" s="85">
        <v>0</v>
      </c>
      <c r="O1683" s="104">
        <v>17244</v>
      </c>
      <c r="P1683" s="94">
        <v>17244</v>
      </c>
      <c r="Q1683" s="107" t="s">
        <v>1528</v>
      </c>
      <c r="R1683" s="88"/>
    </row>
    <row r="1684" spans="2:18" x14ac:dyDescent="0.2">
      <c r="B1684" s="10" t="s">
        <v>2586</v>
      </c>
      <c r="C1684" s="11">
        <v>1</v>
      </c>
      <c r="D1684" s="119" t="s">
        <v>2626</v>
      </c>
      <c r="E1684" s="10" t="s">
        <v>926</v>
      </c>
      <c r="F1684" s="10" t="s">
        <v>1378</v>
      </c>
      <c r="G1684" s="10" t="s">
        <v>2830</v>
      </c>
      <c r="H1684" s="11">
        <v>85113339092</v>
      </c>
      <c r="I1684" s="83" t="s">
        <v>1758</v>
      </c>
      <c r="J1684" s="11">
        <v>1</v>
      </c>
      <c r="K1684" s="48" t="str">
        <f>VLOOKUP(I1684,'DATA BASE'!A:B,2,FALSE)</f>
        <v>SPONGEBOB NEW</v>
      </c>
      <c r="L1684" s="14" t="str">
        <f>VLOOKUP(I1684,'[3]DATA BASE'!B:D,3,FALSE)</f>
        <v>NEW KUNING</v>
      </c>
      <c r="M1684" s="84" t="s">
        <v>2644</v>
      </c>
      <c r="N1684" s="85">
        <v>0</v>
      </c>
      <c r="O1684" s="104">
        <v>17536</v>
      </c>
      <c r="P1684" s="94">
        <v>17536</v>
      </c>
      <c r="Q1684" s="107" t="s">
        <v>1528</v>
      </c>
      <c r="R1684" s="88"/>
    </row>
    <row r="1685" spans="2:18" x14ac:dyDescent="0.2">
      <c r="B1685" s="10" t="s">
        <v>2586</v>
      </c>
      <c r="C1685" s="11">
        <v>13</v>
      </c>
      <c r="D1685" s="119" t="s">
        <v>2793</v>
      </c>
      <c r="E1685" s="10" t="s">
        <v>926</v>
      </c>
      <c r="F1685" s="10" t="s">
        <v>1378</v>
      </c>
      <c r="G1685" s="10" t="s">
        <v>2831</v>
      </c>
      <c r="H1685" s="11">
        <v>85775086729</v>
      </c>
      <c r="I1685" s="83" t="s">
        <v>1238</v>
      </c>
      <c r="J1685" s="11">
        <v>1</v>
      </c>
      <c r="K1685" s="48" t="str">
        <f>VLOOKUP(I1685,'DATA BASE'!A:B,2,FALSE)</f>
        <v>MICKEY MOUSE NAVY</v>
      </c>
      <c r="L1685" s="14" t="str">
        <f>VLOOKUP(I1685,'[3]DATA BASE'!B:D,3,FALSE)</f>
        <v>NAVY</v>
      </c>
      <c r="M1685" s="84" t="s">
        <v>2654</v>
      </c>
      <c r="N1685" s="85">
        <v>0</v>
      </c>
      <c r="O1685" s="104">
        <v>17230.400000000001</v>
      </c>
      <c r="P1685" s="94">
        <v>17230.400000000001</v>
      </c>
      <c r="Q1685" s="107" t="s">
        <v>1528</v>
      </c>
      <c r="R1685" s="88"/>
    </row>
    <row r="1686" spans="2:18" x14ac:dyDescent="0.2">
      <c r="B1686" s="10" t="s">
        <v>2586</v>
      </c>
      <c r="C1686" s="11">
        <v>13</v>
      </c>
      <c r="D1686" s="119" t="s">
        <v>2793</v>
      </c>
      <c r="E1686" s="10" t="s">
        <v>926</v>
      </c>
      <c r="F1686" s="10" t="s">
        <v>1378</v>
      </c>
      <c r="G1686" s="10" t="s">
        <v>2831</v>
      </c>
      <c r="H1686" s="11">
        <v>85775086729</v>
      </c>
      <c r="I1686" s="83" t="s">
        <v>1765</v>
      </c>
      <c r="J1686" s="11">
        <v>1</v>
      </c>
      <c r="K1686" s="48" t="str">
        <f>VLOOKUP(I1686,'DATA BASE'!A:B,2,FALSE)</f>
        <v>SPONGEBOB</v>
      </c>
      <c r="L1686" s="14" t="str">
        <f>VLOOKUP(I1686,'[3]DATA BASE'!B:D,3,FALSE)</f>
        <v>KUNING</v>
      </c>
      <c r="M1686" s="84" t="s">
        <v>2654</v>
      </c>
      <c r="N1686" s="85">
        <v>0</v>
      </c>
      <c r="O1686" s="104">
        <v>17230.400000000001</v>
      </c>
      <c r="P1686" s="94">
        <v>17230.400000000001</v>
      </c>
      <c r="Q1686" s="107" t="s">
        <v>1528</v>
      </c>
      <c r="R1686" s="88"/>
    </row>
    <row r="1687" spans="2:18" x14ac:dyDescent="0.2">
      <c r="B1687" s="10" t="s">
        <v>2586</v>
      </c>
      <c r="C1687" s="11">
        <v>13</v>
      </c>
      <c r="D1687" s="119" t="s">
        <v>2793</v>
      </c>
      <c r="E1687" s="10" t="s">
        <v>926</v>
      </c>
      <c r="F1687" s="10" t="s">
        <v>1378</v>
      </c>
      <c r="G1687" s="10" t="s">
        <v>2831</v>
      </c>
      <c r="H1687" s="11">
        <v>85775086729</v>
      </c>
      <c r="I1687" s="83" t="s">
        <v>1734</v>
      </c>
      <c r="J1687" s="11">
        <v>1</v>
      </c>
      <c r="K1687" s="48" t="str">
        <f>VLOOKUP(I1687,'DATA BASE'!A:B,2,FALSE)</f>
        <v>SPONGEBOB</v>
      </c>
      <c r="L1687" s="14" t="str">
        <f>VLOOKUP(I1687,'[3]DATA BASE'!B:D,3,FALSE)</f>
        <v>NAVY</v>
      </c>
      <c r="M1687" s="84" t="s">
        <v>2654</v>
      </c>
      <c r="N1687" s="85">
        <v>0</v>
      </c>
      <c r="O1687" s="104">
        <v>17230.400000000001</v>
      </c>
      <c r="P1687" s="94">
        <v>17230.400000000001</v>
      </c>
      <c r="Q1687" s="107" t="s">
        <v>1528</v>
      </c>
      <c r="R1687" s="88"/>
    </row>
    <row r="1688" spans="2:18" x14ac:dyDescent="0.2">
      <c r="B1688" s="10" t="s">
        <v>2586</v>
      </c>
      <c r="C1688" s="11">
        <v>13</v>
      </c>
      <c r="D1688" s="119" t="s">
        <v>2793</v>
      </c>
      <c r="E1688" s="10" t="s">
        <v>926</v>
      </c>
      <c r="F1688" s="10" t="s">
        <v>1378</v>
      </c>
      <c r="G1688" s="10" t="s">
        <v>2831</v>
      </c>
      <c r="H1688" s="11">
        <v>85775086729</v>
      </c>
      <c r="I1688" s="83" t="s">
        <v>683</v>
      </c>
      <c r="J1688" s="11">
        <v>1</v>
      </c>
      <c r="K1688" s="48" t="str">
        <f>VLOOKUP(I1688,'DATA BASE'!A:B,2,FALSE)</f>
        <v>BEAR FACE</v>
      </c>
      <c r="L1688" s="14" t="str">
        <f>VLOOKUP(I1688,'[3]DATA BASE'!B:D,3,FALSE)</f>
        <v>NAVY</v>
      </c>
      <c r="M1688" s="84" t="s">
        <v>2654</v>
      </c>
      <c r="N1688" s="85">
        <v>0</v>
      </c>
      <c r="O1688" s="104">
        <v>17230.400000000001</v>
      </c>
      <c r="P1688" s="94">
        <v>17230.400000000001</v>
      </c>
      <c r="Q1688" s="107" t="s">
        <v>1528</v>
      </c>
      <c r="R1688" s="88"/>
    </row>
    <row r="1689" spans="2:18" x14ac:dyDescent="0.2">
      <c r="B1689" s="10" t="s">
        <v>2586</v>
      </c>
      <c r="C1689" s="11">
        <v>13</v>
      </c>
      <c r="D1689" s="119" t="s">
        <v>2793</v>
      </c>
      <c r="E1689" s="10" t="s">
        <v>926</v>
      </c>
      <c r="F1689" s="10" t="s">
        <v>1378</v>
      </c>
      <c r="G1689" s="10" t="s">
        <v>2831</v>
      </c>
      <c r="H1689" s="11">
        <v>85775086729</v>
      </c>
      <c r="I1689" s="83" t="s">
        <v>1101</v>
      </c>
      <c r="J1689" s="11">
        <v>1</v>
      </c>
      <c r="K1689" s="48" t="str">
        <f>VLOOKUP(I1689,'DATA BASE'!A:B,2,FALSE)</f>
        <v>ELMO</v>
      </c>
      <c r="L1689" s="14" t="str">
        <f>VLOOKUP(I1689,'[3]DATA BASE'!B:D,3,FALSE)</f>
        <v>RED</v>
      </c>
      <c r="M1689" s="84" t="s">
        <v>2654</v>
      </c>
      <c r="N1689" s="85">
        <v>0</v>
      </c>
      <c r="O1689" s="104">
        <v>17230.400000000001</v>
      </c>
      <c r="P1689" s="94">
        <v>17230.400000000001</v>
      </c>
      <c r="Q1689" s="107" t="s">
        <v>1528</v>
      </c>
      <c r="R1689" s="88"/>
    </row>
    <row r="1690" spans="2:18" x14ac:dyDescent="0.2">
      <c r="B1690" s="10" t="s">
        <v>2586</v>
      </c>
      <c r="C1690" s="11">
        <v>11</v>
      </c>
      <c r="D1690" s="119" t="s">
        <v>2605</v>
      </c>
      <c r="E1690" s="10" t="s">
        <v>926</v>
      </c>
      <c r="F1690" s="10" t="s">
        <v>1378</v>
      </c>
      <c r="G1690" s="10" t="s">
        <v>2832</v>
      </c>
      <c r="H1690" s="11">
        <v>8117526032</v>
      </c>
      <c r="I1690" s="83" t="s">
        <v>1293</v>
      </c>
      <c r="J1690" s="11">
        <v>1</v>
      </c>
      <c r="K1690" s="48" t="str">
        <f>VLOOKUP(I1690,'DATA BASE'!A:B,2,FALSE)</f>
        <v>LOVE AMORE TOSCA</v>
      </c>
      <c r="L1690" s="14" t="str">
        <f>VLOOKUP(I1690,'[3]DATA BASE'!B:D,3,FALSE)</f>
        <v>TOSCA</v>
      </c>
      <c r="M1690" s="84" t="s">
        <v>2652</v>
      </c>
      <c r="N1690" s="85">
        <v>0</v>
      </c>
      <c r="O1690" s="104">
        <v>17536</v>
      </c>
      <c r="P1690" s="94">
        <v>17536</v>
      </c>
      <c r="Q1690" s="107" t="s">
        <v>1528</v>
      </c>
      <c r="R1690" s="88"/>
    </row>
    <row r="1691" spans="2:18" x14ac:dyDescent="0.2">
      <c r="B1691" s="10" t="s">
        <v>2586</v>
      </c>
      <c r="C1691" s="11">
        <v>11</v>
      </c>
      <c r="D1691" s="119" t="s">
        <v>2605</v>
      </c>
      <c r="E1691" s="10" t="s">
        <v>926</v>
      </c>
      <c r="F1691" s="10" t="s">
        <v>1378</v>
      </c>
      <c r="G1691" s="10" t="s">
        <v>2832</v>
      </c>
      <c r="H1691" s="11">
        <v>8117526032</v>
      </c>
      <c r="I1691" s="83" t="s">
        <v>1764</v>
      </c>
      <c r="J1691" s="11">
        <v>1</v>
      </c>
      <c r="K1691" s="48" t="str">
        <f>VLOOKUP(I1691,'DATA BASE'!A:B,2,FALSE)</f>
        <v>TEDY NAVY</v>
      </c>
      <c r="L1691" s="14" t="str">
        <f>VLOOKUP(I1691,'[3]DATA BASE'!B:D,3,FALSE)</f>
        <v>NAVY</v>
      </c>
      <c r="M1691" s="84" t="s">
        <v>2652</v>
      </c>
      <c r="N1691" s="85">
        <v>0</v>
      </c>
      <c r="O1691" s="104">
        <v>17536</v>
      </c>
      <c r="P1691" s="94">
        <v>17536</v>
      </c>
      <c r="Q1691" s="107" t="s">
        <v>1528</v>
      </c>
      <c r="R1691" s="88"/>
    </row>
    <row r="1692" spans="2:18" x14ac:dyDescent="0.2">
      <c r="B1692" s="10" t="s">
        <v>2586</v>
      </c>
      <c r="C1692" s="11">
        <v>26</v>
      </c>
      <c r="D1692" s="119" t="s">
        <v>2794</v>
      </c>
      <c r="E1692" s="10" t="s">
        <v>926</v>
      </c>
      <c r="F1692" s="10" t="s">
        <v>1378</v>
      </c>
      <c r="G1692" s="10" t="s">
        <v>2833</v>
      </c>
      <c r="H1692" s="11">
        <v>81289191977</v>
      </c>
      <c r="I1692" s="83" t="s">
        <v>769</v>
      </c>
      <c r="J1692" s="11">
        <v>1</v>
      </c>
      <c r="K1692" s="48" t="str">
        <f>VLOOKUP(I1692,'DATA BASE'!A:B,2,FALSE)</f>
        <v>OWL RED</v>
      </c>
      <c r="L1692" s="14" t="str">
        <f>VLOOKUP(I1692,'[3]DATA BASE'!B:D,3,FALSE)</f>
        <v>RED</v>
      </c>
      <c r="M1692" s="84" t="s">
        <v>2659</v>
      </c>
      <c r="N1692" s="85">
        <v>0</v>
      </c>
      <c r="O1692" s="104">
        <v>16356</v>
      </c>
      <c r="P1692" s="94">
        <v>16356</v>
      </c>
      <c r="Q1692" s="107" t="s">
        <v>1528</v>
      </c>
      <c r="R1692" s="88"/>
    </row>
    <row r="1693" spans="2:18" x14ac:dyDescent="0.2">
      <c r="B1693" s="10" t="s">
        <v>2586</v>
      </c>
      <c r="C1693" s="11">
        <v>26</v>
      </c>
      <c r="D1693" s="119" t="s">
        <v>2794</v>
      </c>
      <c r="E1693" s="10" t="s">
        <v>926</v>
      </c>
      <c r="F1693" s="10" t="s">
        <v>1378</v>
      </c>
      <c r="G1693" s="10" t="s">
        <v>2833</v>
      </c>
      <c r="H1693" s="11">
        <v>81289191977</v>
      </c>
      <c r="I1693" s="83" t="s">
        <v>805</v>
      </c>
      <c r="J1693" s="11">
        <v>2</v>
      </c>
      <c r="K1693" s="48" t="str">
        <f>VLOOKUP(I1693,'DATA BASE'!A:B,2,FALSE)</f>
        <v>BULAN SABIT YELLOW</v>
      </c>
      <c r="L1693" s="14" t="str">
        <f>VLOOKUP(I1693,'[3]DATA BASE'!B:D,3,FALSE)</f>
        <v>YELLOW</v>
      </c>
      <c r="M1693" s="84" t="s">
        <v>2659</v>
      </c>
      <c r="N1693" s="85">
        <v>0</v>
      </c>
      <c r="O1693" s="104">
        <v>16356</v>
      </c>
      <c r="P1693" s="94">
        <v>32712</v>
      </c>
      <c r="Q1693" s="107" t="s">
        <v>1528</v>
      </c>
      <c r="R1693" s="88"/>
    </row>
    <row r="1694" spans="2:18" x14ac:dyDescent="0.2">
      <c r="B1694" s="10" t="s">
        <v>2586</v>
      </c>
      <c r="C1694" s="11">
        <v>26</v>
      </c>
      <c r="D1694" s="119" t="s">
        <v>2794</v>
      </c>
      <c r="E1694" s="10" t="s">
        <v>926</v>
      </c>
      <c r="F1694" s="10" t="s">
        <v>1378</v>
      </c>
      <c r="G1694" s="10" t="s">
        <v>2833</v>
      </c>
      <c r="H1694" s="11">
        <v>81289191977</v>
      </c>
      <c r="I1694" s="83" t="s">
        <v>977</v>
      </c>
      <c r="J1694" s="11">
        <v>1</v>
      </c>
      <c r="K1694" s="48" t="str">
        <f>VLOOKUP(I1694,'DATA BASE'!A:B,2,FALSE)</f>
        <v>MICKEY FLASH WHITE</v>
      </c>
      <c r="L1694" s="14" t="str">
        <f>VLOOKUP(I1694,'[3]DATA BASE'!B:D,3,FALSE)</f>
        <v>WHITE</v>
      </c>
      <c r="M1694" s="84" t="s">
        <v>2659</v>
      </c>
      <c r="N1694" s="85">
        <v>0</v>
      </c>
      <c r="O1694" s="104">
        <v>16356</v>
      </c>
      <c r="P1694" s="94">
        <v>16356</v>
      </c>
      <c r="Q1694" s="107" t="s">
        <v>1528</v>
      </c>
      <c r="R1694" s="88"/>
    </row>
    <row r="1695" spans="2:18" x14ac:dyDescent="0.2">
      <c r="B1695" s="10" t="s">
        <v>2586</v>
      </c>
      <c r="C1695" s="11">
        <v>26</v>
      </c>
      <c r="D1695" s="119" t="s">
        <v>2794</v>
      </c>
      <c r="E1695" s="10" t="s">
        <v>926</v>
      </c>
      <c r="F1695" s="10" t="s">
        <v>1378</v>
      </c>
      <c r="G1695" s="10" t="s">
        <v>2833</v>
      </c>
      <c r="H1695" s="11">
        <v>81289191977</v>
      </c>
      <c r="I1695" s="83" t="s">
        <v>1813</v>
      </c>
      <c r="J1695" s="11">
        <v>1</v>
      </c>
      <c r="K1695" s="48" t="str">
        <f>VLOOKUP(I1695,'DATA BASE'!A:B,2,FALSE)</f>
        <v>KANAYA</v>
      </c>
      <c r="L1695" s="14" t="str">
        <f>VLOOKUP(I1695,'[3]DATA BASE'!B:D,3,FALSE)</f>
        <v>HITAM</v>
      </c>
      <c r="M1695" s="84" t="s">
        <v>2659</v>
      </c>
      <c r="N1695" s="85">
        <v>0</v>
      </c>
      <c r="O1695" s="104">
        <v>16356</v>
      </c>
      <c r="P1695" s="94">
        <v>16356</v>
      </c>
      <c r="Q1695" s="107" t="s">
        <v>1528</v>
      </c>
      <c r="R1695" s="88"/>
    </row>
    <row r="1696" spans="2:18" x14ac:dyDescent="0.2">
      <c r="B1696" s="10" t="s">
        <v>2586</v>
      </c>
      <c r="C1696" s="11">
        <v>26</v>
      </c>
      <c r="D1696" s="119" t="s">
        <v>2794</v>
      </c>
      <c r="E1696" s="10" t="s">
        <v>926</v>
      </c>
      <c r="F1696" s="10" t="s">
        <v>1378</v>
      </c>
      <c r="G1696" s="10" t="s">
        <v>2833</v>
      </c>
      <c r="H1696" s="11">
        <v>81289191977</v>
      </c>
      <c r="I1696" s="83" t="s">
        <v>1822</v>
      </c>
      <c r="J1696" s="11">
        <v>1</v>
      </c>
      <c r="K1696" s="48" t="str">
        <f>VLOOKUP(I1696,'DATA BASE'!A:B,2,FALSE)</f>
        <v>GARIS RAINBOW</v>
      </c>
      <c r="L1696" s="14" t="str">
        <f>VLOOKUP(I1696,'[3]DATA BASE'!B:D,3,FALSE)</f>
        <v>RAINBOW</v>
      </c>
      <c r="M1696" s="84" t="s">
        <v>2659</v>
      </c>
      <c r="N1696" s="85">
        <v>0</v>
      </c>
      <c r="O1696" s="104">
        <v>16356</v>
      </c>
      <c r="P1696" s="94">
        <v>16356</v>
      </c>
      <c r="Q1696" s="107" t="s">
        <v>1528</v>
      </c>
      <c r="R1696" s="88"/>
    </row>
    <row r="1697" spans="2:19" x14ac:dyDescent="0.2">
      <c r="B1697" s="10" t="s">
        <v>2586</v>
      </c>
      <c r="C1697" s="11">
        <v>26</v>
      </c>
      <c r="D1697" s="119" t="s">
        <v>2794</v>
      </c>
      <c r="E1697" s="10" t="s">
        <v>926</v>
      </c>
      <c r="F1697" s="10" t="s">
        <v>1378</v>
      </c>
      <c r="G1697" s="10" t="s">
        <v>2833</v>
      </c>
      <c r="H1697" s="11">
        <v>81289191977</v>
      </c>
      <c r="I1697" s="83" t="s">
        <v>1021</v>
      </c>
      <c r="J1697" s="11">
        <v>1</v>
      </c>
      <c r="K1697" s="48" t="str">
        <f>VLOOKUP(I1697,'DATA BASE'!A:B,2,FALSE)</f>
        <v>LIFTOFF SPACE</v>
      </c>
      <c r="L1697" s="14" t="str">
        <f>VLOOKUP(I1697,'[3]DATA BASE'!B:D,3,FALSE)</f>
        <v>NAVY</v>
      </c>
      <c r="M1697" s="84" t="s">
        <v>2659</v>
      </c>
      <c r="N1697" s="85">
        <v>0</v>
      </c>
      <c r="O1697" s="104">
        <v>16356</v>
      </c>
      <c r="P1697" s="94">
        <v>16356</v>
      </c>
      <c r="Q1697" s="107" t="s">
        <v>1528</v>
      </c>
      <c r="R1697" s="88"/>
    </row>
    <row r="1698" spans="2:19" x14ac:dyDescent="0.2">
      <c r="B1698" s="10" t="s">
        <v>2586</v>
      </c>
      <c r="C1698" s="11">
        <v>26</v>
      </c>
      <c r="D1698" s="119" t="s">
        <v>2794</v>
      </c>
      <c r="E1698" s="10" t="s">
        <v>926</v>
      </c>
      <c r="F1698" s="10" t="s">
        <v>1378</v>
      </c>
      <c r="G1698" s="10" t="s">
        <v>2833</v>
      </c>
      <c r="H1698" s="11">
        <v>81289191977</v>
      </c>
      <c r="I1698" s="83" t="s">
        <v>545</v>
      </c>
      <c r="J1698" s="11">
        <v>1</v>
      </c>
      <c r="K1698" s="48" t="str">
        <f>VLOOKUP(I1698,'DATA BASE'!A:B,2,FALSE)</f>
        <v>DORAEMON CATUR BLUE</v>
      </c>
      <c r="L1698" s="14" t="str">
        <f>VLOOKUP(I1698,'[3]DATA BASE'!B:D,3,FALSE)</f>
        <v>BLUE</v>
      </c>
      <c r="M1698" s="84" t="s">
        <v>2659</v>
      </c>
      <c r="N1698" s="85">
        <v>0</v>
      </c>
      <c r="O1698" s="104">
        <v>16356</v>
      </c>
      <c r="P1698" s="94">
        <v>16356</v>
      </c>
      <c r="Q1698" s="107" t="s">
        <v>1528</v>
      </c>
      <c r="R1698" s="88"/>
    </row>
    <row r="1699" spans="2:19" x14ac:dyDescent="0.2">
      <c r="B1699" s="10" t="s">
        <v>2586</v>
      </c>
      <c r="C1699" s="11">
        <v>26</v>
      </c>
      <c r="D1699" s="119" t="s">
        <v>2794</v>
      </c>
      <c r="E1699" s="10" t="s">
        <v>926</v>
      </c>
      <c r="F1699" s="10" t="s">
        <v>1378</v>
      </c>
      <c r="G1699" s="10" t="s">
        <v>2833</v>
      </c>
      <c r="H1699" s="11">
        <v>81289191977</v>
      </c>
      <c r="I1699" s="83" t="s">
        <v>1017</v>
      </c>
      <c r="J1699" s="11">
        <v>1</v>
      </c>
      <c r="K1699" s="48" t="str">
        <f>VLOOKUP(I1699,'DATA BASE'!A:B,2,FALSE)</f>
        <v>RABBIT MINI BLUE</v>
      </c>
      <c r="L1699" s="14" t="str">
        <f>VLOOKUP(I1699,'[3]DATA BASE'!B:D,3,FALSE)</f>
        <v>BLUE</v>
      </c>
      <c r="M1699" s="84" t="s">
        <v>2659</v>
      </c>
      <c r="N1699" s="85">
        <v>0</v>
      </c>
      <c r="O1699" s="104">
        <v>16356</v>
      </c>
      <c r="P1699" s="94">
        <v>16356</v>
      </c>
      <c r="Q1699" s="107" t="s">
        <v>1528</v>
      </c>
      <c r="R1699" s="88"/>
    </row>
    <row r="1700" spans="2:19" x14ac:dyDescent="0.2">
      <c r="B1700" s="10" t="s">
        <v>2586</v>
      </c>
      <c r="C1700" s="11">
        <v>3</v>
      </c>
      <c r="D1700" s="119" t="s">
        <v>2628</v>
      </c>
      <c r="E1700" s="10" t="s">
        <v>926</v>
      </c>
      <c r="F1700" s="10" t="s">
        <v>1378</v>
      </c>
      <c r="G1700" s="10" t="s">
        <v>2834</v>
      </c>
      <c r="H1700" s="11">
        <v>81933291988</v>
      </c>
      <c r="I1700" s="83" t="s">
        <v>1775</v>
      </c>
      <c r="J1700" s="11">
        <v>1</v>
      </c>
      <c r="K1700" s="48" t="str">
        <f>VLOOKUP(I1700,'DATA BASE'!A:B,2,FALSE)</f>
        <v>TEDY BEAR ABU</v>
      </c>
      <c r="L1700" s="14" t="str">
        <f>VLOOKUP(I1700,'[3]DATA BASE'!B:D,3,FALSE)</f>
        <v>ABU</v>
      </c>
      <c r="M1700" s="84" t="s">
        <v>2646</v>
      </c>
      <c r="N1700" s="85">
        <v>0</v>
      </c>
      <c r="O1700" s="104">
        <v>17199.75</v>
      </c>
      <c r="P1700" s="94">
        <v>17199.75</v>
      </c>
      <c r="Q1700" s="107" t="s">
        <v>1528</v>
      </c>
      <c r="R1700" s="88"/>
    </row>
    <row r="1701" spans="2:19" x14ac:dyDescent="0.2">
      <c r="B1701" s="10" t="s">
        <v>2586</v>
      </c>
      <c r="C1701" s="11">
        <v>3</v>
      </c>
      <c r="D1701" s="119" t="s">
        <v>2628</v>
      </c>
      <c r="E1701" s="10" t="s">
        <v>926</v>
      </c>
      <c r="F1701" s="10" t="s">
        <v>1378</v>
      </c>
      <c r="G1701" s="10" t="s">
        <v>2834</v>
      </c>
      <c r="H1701" s="11">
        <v>81933291988</v>
      </c>
      <c r="I1701" s="83" t="s">
        <v>632</v>
      </c>
      <c r="J1701" s="11">
        <v>1</v>
      </c>
      <c r="K1701" s="48" t="str">
        <f>VLOOKUP(I1701,'DATA BASE'!A:B,2,FALSE)</f>
        <v>STRIPE LITTLE  BLACK</v>
      </c>
      <c r="L1701" s="14" t="str">
        <f>VLOOKUP(I1701,'[3]DATA BASE'!B:D,3,FALSE)</f>
        <v>BLACK</v>
      </c>
      <c r="M1701" s="84" t="s">
        <v>2646</v>
      </c>
      <c r="N1701" s="85">
        <v>0</v>
      </c>
      <c r="O1701" s="104">
        <v>17199.75</v>
      </c>
      <c r="P1701" s="94">
        <v>17199.75</v>
      </c>
      <c r="Q1701" s="107" t="s">
        <v>1528</v>
      </c>
      <c r="R1701" s="88"/>
    </row>
    <row r="1702" spans="2:19" x14ac:dyDescent="0.2">
      <c r="B1702" s="10" t="s">
        <v>2586</v>
      </c>
      <c r="C1702" s="11">
        <v>3</v>
      </c>
      <c r="D1702" s="119" t="s">
        <v>2628</v>
      </c>
      <c r="E1702" s="10" t="s">
        <v>926</v>
      </c>
      <c r="F1702" s="10" t="s">
        <v>1378</v>
      </c>
      <c r="G1702" s="10" t="s">
        <v>2834</v>
      </c>
      <c r="H1702" s="11">
        <v>81933291988</v>
      </c>
      <c r="I1702" s="83" t="s">
        <v>1750</v>
      </c>
      <c r="J1702" s="11">
        <v>1</v>
      </c>
      <c r="K1702" s="48" t="str">
        <f>VLOOKUP(I1702,'DATA BASE'!A:B,2,FALSE)</f>
        <v>LIVIA (B)</v>
      </c>
      <c r="L1702" s="14" t="str">
        <f>VLOOKUP(I1702,'[3]DATA BASE'!B:D,3,FALSE)</f>
        <v>BIRU</v>
      </c>
      <c r="M1702" s="84" t="s">
        <v>2646</v>
      </c>
      <c r="N1702" s="85">
        <v>0</v>
      </c>
      <c r="O1702" s="104">
        <v>17199.75</v>
      </c>
      <c r="P1702" s="94">
        <v>17199.75</v>
      </c>
      <c r="Q1702" s="107" t="s">
        <v>1528</v>
      </c>
      <c r="R1702" s="88"/>
    </row>
    <row r="1703" spans="2:19" x14ac:dyDescent="0.2">
      <c r="B1703" s="10" t="s">
        <v>2586</v>
      </c>
      <c r="C1703" s="11">
        <v>3</v>
      </c>
      <c r="D1703" s="119" t="s">
        <v>2628</v>
      </c>
      <c r="E1703" s="10" t="s">
        <v>926</v>
      </c>
      <c r="F1703" s="10" t="s">
        <v>1378</v>
      </c>
      <c r="G1703" s="10" t="s">
        <v>2834</v>
      </c>
      <c r="H1703" s="11">
        <v>81933291988</v>
      </c>
      <c r="I1703" s="83" t="s">
        <v>536</v>
      </c>
      <c r="J1703" s="11">
        <v>1</v>
      </c>
      <c r="K1703" s="48" t="str">
        <f>VLOOKUP(I1703,'DATA BASE'!A:B,2,FALSE)</f>
        <v>KOTAK NAVY</v>
      </c>
      <c r="L1703" s="14" t="str">
        <f>VLOOKUP(I1703,'[3]DATA BASE'!B:D,3,FALSE)</f>
        <v>NAVY</v>
      </c>
      <c r="M1703" s="84" t="s">
        <v>2646</v>
      </c>
      <c r="N1703" s="85">
        <v>0</v>
      </c>
      <c r="O1703" s="104">
        <v>17199.75</v>
      </c>
      <c r="P1703" s="94">
        <v>17199.75</v>
      </c>
      <c r="Q1703" s="107" t="s">
        <v>1528</v>
      </c>
      <c r="R1703" s="88"/>
    </row>
    <row r="1704" spans="2:19" x14ac:dyDescent="0.2">
      <c r="B1704" s="10" t="s">
        <v>2586</v>
      </c>
      <c r="C1704" s="11">
        <v>3</v>
      </c>
      <c r="D1704" s="119" t="s">
        <v>2628</v>
      </c>
      <c r="E1704" s="10" t="s">
        <v>926</v>
      </c>
      <c r="F1704" s="10" t="s">
        <v>1378</v>
      </c>
      <c r="G1704" s="10" t="s">
        <v>2834</v>
      </c>
      <c r="H1704" s="11">
        <v>81933291988</v>
      </c>
      <c r="I1704" s="83" t="s">
        <v>1822</v>
      </c>
      <c r="J1704" s="11">
        <v>1</v>
      </c>
      <c r="K1704" s="48" t="str">
        <f>VLOOKUP(I1704,'DATA BASE'!A:B,2,FALSE)</f>
        <v>GARIS RAINBOW</v>
      </c>
      <c r="L1704" s="14" t="str">
        <f>VLOOKUP(I1704,'[3]DATA BASE'!B:D,3,FALSE)</f>
        <v>RAINBOW</v>
      </c>
      <c r="M1704" s="84" t="s">
        <v>2646</v>
      </c>
      <c r="N1704" s="85">
        <v>0</v>
      </c>
      <c r="O1704" s="104">
        <v>17199.75</v>
      </c>
      <c r="P1704" s="94">
        <v>17199.75</v>
      </c>
      <c r="Q1704" s="107" t="s">
        <v>1528</v>
      </c>
      <c r="R1704" s="88"/>
    </row>
    <row r="1705" spans="2:19" x14ac:dyDescent="0.2">
      <c r="B1705" s="10" t="s">
        <v>2586</v>
      </c>
      <c r="C1705" s="11">
        <v>3</v>
      </c>
      <c r="D1705" s="119" t="s">
        <v>2628</v>
      </c>
      <c r="E1705" s="10" t="s">
        <v>926</v>
      </c>
      <c r="F1705" s="10" t="s">
        <v>1378</v>
      </c>
      <c r="G1705" s="10" t="s">
        <v>2834</v>
      </c>
      <c r="H1705" s="11">
        <v>81933291988</v>
      </c>
      <c r="I1705" s="83" t="s">
        <v>1769</v>
      </c>
      <c r="J1705" s="11">
        <v>1</v>
      </c>
      <c r="K1705" s="48" t="str">
        <f>VLOOKUP(I1705,'DATA BASE'!A:B,2,FALSE)</f>
        <v>STARY NAVY</v>
      </c>
      <c r="L1705" s="14" t="str">
        <f>VLOOKUP(I1705,'[3]DATA BASE'!B:D,3,FALSE)</f>
        <v>NAVY</v>
      </c>
      <c r="M1705" s="84" t="s">
        <v>2646</v>
      </c>
      <c r="N1705" s="85">
        <v>0</v>
      </c>
      <c r="O1705" s="104">
        <v>17199.75</v>
      </c>
      <c r="P1705" s="94">
        <v>17199.75</v>
      </c>
      <c r="Q1705" s="107" t="s">
        <v>1528</v>
      </c>
      <c r="R1705" s="88"/>
    </row>
    <row r="1706" spans="2:19" x14ac:dyDescent="0.2">
      <c r="B1706" s="10" t="s">
        <v>2586</v>
      </c>
      <c r="C1706" s="11">
        <v>3</v>
      </c>
      <c r="D1706" s="119" t="s">
        <v>2628</v>
      </c>
      <c r="E1706" s="10" t="s">
        <v>926</v>
      </c>
      <c r="F1706" s="10" t="s">
        <v>1378</v>
      </c>
      <c r="G1706" s="10" t="s">
        <v>2834</v>
      </c>
      <c r="H1706" s="11">
        <v>81933291988</v>
      </c>
      <c r="I1706" s="83" t="s">
        <v>1813</v>
      </c>
      <c r="J1706" s="11">
        <v>1</v>
      </c>
      <c r="K1706" s="48" t="str">
        <f>VLOOKUP(I1706,'DATA BASE'!A:B,2,FALSE)</f>
        <v>KANAYA</v>
      </c>
      <c r="L1706" s="14" t="str">
        <f>VLOOKUP(I1706,'[3]DATA BASE'!B:D,3,FALSE)</f>
        <v>HITAM</v>
      </c>
      <c r="M1706" s="84" t="s">
        <v>2646</v>
      </c>
      <c r="N1706" s="85">
        <v>0</v>
      </c>
      <c r="O1706" s="104">
        <v>17199.75</v>
      </c>
      <c r="P1706" s="94">
        <v>17199.75</v>
      </c>
      <c r="Q1706" s="107" t="s">
        <v>1528</v>
      </c>
      <c r="R1706" s="88"/>
    </row>
    <row r="1707" spans="2:19" x14ac:dyDescent="0.2">
      <c r="B1707" s="10" t="s">
        <v>2586</v>
      </c>
      <c r="C1707" s="11">
        <v>3</v>
      </c>
      <c r="D1707" s="119" t="s">
        <v>2628</v>
      </c>
      <c r="E1707" s="10" t="s">
        <v>926</v>
      </c>
      <c r="F1707" s="10" t="s">
        <v>1378</v>
      </c>
      <c r="G1707" s="10" t="s">
        <v>2834</v>
      </c>
      <c r="H1707" s="11">
        <v>81933291988</v>
      </c>
      <c r="I1707" s="83" t="s">
        <v>1892</v>
      </c>
      <c r="J1707" s="11">
        <v>1</v>
      </c>
      <c r="K1707" s="48" t="str">
        <f>VLOOKUP(I1707,'DATA BASE'!A:B,2,FALSE)</f>
        <v>LEOPARD</v>
      </c>
      <c r="L1707" s="14" t="str">
        <f>VLOOKUP(I1707,'[3]DATA BASE'!B:D,3,FALSE)</f>
        <v>ABU</v>
      </c>
      <c r="M1707" s="84" t="s">
        <v>2646</v>
      </c>
      <c r="N1707" s="85">
        <v>0</v>
      </c>
      <c r="O1707" s="104">
        <v>17199.75</v>
      </c>
      <c r="P1707" s="94">
        <v>17199.75</v>
      </c>
      <c r="Q1707" s="107" t="s">
        <v>1528</v>
      </c>
      <c r="R1707" s="88"/>
    </row>
    <row r="1708" spans="2:19" x14ac:dyDescent="0.2">
      <c r="B1708" s="10" t="s">
        <v>2682</v>
      </c>
      <c r="C1708" s="11">
        <v>19</v>
      </c>
      <c r="D1708" s="119" t="s">
        <v>2284</v>
      </c>
      <c r="E1708" s="10" t="s">
        <v>926</v>
      </c>
      <c r="F1708" s="10" t="s">
        <v>2801</v>
      </c>
      <c r="G1708" s="10" t="s">
        <v>2523</v>
      </c>
      <c r="H1708" s="82">
        <v>81295478183</v>
      </c>
      <c r="I1708" s="83" t="s">
        <v>2730</v>
      </c>
      <c r="J1708" s="11">
        <v>1</v>
      </c>
      <c r="K1708" s="48" t="str">
        <f>VLOOKUP(I1708,'DATA BASE'!A:B,2,FALSE)</f>
        <v>KANAYA HITAM</v>
      </c>
      <c r="L1708" s="10" t="s">
        <v>1710</v>
      </c>
      <c r="M1708" s="84" t="s">
        <v>1354</v>
      </c>
      <c r="N1708" s="85">
        <v>7000</v>
      </c>
      <c r="O1708" s="104">
        <v>18000</v>
      </c>
      <c r="P1708" s="94">
        <v>18000</v>
      </c>
      <c r="Q1708" s="107" t="s">
        <v>1543</v>
      </c>
      <c r="R1708" s="112">
        <v>149000</v>
      </c>
      <c r="S1708" s="12" t="s">
        <v>2732</v>
      </c>
    </row>
    <row r="1709" spans="2:19" x14ac:dyDescent="0.2">
      <c r="B1709" s="10" t="s">
        <v>2682</v>
      </c>
      <c r="C1709" s="11">
        <v>19</v>
      </c>
      <c r="D1709" s="119" t="s">
        <v>2284</v>
      </c>
      <c r="E1709" s="10" t="s">
        <v>926</v>
      </c>
      <c r="F1709" s="10" t="s">
        <v>2801</v>
      </c>
      <c r="G1709" s="10" t="s">
        <v>2523</v>
      </c>
      <c r="H1709" s="82">
        <v>81295478183</v>
      </c>
      <c r="I1709" s="83" t="s">
        <v>2039</v>
      </c>
      <c r="J1709" s="11">
        <v>1</v>
      </c>
      <c r="K1709" s="48" t="str">
        <f>VLOOKUP(I1709,'DATA BASE'!A:B,2,FALSE)</f>
        <v>DAUN PINK</v>
      </c>
      <c r="L1709" s="10" t="s">
        <v>2068</v>
      </c>
      <c r="M1709" s="84" t="s">
        <v>1354</v>
      </c>
      <c r="N1709" s="85">
        <v>7000</v>
      </c>
      <c r="O1709" s="104">
        <v>18000</v>
      </c>
      <c r="P1709" s="94">
        <v>18000</v>
      </c>
      <c r="Q1709" s="107" t="s">
        <v>1543</v>
      </c>
      <c r="R1709" s="112">
        <v>149000</v>
      </c>
      <c r="S1709" s="12" t="s">
        <v>2732</v>
      </c>
    </row>
    <row r="1710" spans="2:19" x14ac:dyDescent="0.2">
      <c r="B1710" s="10" t="s">
        <v>2682</v>
      </c>
      <c r="C1710" s="11">
        <v>19</v>
      </c>
      <c r="D1710" s="119" t="s">
        <v>2284</v>
      </c>
      <c r="E1710" s="10" t="s">
        <v>926</v>
      </c>
      <c r="F1710" s="10" t="s">
        <v>2801</v>
      </c>
      <c r="G1710" s="10" t="s">
        <v>2523</v>
      </c>
      <c r="H1710" s="82">
        <v>81295478183</v>
      </c>
      <c r="I1710" s="83" t="s">
        <v>2733</v>
      </c>
      <c r="J1710" s="11">
        <v>1</v>
      </c>
      <c r="K1710" s="48" t="str">
        <f>VLOOKUP(I1710,'DATA BASE'!A:B,2,FALSE)</f>
        <v>KEPALA BEAR NAVY</v>
      </c>
      <c r="L1710" s="10" t="s">
        <v>6</v>
      </c>
      <c r="M1710" s="84" t="s">
        <v>1354</v>
      </c>
      <c r="N1710" s="85">
        <v>7000</v>
      </c>
      <c r="O1710" s="104">
        <v>18000</v>
      </c>
      <c r="P1710" s="94">
        <v>18000</v>
      </c>
      <c r="Q1710" s="107" t="s">
        <v>1543</v>
      </c>
      <c r="R1710" s="112">
        <v>149000</v>
      </c>
      <c r="S1710" s="12" t="s">
        <v>2732</v>
      </c>
    </row>
    <row r="1711" spans="2:19" x14ac:dyDescent="0.2">
      <c r="B1711" s="10" t="s">
        <v>2682</v>
      </c>
      <c r="C1711" s="11">
        <v>20</v>
      </c>
      <c r="D1711" s="119" t="s">
        <v>2795</v>
      </c>
      <c r="E1711" s="10" t="s">
        <v>926</v>
      </c>
      <c r="F1711" s="10" t="s">
        <v>2801</v>
      </c>
      <c r="G1711" s="10" t="s">
        <v>2835</v>
      </c>
      <c r="H1711" s="82">
        <v>82256245005</v>
      </c>
      <c r="I1711" s="83" t="s">
        <v>2730</v>
      </c>
      <c r="J1711" s="11">
        <v>1</v>
      </c>
      <c r="K1711" s="48" t="str">
        <f>VLOOKUP(I1711,'DATA BASE'!A:B,2,FALSE)</f>
        <v>KANAYA HITAM</v>
      </c>
      <c r="L1711" s="10" t="s">
        <v>1710</v>
      </c>
      <c r="M1711" s="84" t="s">
        <v>1340</v>
      </c>
      <c r="N1711" s="85">
        <v>34000</v>
      </c>
      <c r="O1711" s="104">
        <v>18000</v>
      </c>
      <c r="P1711" s="94">
        <v>18000</v>
      </c>
      <c r="Q1711" s="107" t="s">
        <v>1543</v>
      </c>
      <c r="R1711" s="112">
        <v>149000</v>
      </c>
      <c r="S1711" s="12" t="s">
        <v>2732</v>
      </c>
    </row>
    <row r="1712" spans="2:19" x14ac:dyDescent="0.2">
      <c r="B1712" s="10" t="s">
        <v>2682</v>
      </c>
      <c r="C1712" s="11">
        <v>20</v>
      </c>
      <c r="D1712" s="119" t="s">
        <v>2795</v>
      </c>
      <c r="E1712" s="10" t="s">
        <v>926</v>
      </c>
      <c r="F1712" s="10" t="s">
        <v>2801</v>
      </c>
      <c r="G1712" s="10" t="s">
        <v>2835</v>
      </c>
      <c r="H1712" s="82">
        <v>82256245005</v>
      </c>
      <c r="I1712" s="83" t="s">
        <v>1769</v>
      </c>
      <c r="J1712" s="11">
        <v>1</v>
      </c>
      <c r="K1712" s="48" t="str">
        <f>VLOOKUP(I1712,'DATA BASE'!A:B,2,FALSE)</f>
        <v>STARY NAVY</v>
      </c>
      <c r="L1712" s="10" t="s">
        <v>6</v>
      </c>
      <c r="M1712" s="84" t="s">
        <v>1340</v>
      </c>
      <c r="N1712" s="85">
        <v>34000</v>
      </c>
      <c r="O1712" s="104">
        <v>18000</v>
      </c>
      <c r="P1712" s="94">
        <v>18000</v>
      </c>
      <c r="Q1712" s="107" t="s">
        <v>1543</v>
      </c>
      <c r="R1712" s="112">
        <v>149000</v>
      </c>
      <c r="S1712" s="12" t="s">
        <v>2732</v>
      </c>
    </row>
    <row r="1713" spans="2:19" x14ac:dyDescent="0.2">
      <c r="B1713" s="10" t="s">
        <v>2682</v>
      </c>
      <c r="C1713" s="11">
        <v>20</v>
      </c>
      <c r="D1713" s="119" t="s">
        <v>2795</v>
      </c>
      <c r="E1713" s="10" t="s">
        <v>926</v>
      </c>
      <c r="F1713" s="10" t="s">
        <v>2801</v>
      </c>
      <c r="G1713" s="10" t="s">
        <v>2835</v>
      </c>
      <c r="H1713" s="82">
        <v>82256245005</v>
      </c>
      <c r="I1713" s="83" t="s">
        <v>433</v>
      </c>
      <c r="J1713" s="11">
        <v>1</v>
      </c>
      <c r="K1713" s="48" t="str">
        <f>VLOOKUP(I1713,'DATA BASE'!A:B,2,FALSE)</f>
        <v>STRIPE LITTLE  NAVY</v>
      </c>
      <c r="L1713" s="10" t="s">
        <v>6</v>
      </c>
      <c r="M1713" s="84" t="s">
        <v>1340</v>
      </c>
      <c r="N1713" s="85">
        <v>34000</v>
      </c>
      <c r="O1713" s="104">
        <v>18000</v>
      </c>
      <c r="P1713" s="94">
        <v>18000</v>
      </c>
      <c r="Q1713" s="107" t="s">
        <v>1543</v>
      </c>
      <c r="R1713" s="112">
        <v>149000</v>
      </c>
      <c r="S1713" s="12" t="s">
        <v>2732</v>
      </c>
    </row>
    <row r="1714" spans="2:19" x14ac:dyDescent="0.2">
      <c r="B1714" s="10" t="s">
        <v>2682</v>
      </c>
      <c r="C1714" s="11">
        <v>1</v>
      </c>
      <c r="D1714" s="119" t="s">
        <v>2796</v>
      </c>
      <c r="E1714" s="10" t="s">
        <v>926</v>
      </c>
      <c r="F1714" s="10" t="s">
        <v>1333</v>
      </c>
      <c r="G1714" s="10" t="s">
        <v>2836</v>
      </c>
      <c r="H1714" s="82">
        <v>81294102347</v>
      </c>
      <c r="I1714" s="83" t="s">
        <v>1769</v>
      </c>
      <c r="J1714" s="11">
        <v>1</v>
      </c>
      <c r="K1714" s="48" t="str">
        <f>VLOOKUP(I1714,'DATA BASE'!A:B,2,FALSE)</f>
        <v>STARY NAVY</v>
      </c>
      <c r="L1714" s="10" t="s">
        <v>6</v>
      </c>
      <c r="M1714" s="84" t="s">
        <v>1340</v>
      </c>
      <c r="N1714" s="85">
        <v>15000</v>
      </c>
      <c r="O1714" s="104">
        <v>18000</v>
      </c>
      <c r="P1714" s="94">
        <v>18000</v>
      </c>
      <c r="Q1714" s="107" t="s">
        <v>1543</v>
      </c>
      <c r="R1714" s="112">
        <v>123000</v>
      </c>
      <c r="S1714" s="12" t="s">
        <v>2725</v>
      </c>
    </row>
    <row r="1715" spans="2:19" x14ac:dyDescent="0.2">
      <c r="B1715" s="10" t="s">
        <v>2682</v>
      </c>
      <c r="C1715" s="11">
        <v>1</v>
      </c>
      <c r="D1715" s="119" t="s">
        <v>2796</v>
      </c>
      <c r="E1715" s="10" t="s">
        <v>926</v>
      </c>
      <c r="F1715" s="10" t="s">
        <v>1333</v>
      </c>
      <c r="G1715" s="10" t="s">
        <v>2836</v>
      </c>
      <c r="H1715" s="82">
        <v>81294102347</v>
      </c>
      <c r="I1715" s="83" t="s">
        <v>2039</v>
      </c>
      <c r="J1715" s="11">
        <v>1</v>
      </c>
      <c r="K1715" s="48" t="str">
        <f>VLOOKUP(I1715,'DATA BASE'!A:B,2,FALSE)</f>
        <v>DAUN PINK</v>
      </c>
      <c r="L1715" s="10" t="s">
        <v>2068</v>
      </c>
      <c r="M1715" s="84" t="s">
        <v>1340</v>
      </c>
      <c r="N1715" s="85">
        <v>15000</v>
      </c>
      <c r="O1715" s="104">
        <v>18000</v>
      </c>
      <c r="P1715" s="94">
        <v>18000</v>
      </c>
      <c r="Q1715" s="107" t="s">
        <v>1543</v>
      </c>
      <c r="R1715" s="112">
        <v>123000</v>
      </c>
      <c r="S1715" s="12" t="s">
        <v>2725</v>
      </c>
    </row>
    <row r="1716" spans="2:19" x14ac:dyDescent="0.2">
      <c r="B1716" s="10" t="s">
        <v>2682</v>
      </c>
      <c r="C1716" s="11">
        <v>1</v>
      </c>
      <c r="D1716" s="119" t="s">
        <v>2796</v>
      </c>
      <c r="E1716" s="10" t="s">
        <v>926</v>
      </c>
      <c r="F1716" s="10" t="s">
        <v>1333</v>
      </c>
      <c r="G1716" s="10" t="s">
        <v>2836</v>
      </c>
      <c r="H1716" s="82">
        <v>81294102347</v>
      </c>
      <c r="I1716" s="83" t="s">
        <v>433</v>
      </c>
      <c r="J1716" s="11">
        <v>1</v>
      </c>
      <c r="K1716" s="48" t="str">
        <f>VLOOKUP(I1716,'DATA BASE'!A:B,2,FALSE)</f>
        <v>STRIPE LITTLE  NAVY</v>
      </c>
      <c r="L1716" s="10" t="s">
        <v>6</v>
      </c>
      <c r="M1716" s="84" t="s">
        <v>1340</v>
      </c>
      <c r="N1716" s="85">
        <v>15000</v>
      </c>
      <c r="O1716" s="104">
        <v>18000</v>
      </c>
      <c r="P1716" s="94">
        <v>18000</v>
      </c>
      <c r="Q1716" s="107" t="s">
        <v>1543</v>
      </c>
      <c r="R1716" s="112">
        <v>123000</v>
      </c>
      <c r="S1716" s="12" t="s">
        <v>2725</v>
      </c>
    </row>
    <row r="1717" spans="2:19" x14ac:dyDescent="0.2">
      <c r="B1717" s="10" t="s">
        <v>2682</v>
      </c>
      <c r="C1717" s="11">
        <v>1</v>
      </c>
      <c r="D1717" s="119" t="s">
        <v>2796</v>
      </c>
      <c r="E1717" s="10" t="s">
        <v>926</v>
      </c>
      <c r="F1717" s="10" t="s">
        <v>1333</v>
      </c>
      <c r="G1717" s="10" t="s">
        <v>2836</v>
      </c>
      <c r="H1717" s="82">
        <v>81294102347</v>
      </c>
      <c r="I1717" s="83" t="s">
        <v>1734</v>
      </c>
      <c r="J1717" s="11">
        <v>1</v>
      </c>
      <c r="K1717" s="48" t="str">
        <f>VLOOKUP(I1717,'DATA BASE'!A:B,2,FALSE)</f>
        <v>SPONGEBOB</v>
      </c>
      <c r="L1717" s="10" t="s">
        <v>6</v>
      </c>
      <c r="M1717" s="84" t="s">
        <v>1340</v>
      </c>
      <c r="N1717" s="85">
        <v>15000</v>
      </c>
      <c r="O1717" s="104">
        <v>18000</v>
      </c>
      <c r="P1717" s="94">
        <v>18000</v>
      </c>
      <c r="Q1717" s="107" t="s">
        <v>1543</v>
      </c>
      <c r="R1717" s="112">
        <v>123000</v>
      </c>
      <c r="S1717" s="12" t="s">
        <v>2725</v>
      </c>
    </row>
    <row r="1718" spans="2:19" x14ac:dyDescent="0.2">
      <c r="B1718" s="10" t="s">
        <v>2682</v>
      </c>
      <c r="C1718" s="11">
        <v>1</v>
      </c>
      <c r="D1718" s="119" t="s">
        <v>2796</v>
      </c>
      <c r="E1718" s="10" t="s">
        <v>926</v>
      </c>
      <c r="F1718" s="10" t="s">
        <v>1333</v>
      </c>
      <c r="G1718" s="10" t="s">
        <v>2836</v>
      </c>
      <c r="H1718" s="82">
        <v>81294102347</v>
      </c>
      <c r="I1718" s="83" t="s">
        <v>386</v>
      </c>
      <c r="J1718" s="11">
        <v>1</v>
      </c>
      <c r="K1718" s="48" t="str">
        <f>VLOOKUP(I1718,'DATA BASE'!A:B,2,FALSE)</f>
        <v>ROCKET EARTH NAVY</v>
      </c>
      <c r="L1718" s="10" t="s">
        <v>6</v>
      </c>
      <c r="M1718" s="84" t="s">
        <v>1340</v>
      </c>
      <c r="N1718" s="85">
        <v>15000</v>
      </c>
      <c r="O1718" s="104">
        <v>18000</v>
      </c>
      <c r="P1718" s="94">
        <v>18000</v>
      </c>
      <c r="Q1718" s="107" t="s">
        <v>1543</v>
      </c>
      <c r="R1718" s="112">
        <v>123000</v>
      </c>
      <c r="S1718" s="12" t="s">
        <v>2725</v>
      </c>
    </row>
    <row r="1719" spans="2:19" x14ac:dyDescent="0.2">
      <c r="B1719" s="10" t="s">
        <v>2682</v>
      </c>
      <c r="C1719" s="11">
        <v>1</v>
      </c>
      <c r="D1719" s="119" t="s">
        <v>2796</v>
      </c>
      <c r="E1719" s="10" t="s">
        <v>926</v>
      </c>
      <c r="F1719" s="10" t="s">
        <v>1333</v>
      </c>
      <c r="G1719" s="10" t="s">
        <v>2836</v>
      </c>
      <c r="H1719" s="82">
        <v>81294102347</v>
      </c>
      <c r="I1719" s="83" t="s">
        <v>1822</v>
      </c>
      <c r="J1719" s="11">
        <v>1</v>
      </c>
      <c r="K1719" s="48" t="str">
        <f>VLOOKUP(I1719,'DATA BASE'!A:B,2,FALSE)</f>
        <v>GARIS RAINBOW</v>
      </c>
      <c r="L1719" s="10" t="s">
        <v>901</v>
      </c>
      <c r="M1719" s="84" t="s">
        <v>1340</v>
      </c>
      <c r="N1719" s="85">
        <v>15000</v>
      </c>
      <c r="O1719" s="104">
        <v>18000</v>
      </c>
      <c r="P1719" s="94">
        <v>18000</v>
      </c>
      <c r="Q1719" s="107" t="s">
        <v>1543</v>
      </c>
      <c r="R1719" s="112">
        <v>123000</v>
      </c>
      <c r="S1719" s="12" t="s">
        <v>2725</v>
      </c>
    </row>
    <row r="1720" spans="2:19" x14ac:dyDescent="0.2">
      <c r="B1720" s="10" t="s">
        <v>2682</v>
      </c>
      <c r="C1720" s="11">
        <v>2</v>
      </c>
      <c r="D1720" s="119" t="s">
        <v>2797</v>
      </c>
      <c r="E1720" s="10" t="s">
        <v>926</v>
      </c>
      <c r="F1720" s="10" t="s">
        <v>1333</v>
      </c>
      <c r="G1720" s="10" t="s">
        <v>2837</v>
      </c>
      <c r="H1720" s="82">
        <v>85842903081</v>
      </c>
      <c r="I1720" s="83" t="s">
        <v>1750</v>
      </c>
      <c r="J1720" s="11">
        <v>1</v>
      </c>
      <c r="K1720" s="48" t="str">
        <f>VLOOKUP(I1720,'DATA BASE'!A:B,2,FALSE)</f>
        <v>LIVIA (B)</v>
      </c>
      <c r="L1720" s="10" t="s">
        <v>10</v>
      </c>
      <c r="M1720" s="84" t="s">
        <v>1354</v>
      </c>
      <c r="N1720" s="85">
        <v>6000</v>
      </c>
      <c r="O1720" s="104">
        <v>18000</v>
      </c>
      <c r="P1720" s="94">
        <v>18000</v>
      </c>
      <c r="Q1720" s="107" t="s">
        <v>1543</v>
      </c>
      <c r="R1720" s="112">
        <v>186000</v>
      </c>
      <c r="S1720" s="12" t="s">
        <v>2726</v>
      </c>
    </row>
    <row r="1721" spans="2:19" x14ac:dyDescent="0.2">
      <c r="B1721" s="10" t="s">
        <v>2682</v>
      </c>
      <c r="C1721" s="11">
        <v>2</v>
      </c>
      <c r="D1721" s="119" t="s">
        <v>2797</v>
      </c>
      <c r="E1721" s="10" t="s">
        <v>926</v>
      </c>
      <c r="F1721" s="10" t="s">
        <v>1333</v>
      </c>
      <c r="G1721" s="10" t="s">
        <v>2837</v>
      </c>
      <c r="H1721" s="82">
        <v>85842903081</v>
      </c>
      <c r="I1721" s="83" t="s">
        <v>1813</v>
      </c>
      <c r="J1721" s="11">
        <v>1</v>
      </c>
      <c r="K1721" s="48" t="str">
        <f>VLOOKUP(I1721,'DATA BASE'!A:B,2,FALSE)</f>
        <v>KANAYA</v>
      </c>
      <c r="L1721" s="10" t="s">
        <v>1710</v>
      </c>
      <c r="M1721" s="84" t="s">
        <v>1354</v>
      </c>
      <c r="N1721" s="85">
        <v>6000</v>
      </c>
      <c r="O1721" s="104">
        <v>18000</v>
      </c>
      <c r="P1721" s="94">
        <v>18000</v>
      </c>
      <c r="Q1721" s="107" t="s">
        <v>1543</v>
      </c>
      <c r="R1721" s="112">
        <v>186000</v>
      </c>
      <c r="S1721" s="12" t="s">
        <v>2726</v>
      </c>
    </row>
    <row r="1722" spans="2:19" x14ac:dyDescent="0.2">
      <c r="B1722" s="10" t="s">
        <v>2682</v>
      </c>
      <c r="C1722" s="11">
        <v>2</v>
      </c>
      <c r="D1722" s="119" t="s">
        <v>2797</v>
      </c>
      <c r="E1722" s="10" t="s">
        <v>926</v>
      </c>
      <c r="F1722" s="10" t="s">
        <v>1333</v>
      </c>
      <c r="G1722" s="10" t="s">
        <v>2837</v>
      </c>
      <c r="H1722" s="82">
        <v>85842903081</v>
      </c>
      <c r="I1722" s="83" t="s">
        <v>1756</v>
      </c>
      <c r="J1722" s="11">
        <v>1</v>
      </c>
      <c r="K1722" s="48" t="str">
        <f>VLOOKUP(I1722,'DATA BASE'!A:B,2,FALSE)</f>
        <v>ROCKET</v>
      </c>
      <c r="L1722" s="10" t="s">
        <v>1818</v>
      </c>
      <c r="M1722" s="84" t="s">
        <v>1354</v>
      </c>
      <c r="N1722" s="85">
        <v>6000</v>
      </c>
      <c r="O1722" s="104">
        <v>18000</v>
      </c>
      <c r="P1722" s="94">
        <v>18000</v>
      </c>
      <c r="Q1722" s="107" t="s">
        <v>1543</v>
      </c>
      <c r="R1722" s="112">
        <v>186000</v>
      </c>
      <c r="S1722" s="12" t="s">
        <v>2726</v>
      </c>
    </row>
    <row r="1723" spans="2:19" x14ac:dyDescent="0.2">
      <c r="B1723" s="10" t="s">
        <v>2682</v>
      </c>
      <c r="C1723" s="11">
        <v>2</v>
      </c>
      <c r="D1723" s="119" t="s">
        <v>2797</v>
      </c>
      <c r="E1723" s="10" t="s">
        <v>926</v>
      </c>
      <c r="F1723" s="10" t="s">
        <v>1333</v>
      </c>
      <c r="G1723" s="10" t="s">
        <v>2837</v>
      </c>
      <c r="H1723" s="82">
        <v>85842903081</v>
      </c>
      <c r="I1723" s="83" t="s">
        <v>753</v>
      </c>
      <c r="J1723" s="11">
        <v>1</v>
      </c>
      <c r="K1723" s="48" t="str">
        <f>VLOOKUP(I1723,'DATA BASE'!A:B,2,FALSE)</f>
        <v>LEOPARD</v>
      </c>
      <c r="L1723" s="10" t="s">
        <v>5</v>
      </c>
      <c r="M1723" s="84" t="s">
        <v>1354</v>
      </c>
      <c r="N1723" s="85">
        <v>6000</v>
      </c>
      <c r="O1723" s="104">
        <v>18000</v>
      </c>
      <c r="P1723" s="94">
        <v>18000</v>
      </c>
      <c r="Q1723" s="107" t="s">
        <v>1543</v>
      </c>
      <c r="R1723" s="112">
        <v>186000</v>
      </c>
      <c r="S1723" s="12" t="s">
        <v>2726</v>
      </c>
    </row>
    <row r="1724" spans="2:19" x14ac:dyDescent="0.2">
      <c r="B1724" s="10" t="s">
        <v>2682</v>
      </c>
      <c r="C1724" s="11">
        <v>2</v>
      </c>
      <c r="D1724" s="119" t="s">
        <v>2797</v>
      </c>
      <c r="E1724" s="10" t="s">
        <v>926</v>
      </c>
      <c r="F1724" s="10" t="s">
        <v>1333</v>
      </c>
      <c r="G1724" s="10" t="s">
        <v>2837</v>
      </c>
      <c r="H1724" s="82">
        <v>85842903081</v>
      </c>
      <c r="I1724" s="83" t="s">
        <v>1769</v>
      </c>
      <c r="J1724" s="11">
        <v>1</v>
      </c>
      <c r="K1724" s="48" t="str">
        <f>VLOOKUP(I1724,'DATA BASE'!A:B,2,FALSE)</f>
        <v>STARY NAVY</v>
      </c>
      <c r="L1724" s="10" t="s">
        <v>6</v>
      </c>
      <c r="M1724" s="84" t="s">
        <v>1354</v>
      </c>
      <c r="N1724" s="85">
        <v>6000</v>
      </c>
      <c r="O1724" s="104">
        <v>18000</v>
      </c>
      <c r="P1724" s="94">
        <v>18000</v>
      </c>
      <c r="Q1724" s="107" t="s">
        <v>1543</v>
      </c>
      <c r="R1724" s="112">
        <v>186000</v>
      </c>
      <c r="S1724" s="12" t="s">
        <v>2726</v>
      </c>
    </row>
    <row r="1725" spans="2:19" x14ac:dyDescent="0.2">
      <c r="B1725" s="10" t="s">
        <v>2682</v>
      </c>
      <c r="C1725" s="11">
        <v>2</v>
      </c>
      <c r="D1725" s="119" t="s">
        <v>2797</v>
      </c>
      <c r="E1725" s="10" t="s">
        <v>926</v>
      </c>
      <c r="F1725" s="10" t="s">
        <v>1333</v>
      </c>
      <c r="G1725" s="10" t="s">
        <v>2837</v>
      </c>
      <c r="H1725" s="82">
        <v>85842903081</v>
      </c>
      <c r="I1725" s="83" t="s">
        <v>1892</v>
      </c>
      <c r="J1725" s="11">
        <v>1</v>
      </c>
      <c r="K1725" s="48" t="str">
        <f>VLOOKUP(I1725,'DATA BASE'!A:B,2,FALSE)</f>
        <v>LEOPARD</v>
      </c>
      <c r="L1725" s="10" t="s">
        <v>8</v>
      </c>
      <c r="M1725" s="84" t="s">
        <v>1354</v>
      </c>
      <c r="N1725" s="85">
        <v>6000</v>
      </c>
      <c r="O1725" s="104">
        <v>18000</v>
      </c>
      <c r="P1725" s="94">
        <v>18000</v>
      </c>
      <c r="Q1725" s="107" t="s">
        <v>1543</v>
      </c>
      <c r="R1725" s="112">
        <v>186000</v>
      </c>
      <c r="S1725" s="12" t="s">
        <v>2726</v>
      </c>
    </row>
    <row r="1726" spans="2:19" x14ac:dyDescent="0.2">
      <c r="B1726" s="10" t="s">
        <v>2682</v>
      </c>
      <c r="C1726" s="11">
        <v>2</v>
      </c>
      <c r="D1726" s="119" t="s">
        <v>2797</v>
      </c>
      <c r="E1726" s="10" t="s">
        <v>926</v>
      </c>
      <c r="F1726" s="10" t="s">
        <v>1333</v>
      </c>
      <c r="G1726" s="10" t="s">
        <v>2837</v>
      </c>
      <c r="H1726" s="82">
        <v>85842903081</v>
      </c>
      <c r="I1726" s="83" t="s">
        <v>1897</v>
      </c>
      <c r="J1726" s="11">
        <v>1</v>
      </c>
      <c r="K1726" s="48" t="str">
        <f>VLOOKUP(I1726,'DATA BASE'!A:B,2,FALSE)</f>
        <v>ZARAGOZA (B)</v>
      </c>
      <c r="L1726" s="10" t="s">
        <v>1753</v>
      </c>
      <c r="M1726" s="84" t="s">
        <v>1354</v>
      </c>
      <c r="N1726" s="85">
        <v>6000</v>
      </c>
      <c r="O1726" s="104">
        <v>18000</v>
      </c>
      <c r="P1726" s="94">
        <v>18000</v>
      </c>
      <c r="Q1726" s="107" t="s">
        <v>1543</v>
      </c>
      <c r="R1726" s="112">
        <v>186000</v>
      </c>
      <c r="S1726" s="12" t="s">
        <v>2726</v>
      </c>
    </row>
    <row r="1727" spans="2:19" x14ac:dyDescent="0.2">
      <c r="B1727" s="10" t="s">
        <v>2682</v>
      </c>
      <c r="C1727" s="11">
        <v>2</v>
      </c>
      <c r="D1727" s="119" t="s">
        <v>2797</v>
      </c>
      <c r="E1727" s="10" t="s">
        <v>926</v>
      </c>
      <c r="F1727" s="10" t="s">
        <v>1333</v>
      </c>
      <c r="G1727" s="10" t="s">
        <v>2837</v>
      </c>
      <c r="H1727" s="82">
        <v>85842903081</v>
      </c>
      <c r="I1727" s="83" t="s">
        <v>2039</v>
      </c>
      <c r="J1727" s="11">
        <v>1</v>
      </c>
      <c r="K1727" s="48" t="str">
        <f>VLOOKUP(I1727,'DATA BASE'!A:B,2,FALSE)</f>
        <v>DAUN PINK</v>
      </c>
      <c r="L1727" s="10" t="s">
        <v>2068</v>
      </c>
      <c r="M1727" s="84" t="s">
        <v>1354</v>
      </c>
      <c r="N1727" s="85">
        <v>6000</v>
      </c>
      <c r="O1727" s="104">
        <v>18000</v>
      </c>
      <c r="P1727" s="94">
        <v>18000</v>
      </c>
      <c r="Q1727" s="107" t="s">
        <v>1543</v>
      </c>
      <c r="R1727" s="112">
        <v>186000</v>
      </c>
      <c r="S1727" s="12" t="s">
        <v>2726</v>
      </c>
    </row>
    <row r="1728" spans="2:19" x14ac:dyDescent="0.2">
      <c r="B1728" s="10" t="s">
        <v>2682</v>
      </c>
      <c r="C1728" s="11">
        <v>2</v>
      </c>
      <c r="D1728" s="119" t="s">
        <v>2797</v>
      </c>
      <c r="E1728" s="10" t="s">
        <v>926</v>
      </c>
      <c r="F1728" s="10" t="s">
        <v>1333</v>
      </c>
      <c r="G1728" s="10" t="s">
        <v>2837</v>
      </c>
      <c r="H1728" s="82">
        <v>85842903081</v>
      </c>
      <c r="I1728" s="83" t="s">
        <v>632</v>
      </c>
      <c r="J1728" s="11">
        <v>1</v>
      </c>
      <c r="K1728" s="48" t="str">
        <f>VLOOKUP(I1728,'DATA BASE'!A:B,2,FALSE)</f>
        <v>STRIPE LITTLE  BLACK</v>
      </c>
      <c r="L1728" s="10" t="s">
        <v>17</v>
      </c>
      <c r="M1728" s="84" t="s">
        <v>1354</v>
      </c>
      <c r="N1728" s="85">
        <v>6000</v>
      </c>
      <c r="O1728" s="104">
        <v>18000</v>
      </c>
      <c r="P1728" s="94">
        <v>18000</v>
      </c>
      <c r="Q1728" s="107" t="s">
        <v>1543</v>
      </c>
      <c r="R1728" s="112">
        <v>186000</v>
      </c>
      <c r="S1728" s="12" t="s">
        <v>2726</v>
      </c>
    </row>
    <row r="1729" spans="2:19" x14ac:dyDescent="0.2">
      <c r="B1729" s="10" t="s">
        <v>2682</v>
      </c>
      <c r="C1729" s="11">
        <v>2</v>
      </c>
      <c r="D1729" s="119" t="s">
        <v>2797</v>
      </c>
      <c r="E1729" s="10" t="s">
        <v>926</v>
      </c>
      <c r="F1729" s="10" t="s">
        <v>1333</v>
      </c>
      <c r="G1729" s="10" t="s">
        <v>2837</v>
      </c>
      <c r="H1729" s="82">
        <v>85842903081</v>
      </c>
      <c r="I1729" s="83" t="s">
        <v>433</v>
      </c>
      <c r="J1729" s="11">
        <v>1</v>
      </c>
      <c r="K1729" s="48" t="str">
        <f>VLOOKUP(I1729,'DATA BASE'!A:B,2,FALSE)</f>
        <v>STRIPE LITTLE  NAVY</v>
      </c>
      <c r="L1729" s="10" t="s">
        <v>6</v>
      </c>
      <c r="M1729" s="84" t="s">
        <v>1354</v>
      </c>
      <c r="N1729" s="85">
        <v>6000</v>
      </c>
      <c r="O1729" s="104">
        <v>18000</v>
      </c>
      <c r="P1729" s="94">
        <v>18000</v>
      </c>
      <c r="Q1729" s="107" t="s">
        <v>1543</v>
      </c>
      <c r="R1729" s="112">
        <v>186000</v>
      </c>
      <c r="S1729" s="12" t="s">
        <v>2726</v>
      </c>
    </row>
    <row r="1730" spans="2:19" x14ac:dyDescent="0.2">
      <c r="B1730" s="10" t="s">
        <v>2682</v>
      </c>
      <c r="C1730" s="11">
        <v>3</v>
      </c>
      <c r="D1730" s="119" t="s">
        <v>2215</v>
      </c>
      <c r="E1730" s="10" t="s">
        <v>925</v>
      </c>
      <c r="F1730" s="10" t="s">
        <v>1333</v>
      </c>
      <c r="G1730" s="10" t="s">
        <v>2450</v>
      </c>
      <c r="H1730" s="82">
        <v>81216122497</v>
      </c>
      <c r="I1730" s="83" t="s">
        <v>1813</v>
      </c>
      <c r="J1730" s="11">
        <v>1</v>
      </c>
      <c r="K1730" s="48" t="str">
        <f>VLOOKUP(I1730,'DATA BASE'!A:B,2,FALSE)</f>
        <v>KANAYA</v>
      </c>
      <c r="L1730" s="10" t="s">
        <v>1710</v>
      </c>
      <c r="M1730" s="84" t="s">
        <v>1354</v>
      </c>
      <c r="N1730" s="85">
        <v>7000</v>
      </c>
      <c r="O1730" s="104">
        <v>18000</v>
      </c>
      <c r="P1730" s="94">
        <v>18000</v>
      </c>
      <c r="Q1730" s="107" t="s">
        <v>1543</v>
      </c>
      <c r="R1730" s="112">
        <v>223000</v>
      </c>
      <c r="S1730" s="12" t="s">
        <v>2727</v>
      </c>
    </row>
    <row r="1731" spans="2:19" x14ac:dyDescent="0.2">
      <c r="B1731" s="10" t="s">
        <v>2682</v>
      </c>
      <c r="C1731" s="11">
        <v>3</v>
      </c>
      <c r="D1731" s="119" t="s">
        <v>2215</v>
      </c>
      <c r="E1731" s="10" t="s">
        <v>925</v>
      </c>
      <c r="F1731" s="10" t="s">
        <v>1333</v>
      </c>
      <c r="G1731" s="10" t="s">
        <v>2450</v>
      </c>
      <c r="H1731" s="82">
        <v>81216122497</v>
      </c>
      <c r="I1731" s="83" t="s">
        <v>1775</v>
      </c>
      <c r="J1731" s="11">
        <v>1</v>
      </c>
      <c r="K1731" s="48" t="str">
        <f>VLOOKUP(I1731,'DATA BASE'!A:B,2,FALSE)</f>
        <v>TEDY BEAR ABU</v>
      </c>
      <c r="L1731" s="10" t="s">
        <v>8</v>
      </c>
      <c r="M1731" s="84" t="s">
        <v>1354</v>
      </c>
      <c r="N1731" s="85">
        <v>7000</v>
      </c>
      <c r="O1731" s="104">
        <v>18000</v>
      </c>
      <c r="P1731" s="94">
        <v>18000</v>
      </c>
      <c r="Q1731" s="107" t="s">
        <v>1543</v>
      </c>
      <c r="R1731" s="112">
        <v>223000</v>
      </c>
      <c r="S1731" s="12" t="s">
        <v>2727</v>
      </c>
    </row>
    <row r="1732" spans="2:19" x14ac:dyDescent="0.2">
      <c r="B1732" s="10" t="s">
        <v>2682</v>
      </c>
      <c r="C1732" s="11">
        <v>3</v>
      </c>
      <c r="D1732" s="119" t="s">
        <v>2215</v>
      </c>
      <c r="E1732" s="10" t="s">
        <v>925</v>
      </c>
      <c r="F1732" s="10" t="s">
        <v>1333</v>
      </c>
      <c r="G1732" s="10" t="s">
        <v>2450</v>
      </c>
      <c r="H1732" s="82">
        <v>81216122497</v>
      </c>
      <c r="I1732" s="83" t="s">
        <v>1735</v>
      </c>
      <c r="J1732" s="11">
        <v>1</v>
      </c>
      <c r="K1732" s="48" t="str">
        <f>VLOOKUP(I1732,'DATA BASE'!A:B,2,FALSE)</f>
        <v>BOLA BASKET</v>
      </c>
      <c r="L1732" s="10" t="s">
        <v>6</v>
      </c>
      <c r="M1732" s="84" t="s">
        <v>1354</v>
      </c>
      <c r="N1732" s="85">
        <v>7000</v>
      </c>
      <c r="O1732" s="104">
        <v>18000</v>
      </c>
      <c r="P1732" s="94">
        <v>18000</v>
      </c>
      <c r="Q1732" s="107" t="s">
        <v>1543</v>
      </c>
      <c r="R1732" s="112">
        <v>223000</v>
      </c>
      <c r="S1732" s="12" t="s">
        <v>2727</v>
      </c>
    </row>
    <row r="1733" spans="2:19" x14ac:dyDescent="0.2">
      <c r="B1733" s="10" t="s">
        <v>2682</v>
      </c>
      <c r="C1733" s="11">
        <v>3</v>
      </c>
      <c r="D1733" s="119" t="s">
        <v>2215</v>
      </c>
      <c r="E1733" s="10" t="s">
        <v>925</v>
      </c>
      <c r="F1733" s="10" t="s">
        <v>1333</v>
      </c>
      <c r="G1733" s="10" t="s">
        <v>2450</v>
      </c>
      <c r="H1733" s="82">
        <v>81216122497</v>
      </c>
      <c r="I1733" s="83" t="s">
        <v>1738</v>
      </c>
      <c r="J1733" s="11">
        <v>1</v>
      </c>
      <c r="K1733" s="48" t="str">
        <f>VLOOKUP(I1733,'DATA BASE'!A:B,2,FALSE)</f>
        <v>BOLA BASKET</v>
      </c>
      <c r="L1733" s="10" t="s">
        <v>1710</v>
      </c>
      <c r="M1733" s="84" t="s">
        <v>1354</v>
      </c>
      <c r="N1733" s="85">
        <v>7000</v>
      </c>
      <c r="O1733" s="104">
        <v>18000</v>
      </c>
      <c r="P1733" s="94">
        <v>18000</v>
      </c>
      <c r="Q1733" s="107" t="s">
        <v>1543</v>
      </c>
      <c r="R1733" s="112">
        <v>223000</v>
      </c>
      <c r="S1733" s="12" t="s">
        <v>2727</v>
      </c>
    </row>
    <row r="1734" spans="2:19" x14ac:dyDescent="0.2">
      <c r="B1734" s="10" t="s">
        <v>2682</v>
      </c>
      <c r="C1734" s="11">
        <v>3</v>
      </c>
      <c r="D1734" s="119" t="s">
        <v>2215</v>
      </c>
      <c r="E1734" s="10" t="s">
        <v>925</v>
      </c>
      <c r="F1734" s="10" t="s">
        <v>1333</v>
      </c>
      <c r="G1734" s="10" t="s">
        <v>2450</v>
      </c>
      <c r="H1734" s="82">
        <v>81216122497</v>
      </c>
      <c r="I1734" s="83" t="s">
        <v>1756</v>
      </c>
      <c r="J1734" s="11">
        <v>1</v>
      </c>
      <c r="K1734" s="48" t="str">
        <f>VLOOKUP(I1734,'DATA BASE'!A:B,2,FALSE)</f>
        <v>ROCKET</v>
      </c>
      <c r="L1734" s="10" t="s">
        <v>1818</v>
      </c>
      <c r="M1734" s="84" t="s">
        <v>1354</v>
      </c>
      <c r="N1734" s="85">
        <v>7000</v>
      </c>
      <c r="O1734" s="104">
        <v>18000</v>
      </c>
      <c r="P1734" s="94">
        <v>18000</v>
      </c>
      <c r="Q1734" s="107" t="s">
        <v>1543</v>
      </c>
      <c r="R1734" s="112">
        <v>223000</v>
      </c>
      <c r="S1734" s="12" t="s">
        <v>2727</v>
      </c>
    </row>
    <row r="1735" spans="2:19" x14ac:dyDescent="0.2">
      <c r="B1735" s="10" t="s">
        <v>2682</v>
      </c>
      <c r="C1735" s="11">
        <v>3</v>
      </c>
      <c r="D1735" s="119" t="s">
        <v>2215</v>
      </c>
      <c r="E1735" s="10" t="s">
        <v>925</v>
      </c>
      <c r="F1735" s="10" t="s">
        <v>1333</v>
      </c>
      <c r="G1735" s="10" t="s">
        <v>2450</v>
      </c>
      <c r="H1735" s="82">
        <v>81216122497</v>
      </c>
      <c r="I1735" s="83" t="s">
        <v>1773</v>
      </c>
      <c r="J1735" s="11">
        <v>1</v>
      </c>
      <c r="K1735" s="48" t="str">
        <f>VLOOKUP(I1735,'DATA BASE'!A:B,2,FALSE)</f>
        <v>BULAN BINTANG HIJAU</v>
      </c>
      <c r="L1735" s="10" t="s">
        <v>174</v>
      </c>
      <c r="M1735" s="84" t="s">
        <v>1354</v>
      </c>
      <c r="N1735" s="85">
        <v>7000</v>
      </c>
      <c r="O1735" s="104">
        <v>18000</v>
      </c>
      <c r="P1735" s="94">
        <v>18000</v>
      </c>
      <c r="Q1735" s="107" t="s">
        <v>1543</v>
      </c>
      <c r="R1735" s="112">
        <v>223000</v>
      </c>
      <c r="S1735" s="12" t="s">
        <v>2727</v>
      </c>
    </row>
    <row r="1736" spans="2:19" x14ac:dyDescent="0.2">
      <c r="B1736" s="10" t="s">
        <v>2682</v>
      </c>
      <c r="C1736" s="11">
        <v>3</v>
      </c>
      <c r="D1736" s="119" t="s">
        <v>2215</v>
      </c>
      <c r="E1736" s="10" t="s">
        <v>925</v>
      </c>
      <c r="F1736" s="10" t="s">
        <v>1333</v>
      </c>
      <c r="G1736" s="10" t="s">
        <v>2450</v>
      </c>
      <c r="H1736" s="82">
        <v>81216122497</v>
      </c>
      <c r="I1736" s="83" t="s">
        <v>384</v>
      </c>
      <c r="J1736" s="11">
        <v>1</v>
      </c>
      <c r="K1736" s="48" t="str">
        <f>VLOOKUP(I1736,'DATA BASE'!A:B,2,FALSE)</f>
        <v>DAUN BAMBU TOSCA</v>
      </c>
      <c r="L1736" s="10" t="s">
        <v>7</v>
      </c>
      <c r="M1736" s="84" t="s">
        <v>1354</v>
      </c>
      <c r="N1736" s="85">
        <v>7000</v>
      </c>
      <c r="O1736" s="104">
        <v>18000</v>
      </c>
      <c r="P1736" s="94">
        <v>18000</v>
      </c>
      <c r="Q1736" s="107" t="s">
        <v>1543</v>
      </c>
      <c r="R1736" s="112">
        <v>223000</v>
      </c>
      <c r="S1736" s="12" t="s">
        <v>2727</v>
      </c>
    </row>
    <row r="1737" spans="2:19" x14ac:dyDescent="0.2">
      <c r="B1737" s="10" t="s">
        <v>2682</v>
      </c>
      <c r="C1737" s="11">
        <v>3</v>
      </c>
      <c r="D1737" s="119" t="s">
        <v>2215</v>
      </c>
      <c r="E1737" s="10" t="s">
        <v>925</v>
      </c>
      <c r="F1737" s="10" t="s">
        <v>1333</v>
      </c>
      <c r="G1737" s="10" t="s">
        <v>2450</v>
      </c>
      <c r="H1737" s="82">
        <v>81216122497</v>
      </c>
      <c r="I1737" s="83" t="s">
        <v>1013</v>
      </c>
      <c r="J1737" s="11">
        <v>1</v>
      </c>
      <c r="K1737" s="48" t="str">
        <f>VLOOKUP(I1737,'DATA BASE'!A:B,2,FALSE)</f>
        <v>STAR BLUE</v>
      </c>
      <c r="L1737" s="10" t="s">
        <v>14</v>
      </c>
      <c r="M1737" s="84" t="s">
        <v>1354</v>
      </c>
      <c r="N1737" s="85">
        <v>7000</v>
      </c>
      <c r="O1737" s="104">
        <v>18000</v>
      </c>
      <c r="P1737" s="94">
        <v>18000</v>
      </c>
      <c r="Q1737" s="107" t="s">
        <v>1543</v>
      </c>
      <c r="R1737" s="112">
        <v>223000</v>
      </c>
      <c r="S1737" s="12" t="s">
        <v>2727</v>
      </c>
    </row>
    <row r="1738" spans="2:19" x14ac:dyDescent="0.2">
      <c r="B1738" s="10" t="s">
        <v>2682</v>
      </c>
      <c r="C1738" s="11">
        <v>3</v>
      </c>
      <c r="D1738" s="119" t="s">
        <v>2215</v>
      </c>
      <c r="E1738" s="10" t="s">
        <v>925</v>
      </c>
      <c r="F1738" s="10" t="s">
        <v>1333</v>
      </c>
      <c r="G1738" s="10" t="s">
        <v>2450</v>
      </c>
      <c r="H1738" s="82">
        <v>81216122497</v>
      </c>
      <c r="I1738" s="83" t="s">
        <v>433</v>
      </c>
      <c r="J1738" s="11">
        <v>1</v>
      </c>
      <c r="K1738" s="48" t="str">
        <f>VLOOKUP(I1738,'DATA BASE'!A:B,2,FALSE)</f>
        <v>STRIPE LITTLE  NAVY</v>
      </c>
      <c r="L1738" s="10" t="s">
        <v>6</v>
      </c>
      <c r="M1738" s="84" t="s">
        <v>1354</v>
      </c>
      <c r="N1738" s="85">
        <v>7000</v>
      </c>
      <c r="O1738" s="104">
        <v>18000</v>
      </c>
      <c r="P1738" s="94">
        <v>18000</v>
      </c>
      <c r="Q1738" s="107" t="s">
        <v>1543</v>
      </c>
      <c r="R1738" s="112">
        <v>223000</v>
      </c>
      <c r="S1738" s="12" t="s">
        <v>2727</v>
      </c>
    </row>
    <row r="1739" spans="2:19" x14ac:dyDescent="0.2">
      <c r="B1739" s="10" t="s">
        <v>2682</v>
      </c>
      <c r="C1739" s="11">
        <v>3</v>
      </c>
      <c r="D1739" s="119" t="s">
        <v>2215</v>
      </c>
      <c r="E1739" s="10" t="s">
        <v>925</v>
      </c>
      <c r="F1739" s="10" t="s">
        <v>1333</v>
      </c>
      <c r="G1739" s="10" t="s">
        <v>2450</v>
      </c>
      <c r="H1739" s="82">
        <v>81216122497</v>
      </c>
      <c r="I1739" s="83" t="s">
        <v>424</v>
      </c>
      <c r="J1739" s="11">
        <v>1</v>
      </c>
      <c r="K1739" s="48" t="str">
        <f>VLOOKUP(I1739,'DATA BASE'!A:B,2,FALSE)</f>
        <v>ZIGZAG BLACK</v>
      </c>
      <c r="L1739" s="10" t="s">
        <v>17</v>
      </c>
      <c r="M1739" s="84" t="s">
        <v>1354</v>
      </c>
      <c r="N1739" s="85">
        <v>7000</v>
      </c>
      <c r="O1739" s="104">
        <v>18000</v>
      </c>
      <c r="P1739" s="94">
        <v>18000</v>
      </c>
      <c r="Q1739" s="107" t="s">
        <v>1543</v>
      </c>
      <c r="R1739" s="112">
        <v>223000</v>
      </c>
      <c r="S1739" s="12" t="s">
        <v>2727</v>
      </c>
    </row>
    <row r="1740" spans="2:19" x14ac:dyDescent="0.2">
      <c r="B1740" s="10" t="s">
        <v>2682</v>
      </c>
      <c r="C1740" s="11">
        <v>3</v>
      </c>
      <c r="D1740" s="119" t="s">
        <v>2215</v>
      </c>
      <c r="E1740" s="10" t="s">
        <v>925</v>
      </c>
      <c r="F1740" s="10" t="s">
        <v>1333</v>
      </c>
      <c r="G1740" s="10" t="s">
        <v>2450</v>
      </c>
      <c r="H1740" s="82">
        <v>81216122497</v>
      </c>
      <c r="I1740" s="83" t="s">
        <v>1239</v>
      </c>
      <c r="J1740" s="11">
        <v>2</v>
      </c>
      <c r="K1740" s="48" t="str">
        <f>VLOOKUP(I1740,'DATA BASE'!A:B,2,FALSE)</f>
        <v>BULAN SABIT</v>
      </c>
      <c r="L1740" s="10" t="s">
        <v>6</v>
      </c>
      <c r="M1740" s="84" t="s">
        <v>1354</v>
      </c>
      <c r="N1740" s="85">
        <v>7000</v>
      </c>
      <c r="O1740" s="104">
        <v>18000</v>
      </c>
      <c r="P1740" s="94">
        <v>36000</v>
      </c>
      <c r="Q1740" s="107" t="s">
        <v>1543</v>
      </c>
      <c r="R1740" s="112">
        <v>223000</v>
      </c>
      <c r="S1740" s="12" t="s">
        <v>2727</v>
      </c>
    </row>
    <row r="1741" spans="2:19" x14ac:dyDescent="0.2">
      <c r="B1741" s="10" t="s">
        <v>2682</v>
      </c>
      <c r="C1741" s="11">
        <v>18</v>
      </c>
      <c r="D1741" s="119" t="s">
        <v>2232</v>
      </c>
      <c r="E1741" s="10" t="s">
        <v>926</v>
      </c>
      <c r="F1741" s="10" t="s">
        <v>1333</v>
      </c>
      <c r="G1741" s="10" t="s">
        <v>2838</v>
      </c>
      <c r="H1741" s="82">
        <v>89668467551</v>
      </c>
      <c r="I1741" s="83" t="s">
        <v>2730</v>
      </c>
      <c r="J1741" s="11">
        <v>1</v>
      </c>
      <c r="K1741" s="48" t="str">
        <f>VLOOKUP(I1741,'DATA BASE'!A:B,2,FALSE)</f>
        <v>KANAYA HITAM</v>
      </c>
      <c r="L1741" s="10" t="s">
        <v>1710</v>
      </c>
      <c r="M1741" s="84" t="s">
        <v>1354</v>
      </c>
      <c r="N1741" s="85">
        <v>7000</v>
      </c>
      <c r="O1741" s="104">
        <v>18000</v>
      </c>
      <c r="P1741" s="94">
        <v>18000</v>
      </c>
      <c r="Q1741" s="107" t="s">
        <v>1543</v>
      </c>
      <c r="R1741" s="112">
        <v>43000</v>
      </c>
      <c r="S1741" s="12" t="s">
        <v>2731</v>
      </c>
    </row>
    <row r="1742" spans="2:19" x14ac:dyDescent="0.2">
      <c r="B1742" s="10" t="s">
        <v>2682</v>
      </c>
      <c r="C1742" s="11">
        <v>18</v>
      </c>
      <c r="D1742" s="119" t="s">
        <v>2232</v>
      </c>
      <c r="E1742" s="10" t="s">
        <v>926</v>
      </c>
      <c r="F1742" s="10" t="s">
        <v>1333</v>
      </c>
      <c r="G1742" s="10" t="s">
        <v>2838</v>
      </c>
      <c r="H1742" s="82">
        <v>89668467551</v>
      </c>
      <c r="I1742" s="83" t="s">
        <v>1239</v>
      </c>
      <c r="J1742" s="11">
        <v>1</v>
      </c>
      <c r="K1742" s="48" t="str">
        <f>VLOOKUP(I1742,'DATA BASE'!A:B,2,FALSE)</f>
        <v>BULAN SABIT</v>
      </c>
      <c r="L1742" s="10" t="s">
        <v>6</v>
      </c>
      <c r="M1742" s="84" t="s">
        <v>1354</v>
      </c>
      <c r="N1742" s="85">
        <v>7000</v>
      </c>
      <c r="O1742" s="104">
        <v>18000</v>
      </c>
      <c r="P1742" s="94">
        <v>18000</v>
      </c>
      <c r="Q1742" s="107" t="s">
        <v>1543</v>
      </c>
      <c r="R1742" s="112">
        <v>43000</v>
      </c>
      <c r="S1742" s="12" t="s">
        <v>2731</v>
      </c>
    </row>
    <row r="1743" spans="2:19" x14ac:dyDescent="0.2">
      <c r="B1743" s="10" t="s">
        <v>2682</v>
      </c>
      <c r="C1743" s="11">
        <v>16</v>
      </c>
      <c r="D1743" s="119" t="s">
        <v>2798</v>
      </c>
      <c r="E1743" s="10" t="s">
        <v>20</v>
      </c>
      <c r="F1743" s="10" t="s">
        <v>1347</v>
      </c>
      <c r="G1743" s="10" t="s">
        <v>2728</v>
      </c>
      <c r="H1743" s="82">
        <v>82234561989</v>
      </c>
      <c r="I1743" s="83" t="s">
        <v>1769</v>
      </c>
      <c r="J1743" s="11">
        <v>1</v>
      </c>
      <c r="K1743" s="48" t="str">
        <f>VLOOKUP(I1743,'DATA BASE'!A:B,2,FALSE)</f>
        <v>STARY NAVY</v>
      </c>
      <c r="L1743" s="10" t="s">
        <v>6</v>
      </c>
      <c r="M1743" s="84" t="s">
        <v>1353</v>
      </c>
      <c r="N1743" s="85">
        <v>16000</v>
      </c>
      <c r="O1743" s="104">
        <v>15000</v>
      </c>
      <c r="P1743" s="94">
        <v>15000</v>
      </c>
      <c r="Q1743" s="107" t="s">
        <v>1543</v>
      </c>
      <c r="R1743" s="112">
        <v>91000</v>
      </c>
      <c r="S1743" s="12" t="s">
        <v>2729</v>
      </c>
    </row>
    <row r="1744" spans="2:19" x14ac:dyDescent="0.2">
      <c r="B1744" s="10" t="s">
        <v>2682</v>
      </c>
      <c r="C1744" s="11">
        <v>16</v>
      </c>
      <c r="D1744" s="119" t="s">
        <v>2798</v>
      </c>
      <c r="E1744" s="10" t="s">
        <v>20</v>
      </c>
      <c r="F1744" s="10" t="s">
        <v>1347</v>
      </c>
      <c r="G1744" s="10" t="s">
        <v>2728</v>
      </c>
      <c r="H1744" s="82">
        <v>82234561989</v>
      </c>
      <c r="I1744" s="83" t="s">
        <v>1775</v>
      </c>
      <c r="J1744" s="11">
        <v>1</v>
      </c>
      <c r="K1744" s="48" t="str">
        <f>VLOOKUP(I1744,'DATA BASE'!A:B,2,FALSE)</f>
        <v>TEDY BEAR ABU</v>
      </c>
      <c r="L1744" s="10" t="s">
        <v>8</v>
      </c>
      <c r="M1744" s="84" t="s">
        <v>1353</v>
      </c>
      <c r="N1744" s="85">
        <v>16000</v>
      </c>
      <c r="O1744" s="104">
        <v>15000</v>
      </c>
      <c r="P1744" s="94">
        <v>15000</v>
      </c>
      <c r="Q1744" s="107" t="s">
        <v>1543</v>
      </c>
      <c r="R1744" s="112">
        <v>91000</v>
      </c>
      <c r="S1744" s="12" t="s">
        <v>2729</v>
      </c>
    </row>
    <row r="1745" spans="2:19" x14ac:dyDescent="0.2">
      <c r="B1745" s="10" t="s">
        <v>2682</v>
      </c>
      <c r="C1745" s="11">
        <v>16</v>
      </c>
      <c r="D1745" s="119" t="s">
        <v>2798</v>
      </c>
      <c r="E1745" s="10" t="s">
        <v>20</v>
      </c>
      <c r="F1745" s="10" t="s">
        <v>1347</v>
      </c>
      <c r="G1745" s="10" t="s">
        <v>2728</v>
      </c>
      <c r="H1745" s="82">
        <v>82234561989</v>
      </c>
      <c r="I1745" s="83" t="s">
        <v>805</v>
      </c>
      <c r="J1745" s="11">
        <v>1</v>
      </c>
      <c r="K1745" s="48" t="str">
        <f>VLOOKUP(I1745,'DATA BASE'!A:B,2,FALSE)</f>
        <v>BULAN SABIT YELLOW</v>
      </c>
      <c r="L1745" s="10" t="s">
        <v>15</v>
      </c>
      <c r="M1745" s="84" t="s">
        <v>1353</v>
      </c>
      <c r="N1745" s="85">
        <v>16000</v>
      </c>
      <c r="O1745" s="104">
        <v>15000</v>
      </c>
      <c r="P1745" s="94">
        <v>15000</v>
      </c>
      <c r="Q1745" s="107" t="s">
        <v>1543</v>
      </c>
      <c r="R1745" s="112">
        <v>91000</v>
      </c>
      <c r="S1745" s="12" t="s">
        <v>2729</v>
      </c>
    </row>
    <row r="1746" spans="2:19" x14ac:dyDescent="0.2">
      <c r="B1746" s="10" t="s">
        <v>2682</v>
      </c>
      <c r="C1746" s="11">
        <v>16</v>
      </c>
      <c r="D1746" s="119" t="s">
        <v>2798</v>
      </c>
      <c r="E1746" s="10" t="s">
        <v>20</v>
      </c>
      <c r="F1746" s="10" t="s">
        <v>1347</v>
      </c>
      <c r="G1746" s="10" t="s">
        <v>2728</v>
      </c>
      <c r="H1746" s="82">
        <v>82234561989</v>
      </c>
      <c r="I1746" s="83" t="s">
        <v>1765</v>
      </c>
      <c r="J1746" s="11">
        <v>1</v>
      </c>
      <c r="K1746" s="48" t="str">
        <f>VLOOKUP(I1746,'DATA BASE'!A:B,2,FALSE)</f>
        <v>SPONGEBOB</v>
      </c>
      <c r="L1746" s="10" t="s">
        <v>1753</v>
      </c>
      <c r="M1746" s="84" t="s">
        <v>1353</v>
      </c>
      <c r="N1746" s="85">
        <v>16000</v>
      </c>
      <c r="O1746" s="104">
        <v>15000</v>
      </c>
      <c r="P1746" s="94">
        <v>15000</v>
      </c>
      <c r="Q1746" s="107" t="s">
        <v>1543</v>
      </c>
      <c r="R1746" s="112">
        <v>91000</v>
      </c>
      <c r="S1746" s="12" t="s">
        <v>2729</v>
      </c>
    </row>
    <row r="1747" spans="2:19" x14ac:dyDescent="0.2">
      <c r="B1747" s="10" t="s">
        <v>2682</v>
      </c>
      <c r="C1747" s="11">
        <v>16</v>
      </c>
      <c r="D1747" s="119" t="s">
        <v>2798</v>
      </c>
      <c r="E1747" s="10" t="s">
        <v>20</v>
      </c>
      <c r="F1747" s="10" t="s">
        <v>1347</v>
      </c>
      <c r="G1747" s="10" t="s">
        <v>2728</v>
      </c>
      <c r="H1747" s="82">
        <v>82234561989</v>
      </c>
      <c r="I1747" s="83" t="s">
        <v>1758</v>
      </c>
      <c r="J1747" s="11">
        <v>1</v>
      </c>
      <c r="K1747" s="48" t="str">
        <f>VLOOKUP(I1747,'DATA BASE'!A:B,2,FALSE)</f>
        <v>SPONGEBOB NEW</v>
      </c>
      <c r="L1747" s="10" t="s">
        <v>1891</v>
      </c>
      <c r="M1747" s="84" t="s">
        <v>1353</v>
      </c>
      <c r="N1747" s="85">
        <v>16000</v>
      </c>
      <c r="O1747" s="104">
        <v>15000</v>
      </c>
      <c r="P1747" s="94">
        <v>15000</v>
      </c>
      <c r="Q1747" s="107" t="s">
        <v>1543</v>
      </c>
      <c r="R1747" s="112">
        <v>91000</v>
      </c>
      <c r="S1747" s="12" t="s">
        <v>2729</v>
      </c>
    </row>
    <row r="1748" spans="2:19" x14ac:dyDescent="0.2">
      <c r="B1748" s="10" t="s">
        <v>2682</v>
      </c>
      <c r="C1748" s="11">
        <v>21</v>
      </c>
      <c r="D1748" s="119" t="s">
        <v>2799</v>
      </c>
      <c r="E1748" s="10" t="s">
        <v>20</v>
      </c>
      <c r="F1748" s="10" t="s">
        <v>1347</v>
      </c>
      <c r="G1748" s="10" t="s">
        <v>2839</v>
      </c>
      <c r="H1748" s="82">
        <v>85255558009</v>
      </c>
      <c r="I1748" s="83" t="s">
        <v>1775</v>
      </c>
      <c r="J1748" s="11">
        <v>1</v>
      </c>
      <c r="K1748" s="48" t="str">
        <f>VLOOKUP(I1748,'DATA BASE'!A:B,2,FALSE)</f>
        <v>TEDY BEAR ABU</v>
      </c>
      <c r="L1748" s="10" t="s">
        <v>8</v>
      </c>
      <c r="M1748" s="84" t="s">
        <v>2734</v>
      </c>
      <c r="N1748" s="85">
        <v>0</v>
      </c>
      <c r="O1748" s="104">
        <v>15000</v>
      </c>
      <c r="P1748" s="94">
        <v>15000</v>
      </c>
      <c r="Q1748" s="107" t="s">
        <v>1543</v>
      </c>
      <c r="R1748" s="112">
        <v>78000</v>
      </c>
      <c r="S1748" s="12" t="s">
        <v>2735</v>
      </c>
    </row>
    <row r="1749" spans="2:19" x14ac:dyDescent="0.2">
      <c r="B1749" s="10" t="s">
        <v>2682</v>
      </c>
      <c r="C1749" s="11">
        <v>21</v>
      </c>
      <c r="D1749" s="119" t="s">
        <v>2799</v>
      </c>
      <c r="E1749" s="10" t="s">
        <v>20</v>
      </c>
      <c r="F1749" s="10" t="s">
        <v>1347</v>
      </c>
      <c r="G1749" s="10" t="s">
        <v>2839</v>
      </c>
      <c r="H1749" s="82">
        <v>85255558009</v>
      </c>
      <c r="I1749" s="83" t="s">
        <v>1897</v>
      </c>
      <c r="J1749" s="11">
        <v>1</v>
      </c>
      <c r="K1749" s="48" t="str">
        <f>VLOOKUP(I1749,'DATA BASE'!A:B,2,FALSE)</f>
        <v>ZARAGOZA (B)</v>
      </c>
      <c r="L1749" s="10" t="s">
        <v>1753</v>
      </c>
      <c r="M1749" s="84" t="s">
        <v>2734</v>
      </c>
      <c r="N1749" s="85">
        <v>0</v>
      </c>
      <c r="O1749" s="104">
        <v>16000</v>
      </c>
      <c r="P1749" s="94">
        <v>16000</v>
      </c>
      <c r="Q1749" s="107" t="s">
        <v>1543</v>
      </c>
      <c r="R1749" s="112">
        <v>78000</v>
      </c>
      <c r="S1749" s="12" t="s">
        <v>2735</v>
      </c>
    </row>
    <row r="1750" spans="2:19" x14ac:dyDescent="0.2">
      <c r="B1750" s="10" t="s">
        <v>2682</v>
      </c>
      <c r="C1750" s="11">
        <v>21</v>
      </c>
      <c r="D1750" s="119" t="s">
        <v>2799</v>
      </c>
      <c r="E1750" s="10" t="s">
        <v>20</v>
      </c>
      <c r="F1750" s="10" t="s">
        <v>1347</v>
      </c>
      <c r="G1750" s="10" t="s">
        <v>2839</v>
      </c>
      <c r="H1750" s="82">
        <v>85255558009</v>
      </c>
      <c r="I1750" s="83" t="s">
        <v>1764</v>
      </c>
      <c r="J1750" s="11">
        <v>1</v>
      </c>
      <c r="K1750" s="48" t="str">
        <f>VLOOKUP(I1750,'DATA BASE'!A:B,2,FALSE)</f>
        <v>TEDY NAVY</v>
      </c>
      <c r="L1750" s="10" t="s">
        <v>6</v>
      </c>
      <c r="M1750" s="84" t="s">
        <v>2734</v>
      </c>
      <c r="N1750" s="85">
        <v>0</v>
      </c>
      <c r="O1750" s="104">
        <v>15000</v>
      </c>
      <c r="P1750" s="94">
        <v>15000</v>
      </c>
      <c r="Q1750" s="107" t="s">
        <v>1543</v>
      </c>
      <c r="R1750" s="112">
        <v>78000</v>
      </c>
      <c r="S1750" s="12" t="s">
        <v>2735</v>
      </c>
    </row>
    <row r="1751" spans="2:19" x14ac:dyDescent="0.2">
      <c r="B1751" s="10" t="s">
        <v>2682</v>
      </c>
      <c r="C1751" s="11">
        <v>21</v>
      </c>
      <c r="D1751" s="119" t="s">
        <v>2799</v>
      </c>
      <c r="E1751" s="10" t="s">
        <v>20</v>
      </c>
      <c r="F1751" s="10" t="s">
        <v>1347</v>
      </c>
      <c r="G1751" s="10" t="s">
        <v>2839</v>
      </c>
      <c r="H1751" s="82">
        <v>85255558009</v>
      </c>
      <c r="I1751" s="83" t="s">
        <v>1015</v>
      </c>
      <c r="J1751" s="11">
        <v>1</v>
      </c>
      <c r="K1751" s="48" t="str">
        <f>VLOOKUP(I1751,'DATA BASE'!A:B,2,FALSE)</f>
        <v>ELMO FACE BLACK</v>
      </c>
      <c r="L1751" s="10" t="s">
        <v>17</v>
      </c>
      <c r="M1751" s="84" t="s">
        <v>2734</v>
      </c>
      <c r="N1751" s="85">
        <v>0</v>
      </c>
      <c r="O1751" s="104">
        <v>16000</v>
      </c>
      <c r="P1751" s="94">
        <v>16000</v>
      </c>
      <c r="Q1751" s="107" t="s">
        <v>1543</v>
      </c>
      <c r="R1751" s="112">
        <v>78000</v>
      </c>
      <c r="S1751" s="12" t="s">
        <v>2735</v>
      </c>
    </row>
    <row r="1752" spans="2:19" x14ac:dyDescent="0.2">
      <c r="B1752" s="10" t="s">
        <v>2682</v>
      </c>
      <c r="C1752" s="11">
        <v>21</v>
      </c>
      <c r="D1752" s="119" t="s">
        <v>2799</v>
      </c>
      <c r="E1752" s="10" t="s">
        <v>20</v>
      </c>
      <c r="F1752" s="10" t="s">
        <v>1347</v>
      </c>
      <c r="G1752" s="10" t="s">
        <v>2839</v>
      </c>
      <c r="H1752" s="82">
        <v>85255558009</v>
      </c>
      <c r="I1752" s="83" t="s">
        <v>1892</v>
      </c>
      <c r="J1752" s="11">
        <v>1</v>
      </c>
      <c r="K1752" s="48" t="str">
        <f>VLOOKUP(I1752,'DATA BASE'!A:B,2,FALSE)</f>
        <v>LEOPARD</v>
      </c>
      <c r="L1752" s="10" t="s">
        <v>8</v>
      </c>
      <c r="M1752" s="84" t="s">
        <v>2734</v>
      </c>
      <c r="N1752" s="85">
        <v>0</v>
      </c>
      <c r="O1752" s="104">
        <v>16000</v>
      </c>
      <c r="P1752" s="94">
        <v>16000</v>
      </c>
      <c r="Q1752" s="107" t="s">
        <v>1543</v>
      </c>
      <c r="R1752" s="112">
        <v>78000</v>
      </c>
      <c r="S1752" s="12" t="s">
        <v>2735</v>
      </c>
    </row>
    <row r="1753" spans="2:19" x14ac:dyDescent="0.2">
      <c r="B1753" s="10" t="s">
        <v>2682</v>
      </c>
      <c r="C1753" s="11">
        <v>22</v>
      </c>
      <c r="D1753" s="119" t="s">
        <v>2800</v>
      </c>
      <c r="E1753" s="10" t="s">
        <v>20</v>
      </c>
      <c r="F1753" s="10" t="s">
        <v>1347</v>
      </c>
      <c r="G1753" s="10" t="s">
        <v>2840</v>
      </c>
      <c r="H1753" s="82">
        <v>81292840826</v>
      </c>
      <c r="I1753" s="83" t="s">
        <v>958</v>
      </c>
      <c r="J1753" s="11">
        <v>1</v>
      </c>
      <c r="K1753" s="48" t="str">
        <f>VLOOKUP(I1753,'DATA BASE'!A:B,2,FALSE)</f>
        <v>ROSE STRIPE</v>
      </c>
      <c r="L1753" s="10" t="s">
        <v>9</v>
      </c>
      <c r="M1753" s="84" t="s">
        <v>2676</v>
      </c>
      <c r="N1753" s="85">
        <v>0</v>
      </c>
      <c r="O1753" s="104">
        <v>15000</v>
      </c>
      <c r="P1753" s="94">
        <v>15000</v>
      </c>
      <c r="Q1753" s="107" t="s">
        <v>1543</v>
      </c>
      <c r="R1753" s="112">
        <v>135000</v>
      </c>
      <c r="S1753" s="12" t="s">
        <v>2736</v>
      </c>
    </row>
    <row r="1754" spans="2:19" x14ac:dyDescent="0.2">
      <c r="B1754" s="10" t="s">
        <v>2682</v>
      </c>
      <c r="C1754" s="11">
        <v>22</v>
      </c>
      <c r="D1754" s="119" t="s">
        <v>2800</v>
      </c>
      <c r="E1754" s="10" t="s">
        <v>20</v>
      </c>
      <c r="F1754" s="10" t="s">
        <v>1347</v>
      </c>
      <c r="G1754" s="10" t="s">
        <v>2840</v>
      </c>
      <c r="H1754" s="82">
        <v>81292840826</v>
      </c>
      <c r="I1754" s="83" t="s">
        <v>1756</v>
      </c>
      <c r="J1754" s="11">
        <v>1</v>
      </c>
      <c r="K1754" s="48" t="str">
        <f>VLOOKUP(I1754,'DATA BASE'!A:B,2,FALSE)</f>
        <v>ROCKET</v>
      </c>
      <c r="L1754" s="10" t="s">
        <v>1818</v>
      </c>
      <c r="M1754" s="84" t="s">
        <v>2676</v>
      </c>
      <c r="N1754" s="85">
        <v>0</v>
      </c>
      <c r="O1754" s="104">
        <v>15000</v>
      </c>
      <c r="P1754" s="94">
        <v>15000</v>
      </c>
      <c r="Q1754" s="107" t="s">
        <v>1543</v>
      </c>
      <c r="R1754" s="112">
        <v>135000</v>
      </c>
      <c r="S1754" s="12" t="s">
        <v>2736</v>
      </c>
    </row>
    <row r="1755" spans="2:19" x14ac:dyDescent="0.2">
      <c r="B1755" s="10" t="s">
        <v>2682</v>
      </c>
      <c r="C1755" s="11">
        <v>22</v>
      </c>
      <c r="D1755" s="119" t="s">
        <v>2800</v>
      </c>
      <c r="E1755" s="10" t="s">
        <v>20</v>
      </c>
      <c r="F1755" s="10" t="s">
        <v>1347</v>
      </c>
      <c r="G1755" s="10" t="s">
        <v>2840</v>
      </c>
      <c r="H1755" s="82">
        <v>81292840826</v>
      </c>
      <c r="I1755" s="83" t="s">
        <v>1775</v>
      </c>
      <c r="J1755" s="11">
        <v>1</v>
      </c>
      <c r="K1755" s="48" t="str">
        <f>VLOOKUP(I1755,'DATA BASE'!A:B,2,FALSE)</f>
        <v>TEDY BEAR ABU</v>
      </c>
      <c r="L1755" s="10" t="s">
        <v>8</v>
      </c>
      <c r="M1755" s="84" t="s">
        <v>2676</v>
      </c>
      <c r="N1755" s="85">
        <v>0</v>
      </c>
      <c r="O1755" s="104">
        <v>15000</v>
      </c>
      <c r="P1755" s="94">
        <v>15000</v>
      </c>
      <c r="Q1755" s="107" t="s">
        <v>1543</v>
      </c>
      <c r="R1755" s="112">
        <v>135000</v>
      </c>
      <c r="S1755" s="12" t="s">
        <v>2736</v>
      </c>
    </row>
    <row r="1756" spans="2:19" x14ac:dyDescent="0.2">
      <c r="B1756" s="10" t="s">
        <v>2682</v>
      </c>
      <c r="C1756" s="11">
        <v>22</v>
      </c>
      <c r="D1756" s="119" t="s">
        <v>2800</v>
      </c>
      <c r="E1756" s="10" t="s">
        <v>20</v>
      </c>
      <c r="F1756" s="10" t="s">
        <v>1347</v>
      </c>
      <c r="G1756" s="10" t="s">
        <v>2840</v>
      </c>
      <c r="H1756" s="82">
        <v>81292840826</v>
      </c>
      <c r="I1756" s="83" t="s">
        <v>1738</v>
      </c>
      <c r="J1756" s="11">
        <v>1</v>
      </c>
      <c r="K1756" s="48" t="str">
        <f>VLOOKUP(I1756,'DATA BASE'!A:B,2,FALSE)</f>
        <v>BOLA BASKET</v>
      </c>
      <c r="L1756" s="10" t="s">
        <v>1710</v>
      </c>
      <c r="M1756" s="84" t="s">
        <v>2676</v>
      </c>
      <c r="N1756" s="85">
        <v>0</v>
      </c>
      <c r="O1756" s="104">
        <v>15000</v>
      </c>
      <c r="P1756" s="94">
        <v>15000</v>
      </c>
      <c r="Q1756" s="107" t="s">
        <v>1543</v>
      </c>
      <c r="R1756" s="112">
        <v>135000</v>
      </c>
      <c r="S1756" s="12" t="s">
        <v>2736</v>
      </c>
    </row>
    <row r="1757" spans="2:19" x14ac:dyDescent="0.2">
      <c r="B1757" s="10" t="s">
        <v>2682</v>
      </c>
      <c r="C1757" s="11">
        <v>22</v>
      </c>
      <c r="D1757" s="119" t="s">
        <v>2800</v>
      </c>
      <c r="E1757" s="10" t="s">
        <v>20</v>
      </c>
      <c r="F1757" s="10" t="s">
        <v>1347</v>
      </c>
      <c r="G1757" s="10" t="s">
        <v>2840</v>
      </c>
      <c r="H1757" s="82">
        <v>81292840826</v>
      </c>
      <c r="I1757" s="83" t="s">
        <v>1764</v>
      </c>
      <c r="J1757" s="11">
        <v>1</v>
      </c>
      <c r="K1757" s="48" t="str">
        <f>VLOOKUP(I1757,'DATA BASE'!A:B,2,FALSE)</f>
        <v>TEDY NAVY</v>
      </c>
      <c r="L1757" s="10" t="s">
        <v>6</v>
      </c>
      <c r="M1757" s="84" t="s">
        <v>2676</v>
      </c>
      <c r="N1757" s="85">
        <v>0</v>
      </c>
      <c r="O1757" s="104">
        <v>15000</v>
      </c>
      <c r="P1757" s="94">
        <v>15000</v>
      </c>
      <c r="Q1757" s="107" t="s">
        <v>1543</v>
      </c>
      <c r="R1757" s="112">
        <v>135000</v>
      </c>
      <c r="S1757" s="12" t="s">
        <v>2736</v>
      </c>
    </row>
    <row r="1758" spans="2:19" x14ac:dyDescent="0.2">
      <c r="B1758" s="10" t="s">
        <v>2682</v>
      </c>
      <c r="C1758" s="11">
        <v>22</v>
      </c>
      <c r="D1758" s="119" t="s">
        <v>2800</v>
      </c>
      <c r="E1758" s="10" t="s">
        <v>20</v>
      </c>
      <c r="F1758" s="10" t="s">
        <v>1347</v>
      </c>
      <c r="G1758" s="10" t="s">
        <v>2840</v>
      </c>
      <c r="H1758" s="82">
        <v>81292840826</v>
      </c>
      <c r="I1758" s="83" t="s">
        <v>1758</v>
      </c>
      <c r="J1758" s="11">
        <v>1</v>
      </c>
      <c r="K1758" s="48" t="str">
        <f>VLOOKUP(I1758,'DATA BASE'!A:B,2,FALSE)</f>
        <v>SPONGEBOB NEW</v>
      </c>
      <c r="L1758" s="10" t="s">
        <v>1891</v>
      </c>
      <c r="M1758" s="84" t="s">
        <v>2676</v>
      </c>
      <c r="N1758" s="85">
        <v>0</v>
      </c>
      <c r="O1758" s="104">
        <v>15000</v>
      </c>
      <c r="P1758" s="94">
        <v>15000</v>
      </c>
      <c r="Q1758" s="107" t="s">
        <v>1543</v>
      </c>
      <c r="R1758" s="112">
        <v>135000</v>
      </c>
      <c r="S1758" s="12" t="s">
        <v>2736</v>
      </c>
    </row>
    <row r="1759" spans="2:19" x14ac:dyDescent="0.2">
      <c r="B1759" s="10" t="s">
        <v>2682</v>
      </c>
      <c r="C1759" s="11">
        <v>22</v>
      </c>
      <c r="D1759" s="119" t="s">
        <v>2800</v>
      </c>
      <c r="E1759" s="10" t="s">
        <v>20</v>
      </c>
      <c r="F1759" s="10" t="s">
        <v>1347</v>
      </c>
      <c r="G1759" s="10" t="s">
        <v>2840</v>
      </c>
      <c r="H1759" s="82">
        <v>81292840826</v>
      </c>
      <c r="I1759" s="83" t="s">
        <v>1737</v>
      </c>
      <c r="J1759" s="11">
        <v>1</v>
      </c>
      <c r="K1759" s="48" t="str">
        <f>VLOOKUP(I1759,'DATA BASE'!A:B,2,FALSE)</f>
        <v>HELOKOPTER</v>
      </c>
      <c r="L1759" s="10" t="s">
        <v>1710</v>
      </c>
      <c r="M1759" s="84" t="s">
        <v>2676</v>
      </c>
      <c r="N1759" s="85">
        <v>0</v>
      </c>
      <c r="O1759" s="104">
        <v>15000</v>
      </c>
      <c r="P1759" s="94">
        <v>15000</v>
      </c>
      <c r="Q1759" s="107" t="s">
        <v>1543</v>
      </c>
      <c r="R1759" s="112">
        <v>135000</v>
      </c>
      <c r="S1759" s="12" t="s">
        <v>2736</v>
      </c>
    </row>
    <row r="1760" spans="2:19" x14ac:dyDescent="0.2">
      <c r="B1760" s="10" t="s">
        <v>2682</v>
      </c>
      <c r="C1760" s="11">
        <v>22</v>
      </c>
      <c r="D1760" s="119" t="s">
        <v>2800</v>
      </c>
      <c r="E1760" s="10" t="s">
        <v>20</v>
      </c>
      <c r="F1760" s="10" t="s">
        <v>1347</v>
      </c>
      <c r="G1760" s="10" t="s">
        <v>2840</v>
      </c>
      <c r="H1760" s="82">
        <v>81292840826</v>
      </c>
      <c r="I1760" s="83" t="s">
        <v>753</v>
      </c>
      <c r="J1760" s="11">
        <v>1</v>
      </c>
      <c r="K1760" s="48" t="str">
        <f>VLOOKUP(I1760,'DATA BASE'!A:B,2,FALSE)</f>
        <v>LEOPARD</v>
      </c>
      <c r="L1760" s="10" t="s">
        <v>5</v>
      </c>
      <c r="M1760" s="84" t="s">
        <v>2676</v>
      </c>
      <c r="N1760" s="85">
        <v>0</v>
      </c>
      <c r="O1760" s="104">
        <v>15000</v>
      </c>
      <c r="P1760" s="94">
        <v>15000</v>
      </c>
      <c r="Q1760" s="107" t="s">
        <v>1543</v>
      </c>
      <c r="R1760" s="112">
        <v>135000</v>
      </c>
      <c r="S1760" s="12" t="s">
        <v>2736</v>
      </c>
    </row>
    <row r="1761" spans="2:19" x14ac:dyDescent="0.2">
      <c r="B1761" s="10" t="s">
        <v>2682</v>
      </c>
      <c r="C1761" s="11">
        <v>22</v>
      </c>
      <c r="D1761" s="119" t="s">
        <v>2800</v>
      </c>
      <c r="E1761" s="10" t="s">
        <v>20</v>
      </c>
      <c r="F1761" s="10" t="s">
        <v>1347</v>
      </c>
      <c r="G1761" s="10" t="s">
        <v>2840</v>
      </c>
      <c r="H1761" s="82">
        <v>81292840826</v>
      </c>
      <c r="I1761" s="83" t="s">
        <v>1266</v>
      </c>
      <c r="J1761" s="11">
        <v>1</v>
      </c>
      <c r="K1761" s="48" t="str">
        <f>VLOOKUP(I1761,'DATA BASE'!A:B,2,FALSE)</f>
        <v>BATMAN BOOM BLUE</v>
      </c>
      <c r="L1761" s="10" t="s">
        <v>14</v>
      </c>
      <c r="M1761" s="84" t="s">
        <v>2676</v>
      </c>
      <c r="N1761" s="85">
        <v>0</v>
      </c>
      <c r="O1761" s="104">
        <v>15000</v>
      </c>
      <c r="P1761" s="94">
        <v>15000</v>
      </c>
      <c r="Q1761" s="107" t="s">
        <v>1543</v>
      </c>
      <c r="R1761" s="112">
        <v>135000</v>
      </c>
      <c r="S1761" s="12" t="s">
        <v>2736</v>
      </c>
    </row>
    <row r="1762" spans="2:19" x14ac:dyDescent="0.2">
      <c r="B1762" s="10" t="s">
        <v>2682</v>
      </c>
      <c r="C1762" s="11">
        <v>4</v>
      </c>
      <c r="D1762" s="119" t="s">
        <v>2770</v>
      </c>
      <c r="E1762" s="10" t="s">
        <v>926</v>
      </c>
      <c r="F1762" s="10" t="s">
        <v>1378</v>
      </c>
      <c r="G1762" s="10" t="s">
        <v>2841</v>
      </c>
      <c r="H1762" s="82">
        <v>87759862603</v>
      </c>
      <c r="I1762" s="83" t="s">
        <v>1775</v>
      </c>
      <c r="J1762" s="11">
        <v>1</v>
      </c>
      <c r="K1762" s="48" t="str">
        <f>VLOOKUP(I1762,'DATA BASE'!A:B,2,FALSE)</f>
        <v>TEDY BEAR ABU</v>
      </c>
      <c r="L1762" s="10" t="s">
        <v>8</v>
      </c>
      <c r="M1762" s="84" t="s">
        <v>2724</v>
      </c>
      <c r="N1762" s="85">
        <v>0</v>
      </c>
      <c r="O1762" s="104">
        <v>17511.8</v>
      </c>
      <c r="P1762" s="94">
        <v>17511.8</v>
      </c>
      <c r="Q1762" s="107" t="s">
        <v>1528</v>
      </c>
    </row>
    <row r="1763" spans="2:19" x14ac:dyDescent="0.2">
      <c r="B1763" s="10" t="s">
        <v>2682</v>
      </c>
      <c r="C1763" s="11">
        <v>4</v>
      </c>
      <c r="D1763" s="119" t="s">
        <v>2770</v>
      </c>
      <c r="E1763" s="10" t="s">
        <v>926</v>
      </c>
      <c r="F1763" s="10" t="s">
        <v>1378</v>
      </c>
      <c r="G1763" s="10" t="s">
        <v>2841</v>
      </c>
      <c r="H1763" s="82">
        <v>87759862603</v>
      </c>
      <c r="I1763" s="83" t="s">
        <v>1897</v>
      </c>
      <c r="J1763" s="11">
        <v>1</v>
      </c>
      <c r="K1763" s="48" t="str">
        <f>VLOOKUP(I1763,'DATA BASE'!A:B,2,FALSE)</f>
        <v>ZARAGOZA (B)</v>
      </c>
      <c r="L1763" s="10" t="s">
        <v>1753</v>
      </c>
      <c r="M1763" s="84" t="s">
        <v>2724</v>
      </c>
      <c r="N1763" s="85">
        <v>0</v>
      </c>
      <c r="O1763" s="104">
        <v>17511.8</v>
      </c>
      <c r="P1763" s="94">
        <v>17511.8</v>
      </c>
      <c r="Q1763" s="107" t="s">
        <v>1528</v>
      </c>
    </row>
    <row r="1764" spans="2:19" x14ac:dyDescent="0.2">
      <c r="B1764" s="10" t="s">
        <v>2682</v>
      </c>
      <c r="C1764" s="11">
        <v>4</v>
      </c>
      <c r="D1764" s="119" t="s">
        <v>2770</v>
      </c>
      <c r="E1764" s="10" t="s">
        <v>926</v>
      </c>
      <c r="F1764" s="10" t="s">
        <v>1378</v>
      </c>
      <c r="G1764" s="10" t="s">
        <v>2841</v>
      </c>
      <c r="H1764" s="82">
        <v>87759862603</v>
      </c>
      <c r="I1764" s="83" t="s">
        <v>433</v>
      </c>
      <c r="J1764" s="11">
        <v>1</v>
      </c>
      <c r="K1764" s="48" t="str">
        <f>VLOOKUP(I1764,'DATA BASE'!A:B,2,FALSE)</f>
        <v>STRIPE LITTLE  NAVY</v>
      </c>
      <c r="L1764" s="10" t="s">
        <v>6</v>
      </c>
      <c r="M1764" s="84" t="s">
        <v>2724</v>
      </c>
      <c r="N1764" s="85">
        <v>0</v>
      </c>
      <c r="O1764" s="104">
        <v>17511.8</v>
      </c>
      <c r="P1764" s="94">
        <v>17511.8</v>
      </c>
      <c r="Q1764" s="107" t="s">
        <v>1528</v>
      </c>
    </row>
    <row r="1765" spans="2:19" x14ac:dyDescent="0.2">
      <c r="B1765" s="10" t="s">
        <v>2682</v>
      </c>
      <c r="C1765" s="11">
        <v>4</v>
      </c>
      <c r="D1765" s="119" t="s">
        <v>2770</v>
      </c>
      <c r="E1765" s="10" t="s">
        <v>926</v>
      </c>
      <c r="F1765" s="10" t="s">
        <v>1378</v>
      </c>
      <c r="G1765" s="10" t="s">
        <v>2841</v>
      </c>
      <c r="H1765" s="82">
        <v>87759862603</v>
      </c>
      <c r="I1765" s="83" t="s">
        <v>536</v>
      </c>
      <c r="J1765" s="11">
        <v>1</v>
      </c>
      <c r="K1765" s="48" t="str">
        <f>VLOOKUP(I1765,'DATA BASE'!A:B,2,FALSE)</f>
        <v>KOTAK NAVY</v>
      </c>
      <c r="L1765" s="10" t="s">
        <v>6</v>
      </c>
      <c r="M1765" s="84" t="s">
        <v>2724</v>
      </c>
      <c r="N1765" s="85">
        <v>0</v>
      </c>
      <c r="O1765" s="104">
        <v>17511.8</v>
      </c>
      <c r="P1765" s="94">
        <v>17511.8</v>
      </c>
      <c r="Q1765" s="107" t="s">
        <v>1528</v>
      </c>
    </row>
    <row r="1766" spans="2:19" x14ac:dyDescent="0.2">
      <c r="B1766" s="10" t="s">
        <v>2682</v>
      </c>
      <c r="C1766" s="11">
        <v>4</v>
      </c>
      <c r="D1766" s="119" t="s">
        <v>2770</v>
      </c>
      <c r="E1766" s="10" t="s">
        <v>926</v>
      </c>
      <c r="F1766" s="10" t="s">
        <v>1378</v>
      </c>
      <c r="G1766" s="10" t="s">
        <v>2841</v>
      </c>
      <c r="H1766" s="82">
        <v>87759862603</v>
      </c>
      <c r="I1766" s="83" t="s">
        <v>1015</v>
      </c>
      <c r="J1766" s="11">
        <v>1</v>
      </c>
      <c r="K1766" s="48" t="str">
        <f>VLOOKUP(I1766,'DATA BASE'!A:B,2,FALSE)</f>
        <v>ELMO FACE BLACK</v>
      </c>
      <c r="L1766" s="10" t="s">
        <v>17</v>
      </c>
      <c r="M1766" s="84" t="s">
        <v>2724</v>
      </c>
      <c r="N1766" s="85">
        <v>0</v>
      </c>
      <c r="O1766" s="104">
        <v>17511.8</v>
      </c>
      <c r="P1766" s="94">
        <v>17511.8</v>
      </c>
      <c r="Q1766" s="107" t="s">
        <v>1528</v>
      </c>
    </row>
    <row r="1767" spans="2:19" x14ac:dyDescent="0.2">
      <c r="B1767" s="10" t="s">
        <v>2682</v>
      </c>
      <c r="C1767" s="11">
        <v>5</v>
      </c>
      <c r="D1767" s="119" t="s">
        <v>2771</v>
      </c>
      <c r="E1767" s="10" t="s">
        <v>926</v>
      </c>
      <c r="F1767" s="10" t="s">
        <v>1378</v>
      </c>
      <c r="G1767" s="10" t="s">
        <v>2842</v>
      </c>
      <c r="H1767" s="82">
        <v>81315218507</v>
      </c>
      <c r="I1767" s="83" t="s">
        <v>1013</v>
      </c>
      <c r="J1767" s="11">
        <v>1</v>
      </c>
      <c r="K1767" s="48" t="str">
        <f>VLOOKUP(I1767,'DATA BASE'!A:B,2,FALSE)</f>
        <v>STAR BLUE</v>
      </c>
      <c r="L1767" s="10" t="s">
        <v>14</v>
      </c>
      <c r="M1767" s="84" t="s">
        <v>2712</v>
      </c>
      <c r="N1767" s="85">
        <v>0</v>
      </c>
      <c r="O1767" s="104">
        <v>16822.599999999999</v>
      </c>
      <c r="P1767" s="94">
        <v>16822.599999999999</v>
      </c>
      <c r="Q1767" s="107" t="s">
        <v>1528</v>
      </c>
    </row>
    <row r="1768" spans="2:19" x14ac:dyDescent="0.2">
      <c r="B1768" s="10" t="s">
        <v>2682</v>
      </c>
      <c r="C1768" s="11">
        <v>5</v>
      </c>
      <c r="D1768" s="119" t="s">
        <v>2771</v>
      </c>
      <c r="E1768" s="10" t="s">
        <v>926</v>
      </c>
      <c r="F1768" s="10" t="s">
        <v>1378</v>
      </c>
      <c r="G1768" s="10" t="s">
        <v>2842</v>
      </c>
      <c r="H1768" s="82">
        <v>81315218507</v>
      </c>
      <c r="I1768" s="83" t="s">
        <v>1016</v>
      </c>
      <c r="J1768" s="11">
        <v>1</v>
      </c>
      <c r="K1768" s="48" t="str">
        <f>VLOOKUP(I1768,'DATA BASE'!A:B,2,FALSE)</f>
        <v>ELMO FACE BLUE</v>
      </c>
      <c r="L1768" s="10" t="s">
        <v>14</v>
      </c>
      <c r="M1768" s="84" t="s">
        <v>2712</v>
      </c>
      <c r="N1768" s="85">
        <v>0</v>
      </c>
      <c r="O1768" s="104">
        <v>16822.599999999999</v>
      </c>
      <c r="P1768" s="94">
        <v>16822.599999999999</v>
      </c>
      <c r="Q1768" s="107" t="s">
        <v>1528</v>
      </c>
    </row>
    <row r="1769" spans="2:19" x14ac:dyDescent="0.2">
      <c r="B1769" s="10" t="s">
        <v>2682</v>
      </c>
      <c r="C1769" s="11">
        <v>5</v>
      </c>
      <c r="D1769" s="119" t="s">
        <v>2771</v>
      </c>
      <c r="E1769" s="10" t="s">
        <v>926</v>
      </c>
      <c r="F1769" s="10" t="s">
        <v>1378</v>
      </c>
      <c r="G1769" s="10" t="s">
        <v>2842</v>
      </c>
      <c r="H1769" s="82">
        <v>81315218507</v>
      </c>
      <c r="I1769" s="83" t="s">
        <v>1765</v>
      </c>
      <c r="J1769" s="11">
        <v>1</v>
      </c>
      <c r="K1769" s="48" t="str">
        <f>VLOOKUP(I1769,'DATA BASE'!A:B,2,FALSE)</f>
        <v>SPONGEBOB</v>
      </c>
      <c r="L1769" s="10" t="s">
        <v>1753</v>
      </c>
      <c r="M1769" s="84" t="s">
        <v>2712</v>
      </c>
      <c r="N1769" s="85">
        <v>0</v>
      </c>
      <c r="O1769" s="104">
        <v>16822.599999999999</v>
      </c>
      <c r="P1769" s="94">
        <v>16822.599999999999</v>
      </c>
      <c r="Q1769" s="107" t="s">
        <v>1528</v>
      </c>
    </row>
    <row r="1770" spans="2:19" x14ac:dyDescent="0.2">
      <c r="B1770" s="10" t="s">
        <v>2682</v>
      </c>
      <c r="C1770" s="11">
        <v>5</v>
      </c>
      <c r="D1770" s="119" t="s">
        <v>2771</v>
      </c>
      <c r="E1770" s="10" t="s">
        <v>926</v>
      </c>
      <c r="F1770" s="10" t="s">
        <v>1378</v>
      </c>
      <c r="G1770" s="10" t="s">
        <v>2842</v>
      </c>
      <c r="H1770" s="82">
        <v>81315218507</v>
      </c>
      <c r="I1770" s="83" t="s">
        <v>536</v>
      </c>
      <c r="J1770" s="11">
        <v>1</v>
      </c>
      <c r="K1770" s="48" t="str">
        <f>VLOOKUP(I1770,'DATA BASE'!A:B,2,FALSE)</f>
        <v>KOTAK NAVY</v>
      </c>
      <c r="L1770" s="10" t="s">
        <v>6</v>
      </c>
      <c r="M1770" s="84" t="s">
        <v>2712</v>
      </c>
      <c r="N1770" s="85">
        <v>0</v>
      </c>
      <c r="O1770" s="104">
        <v>16822.599999999999</v>
      </c>
      <c r="P1770" s="94">
        <v>16822.599999999999</v>
      </c>
      <c r="Q1770" s="107" t="s">
        <v>1528</v>
      </c>
    </row>
    <row r="1771" spans="2:19" x14ac:dyDescent="0.2">
      <c r="B1771" s="10" t="s">
        <v>2682</v>
      </c>
      <c r="C1771" s="11">
        <v>5</v>
      </c>
      <c r="D1771" s="119" t="s">
        <v>2771</v>
      </c>
      <c r="E1771" s="10" t="s">
        <v>926</v>
      </c>
      <c r="F1771" s="10" t="s">
        <v>1378</v>
      </c>
      <c r="G1771" s="10" t="s">
        <v>2842</v>
      </c>
      <c r="H1771" s="82">
        <v>81315218507</v>
      </c>
      <c r="I1771" s="83" t="s">
        <v>1892</v>
      </c>
      <c r="J1771" s="11">
        <v>1</v>
      </c>
      <c r="K1771" s="48" t="str">
        <f>VLOOKUP(I1771,'DATA BASE'!A:B,2,FALSE)</f>
        <v>LEOPARD</v>
      </c>
      <c r="L1771" s="10" t="s">
        <v>8</v>
      </c>
      <c r="M1771" s="84" t="s">
        <v>2712</v>
      </c>
      <c r="N1771" s="85">
        <v>0</v>
      </c>
      <c r="O1771" s="104">
        <v>16822.599999999999</v>
      </c>
      <c r="P1771" s="94">
        <v>16822.599999999999</v>
      </c>
      <c r="Q1771" s="107" t="s">
        <v>1528</v>
      </c>
    </row>
    <row r="1772" spans="2:19" x14ac:dyDescent="0.2">
      <c r="B1772" s="10" t="s">
        <v>2682</v>
      </c>
      <c r="C1772" s="11">
        <v>6</v>
      </c>
      <c r="D1772" s="119" t="s">
        <v>2772</v>
      </c>
      <c r="E1772" s="10" t="s">
        <v>926</v>
      </c>
      <c r="F1772" s="10" t="s">
        <v>1378</v>
      </c>
      <c r="G1772" s="10" t="s">
        <v>2843</v>
      </c>
      <c r="H1772" s="82">
        <v>85641129994</v>
      </c>
      <c r="I1772" s="83" t="s">
        <v>632</v>
      </c>
      <c r="J1772" s="11">
        <v>1</v>
      </c>
      <c r="K1772" s="48" t="str">
        <f>VLOOKUP(I1772,'DATA BASE'!A:B,2,FALSE)</f>
        <v>STRIPE LITTLE  BLACK</v>
      </c>
      <c r="L1772" s="10" t="s">
        <v>17</v>
      </c>
      <c r="M1772" s="84" t="s">
        <v>2713</v>
      </c>
      <c r="N1772" s="85">
        <v>0</v>
      </c>
      <c r="O1772" s="104">
        <v>16659.5</v>
      </c>
      <c r="P1772" s="94">
        <v>16659.5</v>
      </c>
      <c r="Q1772" s="107" t="s">
        <v>1528</v>
      </c>
    </row>
    <row r="1773" spans="2:19" x14ac:dyDescent="0.2">
      <c r="B1773" s="10" t="s">
        <v>2682</v>
      </c>
      <c r="C1773" s="11">
        <v>6</v>
      </c>
      <c r="D1773" s="119" t="s">
        <v>2772</v>
      </c>
      <c r="E1773" s="10" t="s">
        <v>926</v>
      </c>
      <c r="F1773" s="10" t="s">
        <v>1378</v>
      </c>
      <c r="G1773" s="10" t="s">
        <v>2843</v>
      </c>
      <c r="H1773" s="82">
        <v>85641129994</v>
      </c>
      <c r="I1773" s="83" t="s">
        <v>1017</v>
      </c>
      <c r="J1773" s="11">
        <v>1</v>
      </c>
      <c r="K1773" s="48" t="str">
        <f>VLOOKUP(I1773,'DATA BASE'!A:B,2,FALSE)</f>
        <v>RABBIT MINI BLUE</v>
      </c>
      <c r="L1773" s="10" t="s">
        <v>14</v>
      </c>
      <c r="M1773" s="84" t="s">
        <v>2713</v>
      </c>
      <c r="N1773" s="85">
        <v>0</v>
      </c>
      <c r="O1773" s="104">
        <v>16659.5</v>
      </c>
      <c r="P1773" s="94">
        <v>16659.5</v>
      </c>
      <c r="Q1773" s="107" t="s">
        <v>1528</v>
      </c>
    </row>
    <row r="1774" spans="2:19" x14ac:dyDescent="0.2">
      <c r="B1774" s="10" t="s">
        <v>2682</v>
      </c>
      <c r="C1774" s="11">
        <v>7</v>
      </c>
      <c r="D1774" s="119" t="s">
        <v>2773</v>
      </c>
      <c r="E1774" s="10" t="s">
        <v>926</v>
      </c>
      <c r="F1774" s="10" t="s">
        <v>1378</v>
      </c>
      <c r="G1774" s="10" t="s">
        <v>2844</v>
      </c>
      <c r="H1774" s="82">
        <v>82232840160</v>
      </c>
      <c r="I1774" s="83" t="s">
        <v>1756</v>
      </c>
      <c r="J1774" s="11">
        <v>1</v>
      </c>
      <c r="K1774" s="48" t="str">
        <f>VLOOKUP(I1774,'DATA BASE'!A:B,2,FALSE)</f>
        <v>ROCKET</v>
      </c>
      <c r="L1774" s="10" t="s">
        <v>1818</v>
      </c>
      <c r="M1774" s="84" t="s">
        <v>2723</v>
      </c>
      <c r="N1774" s="85">
        <v>0</v>
      </c>
      <c r="O1774" s="104">
        <v>16901.142857142859</v>
      </c>
      <c r="P1774" s="94">
        <v>16901.142857142859</v>
      </c>
      <c r="Q1774" s="107" t="s">
        <v>1528</v>
      </c>
    </row>
    <row r="1775" spans="2:19" x14ac:dyDescent="0.2">
      <c r="B1775" s="10" t="s">
        <v>2682</v>
      </c>
      <c r="C1775" s="11">
        <v>7</v>
      </c>
      <c r="D1775" s="119" t="s">
        <v>2773</v>
      </c>
      <c r="E1775" s="10" t="s">
        <v>926</v>
      </c>
      <c r="F1775" s="10" t="s">
        <v>1378</v>
      </c>
      <c r="G1775" s="10" t="s">
        <v>2844</v>
      </c>
      <c r="H1775" s="82">
        <v>82232840160</v>
      </c>
      <c r="I1775" s="83" t="s">
        <v>632</v>
      </c>
      <c r="J1775" s="11">
        <v>1</v>
      </c>
      <c r="K1775" s="48" t="str">
        <f>VLOOKUP(I1775,'DATA BASE'!A:B,2,FALSE)</f>
        <v>STRIPE LITTLE  BLACK</v>
      </c>
      <c r="L1775" s="10" t="s">
        <v>17</v>
      </c>
      <c r="M1775" s="84" t="s">
        <v>2723</v>
      </c>
      <c r="N1775" s="85">
        <v>0</v>
      </c>
      <c r="O1775" s="104">
        <v>16901.142857142859</v>
      </c>
      <c r="P1775" s="94">
        <v>16901.142857142859</v>
      </c>
      <c r="Q1775" s="107" t="s">
        <v>1528</v>
      </c>
    </row>
    <row r="1776" spans="2:19" x14ac:dyDescent="0.2">
      <c r="B1776" s="10" t="s">
        <v>2682</v>
      </c>
      <c r="C1776" s="11">
        <v>7</v>
      </c>
      <c r="D1776" s="119" t="s">
        <v>2773</v>
      </c>
      <c r="E1776" s="10" t="s">
        <v>926</v>
      </c>
      <c r="F1776" s="10" t="s">
        <v>1378</v>
      </c>
      <c r="G1776" s="10" t="s">
        <v>2844</v>
      </c>
      <c r="H1776" s="82">
        <v>82232840160</v>
      </c>
      <c r="I1776" s="83" t="s">
        <v>1738</v>
      </c>
      <c r="J1776" s="11">
        <v>1</v>
      </c>
      <c r="K1776" s="48" t="str">
        <f>VLOOKUP(I1776,'DATA BASE'!A:B,2,FALSE)</f>
        <v>BOLA BASKET</v>
      </c>
      <c r="L1776" s="10" t="s">
        <v>1710</v>
      </c>
      <c r="M1776" s="84" t="s">
        <v>2723</v>
      </c>
      <c r="N1776" s="85">
        <v>0</v>
      </c>
      <c r="O1776" s="104">
        <v>16901.142857142859</v>
      </c>
      <c r="P1776" s="94">
        <v>16901.142857142859</v>
      </c>
      <c r="Q1776" s="107" t="s">
        <v>1528</v>
      </c>
    </row>
    <row r="1777" spans="2:17" x14ac:dyDescent="0.2">
      <c r="B1777" s="10" t="s">
        <v>2682</v>
      </c>
      <c r="C1777" s="11">
        <v>7</v>
      </c>
      <c r="D1777" s="119" t="s">
        <v>2773</v>
      </c>
      <c r="E1777" s="10" t="s">
        <v>926</v>
      </c>
      <c r="F1777" s="10" t="s">
        <v>1378</v>
      </c>
      <c r="G1777" s="10" t="s">
        <v>2844</v>
      </c>
      <c r="H1777" s="82">
        <v>82232840160</v>
      </c>
      <c r="I1777" s="83" t="s">
        <v>805</v>
      </c>
      <c r="J1777" s="11">
        <v>1</v>
      </c>
      <c r="K1777" s="48" t="str">
        <f>VLOOKUP(I1777,'DATA BASE'!A:B,2,FALSE)</f>
        <v>BULAN SABIT YELLOW</v>
      </c>
      <c r="L1777" s="10" t="s">
        <v>15</v>
      </c>
      <c r="M1777" s="84" t="s">
        <v>2723</v>
      </c>
      <c r="N1777" s="85">
        <v>0</v>
      </c>
      <c r="O1777" s="104">
        <v>16901.142857142859</v>
      </c>
      <c r="P1777" s="94">
        <v>16901.142857142859</v>
      </c>
      <c r="Q1777" s="107" t="s">
        <v>1528</v>
      </c>
    </row>
    <row r="1778" spans="2:17" x14ac:dyDescent="0.2">
      <c r="B1778" s="10" t="s">
        <v>2682</v>
      </c>
      <c r="C1778" s="11">
        <v>7</v>
      </c>
      <c r="D1778" s="119" t="s">
        <v>2773</v>
      </c>
      <c r="E1778" s="10" t="s">
        <v>926</v>
      </c>
      <c r="F1778" s="10" t="s">
        <v>1378</v>
      </c>
      <c r="G1778" s="10" t="s">
        <v>2844</v>
      </c>
      <c r="H1778" s="82">
        <v>82232840160</v>
      </c>
      <c r="I1778" s="83" t="s">
        <v>1021</v>
      </c>
      <c r="J1778" s="11">
        <v>2</v>
      </c>
      <c r="K1778" s="48" t="str">
        <f>VLOOKUP(I1778,'DATA BASE'!A:B,2,FALSE)</f>
        <v>LIFTOFF SPACE</v>
      </c>
      <c r="L1778" s="10" t="s">
        <v>6</v>
      </c>
      <c r="M1778" s="84" t="s">
        <v>2723</v>
      </c>
      <c r="N1778" s="85">
        <v>0</v>
      </c>
      <c r="O1778" s="104">
        <v>16901.142857142859</v>
      </c>
      <c r="P1778" s="94">
        <v>33802.285714285717</v>
      </c>
      <c r="Q1778" s="107" t="s">
        <v>1528</v>
      </c>
    </row>
    <row r="1779" spans="2:17" x14ac:dyDescent="0.2">
      <c r="B1779" s="10" t="s">
        <v>2682</v>
      </c>
      <c r="C1779" s="11">
        <v>7</v>
      </c>
      <c r="D1779" s="119" t="s">
        <v>2773</v>
      </c>
      <c r="E1779" s="10" t="s">
        <v>926</v>
      </c>
      <c r="F1779" s="10" t="s">
        <v>1378</v>
      </c>
      <c r="G1779" s="10" t="s">
        <v>2844</v>
      </c>
      <c r="H1779" s="82">
        <v>82232840160</v>
      </c>
      <c r="I1779" s="83" t="s">
        <v>1769</v>
      </c>
      <c r="J1779" s="11">
        <v>1</v>
      </c>
      <c r="K1779" s="48" t="str">
        <f>VLOOKUP(I1779,'DATA BASE'!A:B,2,FALSE)</f>
        <v>STARY NAVY</v>
      </c>
      <c r="L1779" s="10" t="s">
        <v>6</v>
      </c>
      <c r="M1779" s="84" t="s">
        <v>2723</v>
      </c>
      <c r="N1779" s="85">
        <v>0</v>
      </c>
      <c r="O1779" s="104">
        <v>16901.142857142859</v>
      </c>
      <c r="P1779" s="94">
        <v>16901.142857142859</v>
      </c>
      <c r="Q1779" s="107" t="s">
        <v>1528</v>
      </c>
    </row>
    <row r="1780" spans="2:17" x14ac:dyDescent="0.2">
      <c r="B1780" s="10" t="s">
        <v>2682</v>
      </c>
      <c r="C1780" s="11">
        <v>8</v>
      </c>
      <c r="D1780" s="119" t="s">
        <v>2774</v>
      </c>
      <c r="E1780" s="10" t="s">
        <v>926</v>
      </c>
      <c r="F1780" s="10" t="s">
        <v>1378</v>
      </c>
      <c r="G1780" s="10" t="s">
        <v>2845</v>
      </c>
      <c r="H1780" s="82">
        <v>82318640845</v>
      </c>
      <c r="I1780" s="83" t="s">
        <v>957</v>
      </c>
      <c r="J1780" s="11">
        <v>1</v>
      </c>
      <c r="K1780" s="48" t="str">
        <f>VLOOKUP(I1780,'DATA BASE'!A:B,2,FALSE)</f>
        <v>MINION BLUE</v>
      </c>
      <c r="L1780" s="10" t="s">
        <v>14</v>
      </c>
      <c r="M1780" s="84" t="s">
        <v>2722</v>
      </c>
      <c r="N1780" s="85">
        <v>0</v>
      </c>
      <c r="O1780" s="104">
        <v>15782</v>
      </c>
      <c r="P1780" s="94">
        <v>15782</v>
      </c>
      <c r="Q1780" s="107" t="s">
        <v>1528</v>
      </c>
    </row>
    <row r="1781" spans="2:17" x14ac:dyDescent="0.2">
      <c r="B1781" s="10" t="s">
        <v>2682</v>
      </c>
      <c r="C1781" s="11">
        <v>9</v>
      </c>
      <c r="D1781" s="119" t="s">
        <v>2693</v>
      </c>
      <c r="E1781" s="10" t="s">
        <v>926</v>
      </c>
      <c r="F1781" s="10" t="s">
        <v>1378</v>
      </c>
      <c r="G1781" s="10" t="s">
        <v>2846</v>
      </c>
      <c r="H1781" s="82">
        <v>85712980870</v>
      </c>
      <c r="I1781" s="83" t="s">
        <v>1897</v>
      </c>
      <c r="J1781" s="11">
        <v>1</v>
      </c>
      <c r="K1781" s="48" t="str">
        <f>VLOOKUP(I1781,'DATA BASE'!A:B,2,FALSE)</f>
        <v>ZARAGOZA (B)</v>
      </c>
      <c r="L1781" s="10" t="s">
        <v>1753</v>
      </c>
      <c r="M1781" s="84" t="s">
        <v>2714</v>
      </c>
      <c r="N1781" s="85">
        <v>0</v>
      </c>
      <c r="O1781" s="104">
        <v>17740.25</v>
      </c>
      <c r="P1781" s="94">
        <v>17740.25</v>
      </c>
      <c r="Q1781" s="107" t="s">
        <v>1528</v>
      </c>
    </row>
    <row r="1782" spans="2:17" x14ac:dyDescent="0.2">
      <c r="B1782" s="10" t="s">
        <v>2682</v>
      </c>
      <c r="C1782" s="11">
        <v>9</v>
      </c>
      <c r="D1782" s="119" t="s">
        <v>2693</v>
      </c>
      <c r="E1782" s="10" t="s">
        <v>926</v>
      </c>
      <c r="F1782" s="10" t="s">
        <v>1378</v>
      </c>
      <c r="G1782" s="10" t="s">
        <v>2846</v>
      </c>
      <c r="H1782" s="82">
        <v>85712980870</v>
      </c>
      <c r="I1782" s="83" t="s">
        <v>424</v>
      </c>
      <c r="J1782" s="11">
        <v>1</v>
      </c>
      <c r="K1782" s="48" t="str">
        <f>VLOOKUP(I1782,'DATA BASE'!A:B,2,FALSE)</f>
        <v>ZIGZAG BLACK</v>
      </c>
      <c r="L1782" s="10" t="s">
        <v>17</v>
      </c>
      <c r="M1782" s="84" t="s">
        <v>2714</v>
      </c>
      <c r="N1782" s="85">
        <v>0</v>
      </c>
      <c r="O1782" s="104">
        <v>17740.25</v>
      </c>
      <c r="P1782" s="94">
        <v>17740.25</v>
      </c>
      <c r="Q1782" s="107" t="s">
        <v>1528</v>
      </c>
    </row>
    <row r="1783" spans="2:17" x14ac:dyDescent="0.2">
      <c r="B1783" s="10" t="s">
        <v>2682</v>
      </c>
      <c r="C1783" s="11">
        <v>9</v>
      </c>
      <c r="D1783" s="119" t="s">
        <v>2693</v>
      </c>
      <c r="E1783" s="10" t="s">
        <v>926</v>
      </c>
      <c r="F1783" s="10" t="s">
        <v>1378</v>
      </c>
      <c r="G1783" s="10" t="s">
        <v>2846</v>
      </c>
      <c r="H1783" s="82">
        <v>85712980870</v>
      </c>
      <c r="I1783" s="83" t="s">
        <v>384</v>
      </c>
      <c r="J1783" s="11">
        <v>1</v>
      </c>
      <c r="K1783" s="48" t="str">
        <f>VLOOKUP(I1783,'DATA BASE'!A:B,2,FALSE)</f>
        <v>DAUN BAMBU TOSCA</v>
      </c>
      <c r="L1783" s="10" t="s">
        <v>7</v>
      </c>
      <c r="M1783" s="84" t="s">
        <v>2714</v>
      </c>
      <c r="N1783" s="85">
        <v>0</v>
      </c>
      <c r="O1783" s="104">
        <v>17740.25</v>
      </c>
      <c r="P1783" s="94">
        <v>17740.25</v>
      </c>
      <c r="Q1783" s="107" t="s">
        <v>1528</v>
      </c>
    </row>
    <row r="1784" spans="2:17" x14ac:dyDescent="0.2">
      <c r="B1784" s="10" t="s">
        <v>2682</v>
      </c>
      <c r="C1784" s="11">
        <v>9</v>
      </c>
      <c r="D1784" s="119" t="s">
        <v>2693</v>
      </c>
      <c r="E1784" s="10" t="s">
        <v>926</v>
      </c>
      <c r="F1784" s="10" t="s">
        <v>1378</v>
      </c>
      <c r="G1784" s="10" t="s">
        <v>2846</v>
      </c>
      <c r="H1784" s="82">
        <v>85712980870</v>
      </c>
      <c r="I1784" s="83" t="s">
        <v>1769</v>
      </c>
      <c r="J1784" s="11">
        <v>1</v>
      </c>
      <c r="K1784" s="48" t="str">
        <f>VLOOKUP(I1784,'DATA BASE'!A:B,2,FALSE)</f>
        <v>STARY NAVY</v>
      </c>
      <c r="L1784" s="10" t="s">
        <v>6</v>
      </c>
      <c r="M1784" s="84" t="s">
        <v>2714</v>
      </c>
      <c r="N1784" s="85">
        <v>0</v>
      </c>
      <c r="O1784" s="104">
        <v>17740.25</v>
      </c>
      <c r="P1784" s="94">
        <v>17740.25</v>
      </c>
      <c r="Q1784" s="107" t="s">
        <v>1528</v>
      </c>
    </row>
    <row r="1785" spans="2:17" x14ac:dyDescent="0.2">
      <c r="B1785" s="10" t="s">
        <v>2682</v>
      </c>
      <c r="C1785" s="11">
        <v>10</v>
      </c>
      <c r="D1785" s="119" t="s">
        <v>2775</v>
      </c>
      <c r="E1785" s="10" t="s">
        <v>926</v>
      </c>
      <c r="F1785" s="10" t="s">
        <v>1378</v>
      </c>
      <c r="G1785" s="10" t="s">
        <v>2847</v>
      </c>
      <c r="H1785" s="82">
        <v>82186461723</v>
      </c>
      <c r="I1785" s="83" t="s">
        <v>1764</v>
      </c>
      <c r="J1785" s="11">
        <v>1</v>
      </c>
      <c r="K1785" s="48" t="str">
        <f>VLOOKUP(I1785,'DATA BASE'!A:B,2,FALSE)</f>
        <v>TEDY NAVY</v>
      </c>
      <c r="L1785" s="10" t="s">
        <v>6</v>
      </c>
      <c r="M1785" s="84">
        <v>8825112086339200</v>
      </c>
      <c r="N1785" s="85">
        <v>0</v>
      </c>
      <c r="O1785" s="104">
        <v>17495.333333333332</v>
      </c>
      <c r="P1785" s="94">
        <v>17495.333333333332</v>
      </c>
      <c r="Q1785" s="107" t="s">
        <v>1528</v>
      </c>
    </row>
    <row r="1786" spans="2:17" x14ac:dyDescent="0.2">
      <c r="B1786" s="10" t="s">
        <v>2682</v>
      </c>
      <c r="C1786" s="11">
        <v>10</v>
      </c>
      <c r="D1786" s="119" t="s">
        <v>2775</v>
      </c>
      <c r="E1786" s="10" t="s">
        <v>926</v>
      </c>
      <c r="F1786" s="10" t="s">
        <v>1378</v>
      </c>
      <c r="G1786" s="10" t="s">
        <v>2847</v>
      </c>
      <c r="H1786" s="82">
        <v>82186461723</v>
      </c>
      <c r="I1786" s="83" t="s">
        <v>1765</v>
      </c>
      <c r="J1786" s="11">
        <v>1</v>
      </c>
      <c r="K1786" s="48" t="str">
        <f>VLOOKUP(I1786,'DATA BASE'!A:B,2,FALSE)</f>
        <v>SPONGEBOB</v>
      </c>
      <c r="L1786" s="10" t="s">
        <v>1753</v>
      </c>
      <c r="M1786" s="84">
        <v>8825112086339200</v>
      </c>
      <c r="N1786" s="85">
        <v>0</v>
      </c>
      <c r="O1786" s="104">
        <v>17495.333333333332</v>
      </c>
      <c r="P1786" s="94">
        <v>17495.333333333332</v>
      </c>
      <c r="Q1786" s="107" t="s">
        <v>1528</v>
      </c>
    </row>
    <row r="1787" spans="2:17" x14ac:dyDescent="0.2">
      <c r="B1787" s="10" t="s">
        <v>2682</v>
      </c>
      <c r="C1787" s="11">
        <v>10</v>
      </c>
      <c r="D1787" s="119" t="s">
        <v>2775</v>
      </c>
      <c r="E1787" s="10" t="s">
        <v>926</v>
      </c>
      <c r="F1787" s="10" t="s">
        <v>1378</v>
      </c>
      <c r="G1787" s="10" t="s">
        <v>2847</v>
      </c>
      <c r="H1787" s="82">
        <v>82186461723</v>
      </c>
      <c r="I1787" s="83" t="s">
        <v>1735</v>
      </c>
      <c r="J1787" s="11">
        <v>1</v>
      </c>
      <c r="K1787" s="48" t="str">
        <f>VLOOKUP(I1787,'DATA BASE'!A:B,2,FALSE)</f>
        <v>BOLA BASKET</v>
      </c>
      <c r="L1787" s="10" t="s">
        <v>6</v>
      </c>
      <c r="M1787" s="84">
        <v>8825112086339200</v>
      </c>
      <c r="N1787" s="85">
        <v>0</v>
      </c>
      <c r="O1787" s="104">
        <v>17495.333333333332</v>
      </c>
      <c r="P1787" s="94">
        <v>17495.333333333332</v>
      </c>
      <c r="Q1787" s="107" t="s">
        <v>1528</v>
      </c>
    </row>
    <row r="1788" spans="2:17" x14ac:dyDescent="0.2">
      <c r="B1788" s="10" t="s">
        <v>2682</v>
      </c>
      <c r="C1788" s="11">
        <v>11</v>
      </c>
      <c r="D1788" s="119" t="s">
        <v>2776</v>
      </c>
      <c r="E1788" s="10" t="s">
        <v>926</v>
      </c>
      <c r="F1788" s="10" t="s">
        <v>1378</v>
      </c>
      <c r="G1788" s="10" t="s">
        <v>2848</v>
      </c>
      <c r="H1788" s="82">
        <v>85363749212</v>
      </c>
      <c r="I1788" s="83" t="s">
        <v>805</v>
      </c>
      <c r="J1788" s="11">
        <v>1</v>
      </c>
      <c r="K1788" s="48" t="str">
        <f>VLOOKUP(I1788,'DATA BASE'!A:B,2,FALSE)</f>
        <v>BULAN SABIT YELLOW</v>
      </c>
      <c r="L1788" s="10" t="s">
        <v>15</v>
      </c>
      <c r="M1788" s="84" t="s">
        <v>2715</v>
      </c>
      <c r="N1788" s="85">
        <v>0</v>
      </c>
      <c r="O1788" s="104">
        <v>16951.666666666668</v>
      </c>
      <c r="P1788" s="94">
        <v>16951.666666666668</v>
      </c>
      <c r="Q1788" s="107" t="s">
        <v>1528</v>
      </c>
    </row>
    <row r="1789" spans="2:17" x14ac:dyDescent="0.2">
      <c r="B1789" s="10" t="s">
        <v>2682</v>
      </c>
      <c r="C1789" s="11">
        <v>11</v>
      </c>
      <c r="D1789" s="119" t="s">
        <v>2776</v>
      </c>
      <c r="E1789" s="10" t="s">
        <v>926</v>
      </c>
      <c r="F1789" s="10" t="s">
        <v>1378</v>
      </c>
      <c r="G1789" s="10" t="s">
        <v>2848</v>
      </c>
      <c r="H1789" s="82">
        <v>85363749212</v>
      </c>
      <c r="I1789" s="83" t="s">
        <v>1769</v>
      </c>
      <c r="J1789" s="11">
        <v>1</v>
      </c>
      <c r="K1789" s="48" t="str">
        <f>VLOOKUP(I1789,'DATA BASE'!A:B,2,FALSE)</f>
        <v>STARY NAVY</v>
      </c>
      <c r="L1789" s="10" t="s">
        <v>6</v>
      </c>
      <c r="M1789" s="84" t="s">
        <v>2715</v>
      </c>
      <c r="N1789" s="85">
        <v>0</v>
      </c>
      <c r="O1789" s="104">
        <v>16951.666666666668</v>
      </c>
      <c r="P1789" s="94">
        <v>16951.666666666668</v>
      </c>
      <c r="Q1789" s="107" t="s">
        <v>1528</v>
      </c>
    </row>
    <row r="1790" spans="2:17" x14ac:dyDescent="0.2">
      <c r="B1790" s="10" t="s">
        <v>2682</v>
      </c>
      <c r="C1790" s="11">
        <v>11</v>
      </c>
      <c r="D1790" s="119" t="s">
        <v>2776</v>
      </c>
      <c r="E1790" s="10" t="s">
        <v>926</v>
      </c>
      <c r="F1790" s="10" t="s">
        <v>1378</v>
      </c>
      <c r="G1790" s="10" t="s">
        <v>2848</v>
      </c>
      <c r="H1790" s="82">
        <v>85363749212</v>
      </c>
      <c r="I1790" s="83" t="s">
        <v>1892</v>
      </c>
      <c r="J1790" s="11">
        <v>1</v>
      </c>
      <c r="K1790" s="48" t="str">
        <f>VLOOKUP(I1790,'DATA BASE'!A:B,2,FALSE)</f>
        <v>LEOPARD</v>
      </c>
      <c r="L1790" s="10" t="s">
        <v>8</v>
      </c>
      <c r="M1790" s="84" t="s">
        <v>2715</v>
      </c>
      <c r="N1790" s="85">
        <v>0</v>
      </c>
      <c r="O1790" s="104">
        <v>16951.666666666668</v>
      </c>
      <c r="P1790" s="94">
        <v>16951.666666666668</v>
      </c>
      <c r="Q1790" s="107" t="s">
        <v>1528</v>
      </c>
    </row>
    <row r="1791" spans="2:17" x14ac:dyDescent="0.2">
      <c r="B1791" s="10" t="s">
        <v>2682</v>
      </c>
      <c r="C1791" s="11">
        <v>12</v>
      </c>
      <c r="D1791" s="119" t="s">
        <v>2777</v>
      </c>
      <c r="E1791" s="10" t="s">
        <v>926</v>
      </c>
      <c r="F1791" s="10" t="s">
        <v>1378</v>
      </c>
      <c r="G1791" s="10" t="s">
        <v>2849</v>
      </c>
      <c r="H1791" s="82">
        <v>81906055583</v>
      </c>
      <c r="I1791" s="83" t="s">
        <v>1756</v>
      </c>
      <c r="J1791" s="11">
        <v>1</v>
      </c>
      <c r="K1791" s="48" t="str">
        <f>VLOOKUP(I1791,'DATA BASE'!A:B,2,FALSE)</f>
        <v>ROCKET</v>
      </c>
      <c r="L1791" s="10" t="s">
        <v>1818</v>
      </c>
      <c r="M1791" s="84" t="s">
        <v>2719</v>
      </c>
      <c r="N1791" s="85">
        <v>0</v>
      </c>
      <c r="O1791" s="104">
        <v>17944</v>
      </c>
      <c r="P1791" s="94">
        <v>17944</v>
      </c>
      <c r="Q1791" s="107" t="s">
        <v>1528</v>
      </c>
    </row>
    <row r="1792" spans="2:17" x14ac:dyDescent="0.2">
      <c r="B1792" s="10" t="s">
        <v>2682</v>
      </c>
      <c r="C1792" s="11">
        <v>12</v>
      </c>
      <c r="D1792" s="119" t="s">
        <v>2777</v>
      </c>
      <c r="E1792" s="10" t="s">
        <v>926</v>
      </c>
      <c r="F1792" s="10" t="s">
        <v>1378</v>
      </c>
      <c r="G1792" s="10" t="s">
        <v>2849</v>
      </c>
      <c r="H1792" s="82">
        <v>81906055583</v>
      </c>
      <c r="I1792" s="83" t="s">
        <v>1329</v>
      </c>
      <c r="J1792" s="11">
        <v>1</v>
      </c>
      <c r="K1792" s="48" t="str">
        <f>VLOOKUP(I1792,'DATA BASE'!A:B,2,FALSE)</f>
        <v>LEAF ARMY</v>
      </c>
      <c r="L1792" s="10" t="s">
        <v>980</v>
      </c>
      <c r="M1792" s="84" t="s">
        <v>2719</v>
      </c>
      <c r="N1792" s="85">
        <v>0</v>
      </c>
      <c r="O1792" s="104">
        <v>17944</v>
      </c>
      <c r="P1792" s="94">
        <v>17944</v>
      </c>
      <c r="Q1792" s="107" t="s">
        <v>1528</v>
      </c>
    </row>
    <row r="1793" spans="2:17" x14ac:dyDescent="0.2">
      <c r="B1793" s="10" t="s">
        <v>2682</v>
      </c>
      <c r="C1793" s="11">
        <v>12</v>
      </c>
      <c r="D1793" s="119" t="s">
        <v>2777</v>
      </c>
      <c r="E1793" s="10" t="s">
        <v>926</v>
      </c>
      <c r="F1793" s="10" t="s">
        <v>1378</v>
      </c>
      <c r="G1793" s="10" t="s">
        <v>2849</v>
      </c>
      <c r="H1793" s="82">
        <v>81906055583</v>
      </c>
      <c r="I1793" s="83" t="s">
        <v>536</v>
      </c>
      <c r="J1793" s="11">
        <v>1</v>
      </c>
      <c r="K1793" s="48" t="str">
        <f>VLOOKUP(I1793,'DATA BASE'!A:B,2,FALSE)</f>
        <v>KOTAK NAVY</v>
      </c>
      <c r="L1793" s="10" t="s">
        <v>6</v>
      </c>
      <c r="M1793" s="84" t="s">
        <v>2719</v>
      </c>
      <c r="N1793" s="85">
        <v>0</v>
      </c>
      <c r="O1793" s="104">
        <v>17944</v>
      </c>
      <c r="P1793" s="94">
        <v>17944</v>
      </c>
      <c r="Q1793" s="107" t="s">
        <v>1528</v>
      </c>
    </row>
    <row r="1794" spans="2:17" x14ac:dyDescent="0.2">
      <c r="B1794" s="10" t="s">
        <v>2682</v>
      </c>
      <c r="C1794" s="11">
        <v>12</v>
      </c>
      <c r="D1794" s="119" t="s">
        <v>2777</v>
      </c>
      <c r="E1794" s="10" t="s">
        <v>926</v>
      </c>
      <c r="F1794" s="10" t="s">
        <v>1378</v>
      </c>
      <c r="G1794" s="10" t="s">
        <v>2849</v>
      </c>
      <c r="H1794" s="82">
        <v>81906055583</v>
      </c>
      <c r="I1794" s="83" t="s">
        <v>384</v>
      </c>
      <c r="J1794" s="11">
        <v>1</v>
      </c>
      <c r="K1794" s="48" t="str">
        <f>VLOOKUP(I1794,'DATA BASE'!A:B,2,FALSE)</f>
        <v>DAUN BAMBU TOSCA</v>
      </c>
      <c r="L1794" s="10" t="s">
        <v>7</v>
      </c>
      <c r="M1794" s="84" t="s">
        <v>2719</v>
      </c>
      <c r="N1794" s="85">
        <v>0</v>
      </c>
      <c r="O1794" s="104">
        <v>17944</v>
      </c>
      <c r="P1794" s="94">
        <v>17944</v>
      </c>
      <c r="Q1794" s="107" t="s">
        <v>1528</v>
      </c>
    </row>
    <row r="1795" spans="2:17" x14ac:dyDescent="0.2">
      <c r="B1795" s="10" t="s">
        <v>2682</v>
      </c>
      <c r="C1795" s="11">
        <v>13</v>
      </c>
      <c r="D1795" s="119" t="s">
        <v>2778</v>
      </c>
      <c r="E1795" s="10" t="s">
        <v>926</v>
      </c>
      <c r="F1795" s="10" t="s">
        <v>1378</v>
      </c>
      <c r="G1795" s="10" t="s">
        <v>2850</v>
      </c>
      <c r="H1795" s="82">
        <v>82122289056</v>
      </c>
      <c r="I1795" s="83" t="s">
        <v>1756</v>
      </c>
      <c r="J1795" s="11">
        <v>1</v>
      </c>
      <c r="K1795" s="48" t="str">
        <f>VLOOKUP(I1795,'DATA BASE'!A:B,2,FALSE)</f>
        <v>ROCKET</v>
      </c>
      <c r="L1795" s="10" t="s">
        <v>1818</v>
      </c>
      <c r="M1795" s="84" t="s">
        <v>2720</v>
      </c>
      <c r="N1795" s="85">
        <v>0</v>
      </c>
      <c r="O1795" s="104">
        <v>17185.599999999999</v>
      </c>
      <c r="P1795" s="94">
        <v>17185.599999999999</v>
      </c>
      <c r="Q1795" s="107" t="s">
        <v>1528</v>
      </c>
    </row>
    <row r="1796" spans="2:17" x14ac:dyDescent="0.2">
      <c r="B1796" s="10" t="s">
        <v>2682</v>
      </c>
      <c r="C1796" s="11">
        <v>13</v>
      </c>
      <c r="D1796" s="119" t="s">
        <v>2778</v>
      </c>
      <c r="E1796" s="10" t="s">
        <v>926</v>
      </c>
      <c r="F1796" s="10" t="s">
        <v>1378</v>
      </c>
      <c r="G1796" s="10" t="s">
        <v>2850</v>
      </c>
      <c r="H1796" s="82">
        <v>82122289056</v>
      </c>
      <c r="I1796" s="83" t="s">
        <v>1897</v>
      </c>
      <c r="J1796" s="11">
        <v>1</v>
      </c>
      <c r="K1796" s="48" t="str">
        <f>VLOOKUP(I1796,'DATA BASE'!A:B,2,FALSE)</f>
        <v>ZARAGOZA (B)</v>
      </c>
      <c r="L1796" s="10" t="s">
        <v>1753</v>
      </c>
      <c r="M1796" s="84" t="s">
        <v>2720</v>
      </c>
      <c r="N1796" s="85">
        <v>0</v>
      </c>
      <c r="O1796" s="104">
        <v>17185.599999999999</v>
      </c>
      <c r="P1796" s="94">
        <v>17185.599999999999</v>
      </c>
      <c r="Q1796" s="107" t="s">
        <v>1528</v>
      </c>
    </row>
    <row r="1797" spans="2:17" x14ac:dyDescent="0.2">
      <c r="B1797" s="10" t="s">
        <v>2682</v>
      </c>
      <c r="C1797" s="11">
        <v>13</v>
      </c>
      <c r="D1797" s="119" t="s">
        <v>2778</v>
      </c>
      <c r="E1797" s="10" t="s">
        <v>926</v>
      </c>
      <c r="F1797" s="10" t="s">
        <v>1378</v>
      </c>
      <c r="G1797" s="10" t="s">
        <v>2850</v>
      </c>
      <c r="H1797" s="82">
        <v>82122289056</v>
      </c>
      <c r="I1797" s="83" t="s">
        <v>386</v>
      </c>
      <c r="J1797" s="11">
        <v>1</v>
      </c>
      <c r="K1797" s="48" t="str">
        <f>VLOOKUP(I1797,'DATA BASE'!A:B,2,FALSE)</f>
        <v>ROCKET EARTH NAVY</v>
      </c>
      <c r="L1797" s="10" t="s">
        <v>6</v>
      </c>
      <c r="M1797" s="84" t="s">
        <v>2720</v>
      </c>
      <c r="N1797" s="85">
        <v>0</v>
      </c>
      <c r="O1797" s="104">
        <v>17185.599999999999</v>
      </c>
      <c r="P1797" s="94">
        <v>17185.599999999999</v>
      </c>
      <c r="Q1797" s="107" t="s">
        <v>1528</v>
      </c>
    </row>
    <row r="1798" spans="2:17" x14ac:dyDescent="0.2">
      <c r="B1798" s="10" t="s">
        <v>2682</v>
      </c>
      <c r="C1798" s="11">
        <v>13</v>
      </c>
      <c r="D1798" s="119" t="s">
        <v>2778</v>
      </c>
      <c r="E1798" s="10" t="s">
        <v>926</v>
      </c>
      <c r="F1798" s="10" t="s">
        <v>1378</v>
      </c>
      <c r="G1798" s="10" t="s">
        <v>2850</v>
      </c>
      <c r="H1798" s="82">
        <v>82122289056</v>
      </c>
      <c r="I1798" s="83" t="s">
        <v>632</v>
      </c>
      <c r="J1798" s="11">
        <v>1</v>
      </c>
      <c r="K1798" s="48" t="str">
        <f>VLOOKUP(I1798,'DATA BASE'!A:B,2,FALSE)</f>
        <v>STRIPE LITTLE  BLACK</v>
      </c>
      <c r="L1798" s="10" t="s">
        <v>17</v>
      </c>
      <c r="M1798" s="84" t="s">
        <v>2720</v>
      </c>
      <c r="N1798" s="85">
        <v>0</v>
      </c>
      <c r="O1798" s="104">
        <v>17185.599999999999</v>
      </c>
      <c r="P1798" s="94">
        <v>17185.599999999999</v>
      </c>
      <c r="Q1798" s="107" t="s">
        <v>1528</v>
      </c>
    </row>
    <row r="1799" spans="2:17" x14ac:dyDescent="0.2">
      <c r="B1799" s="10" t="s">
        <v>2682</v>
      </c>
      <c r="C1799" s="11">
        <v>13</v>
      </c>
      <c r="D1799" s="119" t="s">
        <v>2778</v>
      </c>
      <c r="E1799" s="10" t="s">
        <v>926</v>
      </c>
      <c r="F1799" s="10" t="s">
        <v>1378</v>
      </c>
      <c r="G1799" s="10" t="s">
        <v>2850</v>
      </c>
      <c r="H1799" s="82">
        <v>82122289056</v>
      </c>
      <c r="I1799" s="83" t="s">
        <v>1822</v>
      </c>
      <c r="J1799" s="11">
        <v>1</v>
      </c>
      <c r="K1799" s="48" t="str">
        <f>VLOOKUP(I1799,'DATA BASE'!A:B,2,FALSE)</f>
        <v>GARIS RAINBOW</v>
      </c>
      <c r="L1799" s="10" t="s">
        <v>901</v>
      </c>
      <c r="M1799" s="84" t="s">
        <v>2720</v>
      </c>
      <c r="N1799" s="85">
        <v>0</v>
      </c>
      <c r="O1799" s="104">
        <v>17185.599999999999</v>
      </c>
      <c r="P1799" s="94">
        <v>17185.599999999999</v>
      </c>
      <c r="Q1799" s="107" t="s">
        <v>1528</v>
      </c>
    </row>
    <row r="1800" spans="2:17" x14ac:dyDescent="0.2">
      <c r="B1800" s="10" t="s">
        <v>2682</v>
      </c>
      <c r="C1800" s="11">
        <v>14</v>
      </c>
      <c r="D1800" s="119" t="s">
        <v>2779</v>
      </c>
      <c r="E1800" s="10" t="s">
        <v>926</v>
      </c>
      <c r="F1800" s="10" t="s">
        <v>1378</v>
      </c>
      <c r="G1800" s="10" t="s">
        <v>2851</v>
      </c>
      <c r="H1800" s="82">
        <v>81326144140</v>
      </c>
      <c r="I1800" s="83" t="s">
        <v>957</v>
      </c>
      <c r="J1800" s="11">
        <v>1</v>
      </c>
      <c r="K1800" s="48" t="str">
        <f>VLOOKUP(I1800,'DATA BASE'!A:B,2,FALSE)</f>
        <v>MINION BLUE</v>
      </c>
      <c r="L1800" s="10" t="s">
        <v>14</v>
      </c>
      <c r="M1800" s="84" t="s">
        <v>2716</v>
      </c>
      <c r="N1800" s="85">
        <v>0</v>
      </c>
      <c r="O1800" s="104">
        <v>16659.5</v>
      </c>
      <c r="P1800" s="94">
        <v>16659.5</v>
      </c>
      <c r="Q1800" s="107" t="s">
        <v>1528</v>
      </c>
    </row>
    <row r="1801" spans="2:17" x14ac:dyDescent="0.2">
      <c r="B1801" s="10" t="s">
        <v>2682</v>
      </c>
      <c r="C1801" s="11">
        <v>14</v>
      </c>
      <c r="D1801" s="119" t="s">
        <v>2779</v>
      </c>
      <c r="E1801" s="10" t="s">
        <v>926</v>
      </c>
      <c r="F1801" s="10" t="s">
        <v>1378</v>
      </c>
      <c r="G1801" s="10" t="s">
        <v>2851</v>
      </c>
      <c r="H1801" s="82">
        <v>81326144140</v>
      </c>
      <c r="I1801" s="83" t="s">
        <v>1773</v>
      </c>
      <c r="J1801" s="11">
        <v>1</v>
      </c>
      <c r="K1801" s="48" t="str">
        <f>VLOOKUP(I1801,'DATA BASE'!A:B,2,FALSE)</f>
        <v>BULAN BINTANG HIJAU</v>
      </c>
      <c r="L1801" s="10" t="s">
        <v>174</v>
      </c>
      <c r="M1801" s="84" t="s">
        <v>2716</v>
      </c>
      <c r="N1801" s="85">
        <v>0</v>
      </c>
      <c r="O1801" s="104">
        <v>16659.5</v>
      </c>
      <c r="P1801" s="94">
        <v>16659.5</v>
      </c>
      <c r="Q1801" s="107" t="s">
        <v>1528</v>
      </c>
    </row>
    <row r="1802" spans="2:17" x14ac:dyDescent="0.2">
      <c r="B1802" s="10" t="s">
        <v>2682</v>
      </c>
      <c r="C1802" s="11">
        <v>14</v>
      </c>
      <c r="D1802" s="119" t="s">
        <v>2779</v>
      </c>
      <c r="E1802" s="10" t="s">
        <v>926</v>
      </c>
      <c r="F1802" s="10" t="s">
        <v>1378</v>
      </c>
      <c r="G1802" s="10" t="s">
        <v>2851</v>
      </c>
      <c r="H1802" s="82">
        <v>81326144140</v>
      </c>
      <c r="I1802" s="83" t="s">
        <v>805</v>
      </c>
      <c r="J1802" s="11">
        <v>1</v>
      </c>
      <c r="K1802" s="48" t="str">
        <f>VLOOKUP(I1802,'DATA BASE'!A:B,2,FALSE)</f>
        <v>BULAN SABIT YELLOW</v>
      </c>
      <c r="L1802" s="10" t="s">
        <v>15</v>
      </c>
      <c r="M1802" s="84" t="s">
        <v>2716</v>
      </c>
      <c r="N1802" s="85">
        <v>0</v>
      </c>
      <c r="O1802" s="104">
        <v>16659.5</v>
      </c>
      <c r="P1802" s="94">
        <v>16659.5</v>
      </c>
      <c r="Q1802" s="107" t="s">
        <v>1528</v>
      </c>
    </row>
    <row r="1803" spans="2:17" x14ac:dyDescent="0.2">
      <c r="B1803" s="10" t="s">
        <v>2682</v>
      </c>
      <c r="C1803" s="11">
        <v>14</v>
      </c>
      <c r="D1803" s="119" t="s">
        <v>2779</v>
      </c>
      <c r="E1803" s="10" t="s">
        <v>926</v>
      </c>
      <c r="F1803" s="10" t="s">
        <v>1378</v>
      </c>
      <c r="G1803" s="10" t="s">
        <v>2851</v>
      </c>
      <c r="H1803" s="82">
        <v>81326144140</v>
      </c>
      <c r="I1803" s="83" t="s">
        <v>1287</v>
      </c>
      <c r="J1803" s="11">
        <v>1</v>
      </c>
      <c r="K1803" s="48" t="str">
        <f>VLOOKUP(I1803,'DATA BASE'!A:B,2,FALSE)</f>
        <v>FLOWER</v>
      </c>
      <c r="L1803" s="10" t="s">
        <v>17</v>
      </c>
      <c r="M1803" s="84" t="s">
        <v>2716</v>
      </c>
      <c r="N1803" s="85">
        <v>0</v>
      </c>
      <c r="O1803" s="104">
        <v>16659.5</v>
      </c>
      <c r="P1803" s="94">
        <v>16659.5</v>
      </c>
      <c r="Q1803" s="107" t="s">
        <v>1528</v>
      </c>
    </row>
    <row r="1804" spans="2:17" x14ac:dyDescent="0.2">
      <c r="B1804" s="10" t="s">
        <v>2682</v>
      </c>
      <c r="C1804" s="11">
        <v>15</v>
      </c>
      <c r="D1804" s="119" t="s">
        <v>2780</v>
      </c>
      <c r="E1804" s="10" t="s">
        <v>926</v>
      </c>
      <c r="F1804" s="10" t="s">
        <v>1378</v>
      </c>
      <c r="G1804" s="10" t="s">
        <v>2852</v>
      </c>
      <c r="H1804" s="82">
        <v>83827531536</v>
      </c>
      <c r="I1804" s="83" t="s">
        <v>999</v>
      </c>
      <c r="J1804" s="11">
        <v>1</v>
      </c>
      <c r="K1804" s="48" t="str">
        <f>VLOOKUP(I1804,'DATA BASE'!A:B,2,FALSE)</f>
        <v>BEAR FACE CREAM</v>
      </c>
      <c r="L1804" s="10" t="s">
        <v>4</v>
      </c>
      <c r="M1804" s="84" t="s">
        <v>2721</v>
      </c>
      <c r="N1804" s="85">
        <v>0</v>
      </c>
      <c r="O1804" s="104">
        <v>16951.666666666668</v>
      </c>
      <c r="P1804" s="94">
        <v>16951.666666666668</v>
      </c>
      <c r="Q1804" s="107" t="s">
        <v>1528</v>
      </c>
    </row>
    <row r="1805" spans="2:17" x14ac:dyDescent="0.2">
      <c r="B1805" s="10" t="s">
        <v>2682</v>
      </c>
      <c r="C1805" s="11">
        <v>15</v>
      </c>
      <c r="D1805" s="119" t="s">
        <v>2780</v>
      </c>
      <c r="E1805" s="10" t="s">
        <v>926</v>
      </c>
      <c r="F1805" s="10" t="s">
        <v>1378</v>
      </c>
      <c r="G1805" s="10" t="s">
        <v>2852</v>
      </c>
      <c r="H1805" s="82">
        <v>83827531536</v>
      </c>
      <c r="I1805" s="83" t="s">
        <v>1018</v>
      </c>
      <c r="J1805" s="11">
        <v>1</v>
      </c>
      <c r="K1805" s="48" t="str">
        <f>VLOOKUP(I1805,'DATA BASE'!A:B,2,FALSE)</f>
        <v>RABBIT MINI PINK</v>
      </c>
      <c r="L1805" s="10" t="s">
        <v>11</v>
      </c>
      <c r="M1805" s="84" t="s">
        <v>2721</v>
      </c>
      <c r="N1805" s="85">
        <v>0</v>
      </c>
      <c r="O1805" s="104">
        <v>16951.666666666668</v>
      </c>
      <c r="P1805" s="94">
        <v>16951.666666666668</v>
      </c>
      <c r="Q1805" s="107" t="s">
        <v>1528</v>
      </c>
    </row>
    <row r="1806" spans="2:17" x14ac:dyDescent="0.2">
      <c r="B1806" s="10" t="s">
        <v>2682</v>
      </c>
      <c r="C1806" s="11">
        <v>15</v>
      </c>
      <c r="D1806" s="119" t="s">
        <v>2780</v>
      </c>
      <c r="E1806" s="10" t="s">
        <v>926</v>
      </c>
      <c r="F1806" s="10" t="s">
        <v>1378</v>
      </c>
      <c r="G1806" s="10" t="s">
        <v>2852</v>
      </c>
      <c r="H1806" s="82">
        <v>83827531536</v>
      </c>
      <c r="I1806" s="83" t="s">
        <v>1760</v>
      </c>
      <c r="J1806" s="11">
        <v>1</v>
      </c>
      <c r="K1806" s="48" t="str">
        <f>VLOOKUP(I1806,'DATA BASE'!A:B,2,FALSE)</f>
        <v>MONYET BIRU</v>
      </c>
      <c r="L1806" s="10" t="s">
        <v>10</v>
      </c>
      <c r="M1806" s="84" t="s">
        <v>2721</v>
      </c>
      <c r="N1806" s="85">
        <v>0</v>
      </c>
      <c r="O1806" s="104">
        <v>16951.666666666668</v>
      </c>
      <c r="P1806" s="94">
        <v>16951.666666666668</v>
      </c>
      <c r="Q1806" s="107" t="s">
        <v>1528</v>
      </c>
    </row>
    <row r="1807" spans="2:17" x14ac:dyDescent="0.2">
      <c r="B1807" s="10" t="s">
        <v>2682</v>
      </c>
      <c r="C1807" s="11">
        <v>17</v>
      </c>
      <c r="D1807" s="119" t="s">
        <v>2781</v>
      </c>
      <c r="E1807" s="10" t="s">
        <v>926</v>
      </c>
      <c r="F1807" s="10" t="s">
        <v>1378</v>
      </c>
      <c r="G1807" s="10" t="s">
        <v>2853</v>
      </c>
      <c r="H1807" s="82">
        <v>89697658125</v>
      </c>
      <c r="I1807" s="83" t="s">
        <v>1764</v>
      </c>
      <c r="J1807" s="11">
        <v>1</v>
      </c>
      <c r="K1807" s="48" t="str">
        <f>VLOOKUP(I1807,'DATA BASE'!A:B,2,FALSE)</f>
        <v>TEDY NAVY</v>
      </c>
      <c r="L1807" s="10" t="s">
        <v>6</v>
      </c>
      <c r="M1807" s="84" t="s">
        <v>2717</v>
      </c>
      <c r="N1807" s="85">
        <v>0</v>
      </c>
      <c r="O1807" s="104">
        <v>17067.25</v>
      </c>
      <c r="P1807" s="94">
        <v>17067.25</v>
      </c>
      <c r="Q1807" s="107" t="s">
        <v>1528</v>
      </c>
    </row>
    <row r="1808" spans="2:17" x14ac:dyDescent="0.2">
      <c r="B1808" s="10" t="s">
        <v>2682</v>
      </c>
      <c r="C1808" s="11">
        <v>17</v>
      </c>
      <c r="D1808" s="119" t="s">
        <v>2781</v>
      </c>
      <c r="E1808" s="10" t="s">
        <v>926</v>
      </c>
      <c r="F1808" s="10" t="s">
        <v>1378</v>
      </c>
      <c r="G1808" s="10" t="s">
        <v>2853</v>
      </c>
      <c r="H1808" s="82">
        <v>89697658125</v>
      </c>
      <c r="I1808" s="83" t="s">
        <v>805</v>
      </c>
      <c r="J1808" s="11">
        <v>1</v>
      </c>
      <c r="K1808" s="48" t="str">
        <f>VLOOKUP(I1808,'DATA BASE'!A:B,2,FALSE)</f>
        <v>BULAN SABIT YELLOW</v>
      </c>
      <c r="L1808" s="10" t="s">
        <v>15</v>
      </c>
      <c r="M1808" s="84" t="s">
        <v>2717</v>
      </c>
      <c r="N1808" s="85">
        <v>0</v>
      </c>
      <c r="O1808" s="104">
        <v>17067.25</v>
      </c>
      <c r="P1808" s="94">
        <v>17067.25</v>
      </c>
      <c r="Q1808" s="107" t="s">
        <v>1528</v>
      </c>
    </row>
    <row r="1809" spans="1:43" x14ac:dyDescent="0.2">
      <c r="B1809" s="10" t="s">
        <v>2682</v>
      </c>
      <c r="C1809" s="11">
        <v>17</v>
      </c>
      <c r="D1809" s="119" t="s">
        <v>2781</v>
      </c>
      <c r="E1809" s="10" t="s">
        <v>926</v>
      </c>
      <c r="F1809" s="10" t="s">
        <v>1378</v>
      </c>
      <c r="G1809" s="10" t="s">
        <v>2853</v>
      </c>
      <c r="H1809" s="82">
        <v>89697658125</v>
      </c>
      <c r="I1809" s="83" t="s">
        <v>384</v>
      </c>
      <c r="J1809" s="11">
        <v>1</v>
      </c>
      <c r="K1809" s="48" t="str">
        <f>VLOOKUP(I1809,'DATA BASE'!A:B,2,FALSE)</f>
        <v>DAUN BAMBU TOSCA</v>
      </c>
      <c r="L1809" s="10" t="s">
        <v>7</v>
      </c>
      <c r="M1809" s="84" t="s">
        <v>2717</v>
      </c>
      <c r="N1809" s="85">
        <v>0</v>
      </c>
      <c r="O1809" s="104">
        <v>17067.25</v>
      </c>
      <c r="P1809" s="94">
        <v>17067.25</v>
      </c>
      <c r="Q1809" s="107" t="s">
        <v>1528</v>
      </c>
    </row>
    <row r="1810" spans="1:43" x14ac:dyDescent="0.2">
      <c r="B1810" s="10" t="s">
        <v>2682</v>
      </c>
      <c r="C1810" s="11">
        <v>17</v>
      </c>
      <c r="D1810" s="119" t="s">
        <v>2781</v>
      </c>
      <c r="E1810" s="10" t="s">
        <v>926</v>
      </c>
      <c r="F1810" s="10" t="s">
        <v>1378</v>
      </c>
      <c r="G1810" s="10" t="s">
        <v>2853</v>
      </c>
      <c r="H1810" s="82">
        <v>89697658125</v>
      </c>
      <c r="I1810" s="83" t="s">
        <v>1773</v>
      </c>
      <c r="J1810" s="11">
        <v>1</v>
      </c>
      <c r="K1810" s="48" t="str">
        <f>VLOOKUP(I1810,'DATA BASE'!A:B,2,FALSE)</f>
        <v>BULAN BINTANG HIJAU</v>
      </c>
      <c r="L1810" s="10" t="s">
        <v>174</v>
      </c>
      <c r="M1810" s="84" t="s">
        <v>2717</v>
      </c>
      <c r="N1810" s="85">
        <v>0</v>
      </c>
      <c r="O1810" s="104">
        <v>17067.25</v>
      </c>
      <c r="P1810" s="94">
        <v>17067.25</v>
      </c>
      <c r="Q1810" s="107" t="s">
        <v>1528</v>
      </c>
    </row>
    <row r="1811" spans="1:43" x14ac:dyDescent="0.2">
      <c r="B1811" s="10" t="s">
        <v>2682</v>
      </c>
      <c r="C1811" s="11">
        <v>23</v>
      </c>
      <c r="D1811" s="119" t="s">
        <v>2782</v>
      </c>
      <c r="E1811" s="10" t="s">
        <v>926</v>
      </c>
      <c r="F1811" s="10" t="s">
        <v>1378</v>
      </c>
      <c r="G1811" s="10" t="s">
        <v>2854</v>
      </c>
      <c r="H1811" s="82">
        <v>89659781416</v>
      </c>
      <c r="I1811" s="83" t="s">
        <v>1736</v>
      </c>
      <c r="J1811" s="11">
        <v>1</v>
      </c>
      <c r="K1811" s="48" t="str">
        <f>VLOOKUP(I1811,'DATA BASE'!A:B,2,FALSE)</f>
        <v>PANDA</v>
      </c>
      <c r="L1811" s="10" t="s">
        <v>1710</v>
      </c>
      <c r="M1811" s="84" t="s">
        <v>2718</v>
      </c>
      <c r="N1811" s="85">
        <v>0</v>
      </c>
      <c r="O1811" s="104">
        <v>16834.8</v>
      </c>
      <c r="P1811" s="94">
        <v>16834.8</v>
      </c>
      <c r="Q1811" s="107" t="s">
        <v>1528</v>
      </c>
    </row>
    <row r="1812" spans="1:43" x14ac:dyDescent="0.2">
      <c r="B1812" s="10" t="s">
        <v>2682</v>
      </c>
      <c r="C1812" s="11">
        <v>23</v>
      </c>
      <c r="D1812" s="119" t="s">
        <v>2782</v>
      </c>
      <c r="E1812" s="10" t="s">
        <v>926</v>
      </c>
      <c r="F1812" s="10" t="s">
        <v>1378</v>
      </c>
      <c r="G1812" s="10" t="s">
        <v>2854</v>
      </c>
      <c r="H1812" s="82">
        <v>89659781416</v>
      </c>
      <c r="I1812" s="83" t="s">
        <v>1756</v>
      </c>
      <c r="J1812" s="11">
        <v>1</v>
      </c>
      <c r="K1812" s="48" t="str">
        <f>VLOOKUP(I1812,'DATA BASE'!A:B,2,FALSE)</f>
        <v>ROCKET</v>
      </c>
      <c r="L1812" s="10" t="s">
        <v>1818</v>
      </c>
      <c r="M1812" s="84" t="s">
        <v>2718</v>
      </c>
      <c r="N1812" s="85">
        <v>0</v>
      </c>
      <c r="O1812" s="104">
        <v>16834.8</v>
      </c>
      <c r="P1812" s="94">
        <v>16834.8</v>
      </c>
      <c r="Q1812" s="107" t="s">
        <v>1528</v>
      </c>
    </row>
    <row r="1813" spans="1:43" x14ac:dyDescent="0.2">
      <c r="B1813" s="10" t="s">
        <v>2682</v>
      </c>
      <c r="C1813" s="11">
        <v>23</v>
      </c>
      <c r="D1813" s="119" t="s">
        <v>2782</v>
      </c>
      <c r="E1813" s="10" t="s">
        <v>926</v>
      </c>
      <c r="F1813" s="10" t="s">
        <v>1378</v>
      </c>
      <c r="G1813" s="10" t="s">
        <v>2854</v>
      </c>
      <c r="H1813" s="82">
        <v>89659781416</v>
      </c>
      <c r="I1813" s="83" t="s">
        <v>1775</v>
      </c>
      <c r="J1813" s="11">
        <v>1</v>
      </c>
      <c r="K1813" s="48" t="str">
        <f>VLOOKUP(I1813,'DATA BASE'!A:B,2,FALSE)</f>
        <v>TEDY BEAR ABU</v>
      </c>
      <c r="L1813" s="10" t="s">
        <v>8</v>
      </c>
      <c r="M1813" s="84" t="s">
        <v>2718</v>
      </c>
      <c r="N1813" s="85">
        <v>0</v>
      </c>
      <c r="O1813" s="104">
        <v>16834.8</v>
      </c>
      <c r="P1813" s="94">
        <v>16834.8</v>
      </c>
      <c r="Q1813" s="107" t="s">
        <v>1528</v>
      </c>
    </row>
    <row r="1814" spans="1:43" x14ac:dyDescent="0.2">
      <c r="B1814" s="10" t="s">
        <v>2682</v>
      </c>
      <c r="C1814" s="11">
        <v>23</v>
      </c>
      <c r="D1814" s="119" t="s">
        <v>2782</v>
      </c>
      <c r="E1814" s="10" t="s">
        <v>926</v>
      </c>
      <c r="F1814" s="10" t="s">
        <v>1378</v>
      </c>
      <c r="G1814" s="10" t="s">
        <v>2854</v>
      </c>
      <c r="H1814" s="82">
        <v>89659781416</v>
      </c>
      <c r="I1814" s="83" t="s">
        <v>1765</v>
      </c>
      <c r="J1814" s="11">
        <v>1</v>
      </c>
      <c r="K1814" s="48" t="str">
        <f>VLOOKUP(I1814,'DATA BASE'!A:B,2,FALSE)</f>
        <v>SPONGEBOB</v>
      </c>
      <c r="L1814" s="10" t="s">
        <v>1753</v>
      </c>
      <c r="M1814" s="84" t="s">
        <v>2718</v>
      </c>
      <c r="N1814" s="85">
        <v>0</v>
      </c>
      <c r="O1814" s="104">
        <v>16834.8</v>
      </c>
      <c r="P1814" s="94">
        <v>16834.8</v>
      </c>
      <c r="Q1814" s="107" t="s">
        <v>1528</v>
      </c>
    </row>
    <row r="1815" spans="1:43" x14ac:dyDescent="0.2">
      <c r="B1815" s="10" t="s">
        <v>2682</v>
      </c>
      <c r="C1815" s="11">
        <v>23</v>
      </c>
      <c r="D1815" s="119" t="s">
        <v>2782</v>
      </c>
      <c r="E1815" s="10" t="s">
        <v>926</v>
      </c>
      <c r="F1815" s="10" t="s">
        <v>1378</v>
      </c>
      <c r="G1815" s="10" t="s">
        <v>2854</v>
      </c>
      <c r="H1815" s="82">
        <v>89659781416</v>
      </c>
      <c r="I1815" s="83" t="s">
        <v>611</v>
      </c>
      <c r="J1815" s="11">
        <v>1</v>
      </c>
      <c r="K1815" s="48" t="str">
        <f>VLOOKUP(I1815,'DATA BASE'!A:B,2,FALSE)</f>
        <v>STITCH NAVY</v>
      </c>
      <c r="L1815" s="10" t="s">
        <v>6</v>
      </c>
      <c r="M1815" s="84" t="s">
        <v>2718</v>
      </c>
      <c r="N1815" s="85">
        <v>0</v>
      </c>
      <c r="O1815" s="104">
        <v>16834.8</v>
      </c>
      <c r="P1815" s="94">
        <v>16834.8</v>
      </c>
      <c r="Q1815" s="107" t="s">
        <v>1528</v>
      </c>
    </row>
    <row r="1816" spans="1:43" s="10" customFormat="1" x14ac:dyDescent="0.2">
      <c r="A1816" s="55"/>
      <c r="C1816" s="11"/>
      <c r="D1816" s="119"/>
      <c r="H1816" s="11"/>
      <c r="I1816" s="83"/>
      <c r="J1816" s="11"/>
      <c r="K1816" s="14"/>
      <c r="L1816" s="14"/>
      <c r="M1816" s="84"/>
      <c r="N1816" s="85"/>
      <c r="O1816" s="104"/>
      <c r="P1816" s="94"/>
      <c r="Q1816" s="107"/>
      <c r="R1816" s="88"/>
      <c r="S1816" s="137"/>
      <c r="T1816" s="88"/>
      <c r="V1816" s="55"/>
      <c r="W1816" s="55"/>
      <c r="X1816" s="55"/>
      <c r="Y1816" s="131"/>
      <c r="Z1816" s="131"/>
      <c r="AA1816" s="131"/>
      <c r="AB1816" s="131"/>
      <c r="AC1816" s="55"/>
      <c r="AD1816" s="55"/>
      <c r="AE1816" s="131"/>
      <c r="AF1816" s="55"/>
      <c r="AG1816" s="55"/>
      <c r="AH1816" s="55"/>
      <c r="AI1816" s="55"/>
      <c r="AJ1816" s="55"/>
      <c r="AK1816" s="55"/>
      <c r="AL1816" s="55"/>
      <c r="AM1816" s="55"/>
      <c r="AN1816" s="55"/>
      <c r="AO1816" s="55"/>
      <c r="AP1816" s="55"/>
      <c r="AQ1816" s="55"/>
    </row>
    <row r="1817" spans="1:43" s="10" customFormat="1" x14ac:dyDescent="0.2">
      <c r="A1817" s="55"/>
      <c r="C1817" s="11"/>
      <c r="D1817" s="119"/>
      <c r="H1817" s="11"/>
      <c r="I1817" s="83"/>
      <c r="J1817" s="11"/>
      <c r="K1817" s="14"/>
      <c r="L1817" s="14"/>
      <c r="M1817" s="84"/>
      <c r="N1817" s="85"/>
      <c r="O1817" s="104"/>
      <c r="P1817" s="94"/>
      <c r="Q1817" s="107"/>
      <c r="R1817" s="88"/>
      <c r="S1817" s="137"/>
      <c r="T1817" s="88"/>
      <c r="V1817" s="55"/>
      <c r="W1817" s="55"/>
      <c r="X1817" s="55"/>
      <c r="Y1817" s="131"/>
      <c r="Z1817" s="131"/>
      <c r="AA1817" s="131"/>
      <c r="AB1817" s="131"/>
      <c r="AC1817" s="55"/>
      <c r="AD1817" s="55"/>
      <c r="AE1817" s="131"/>
      <c r="AF1817" s="55"/>
      <c r="AG1817" s="55"/>
      <c r="AH1817" s="55"/>
      <c r="AI1817" s="55"/>
      <c r="AJ1817" s="55"/>
      <c r="AK1817" s="55"/>
      <c r="AL1817" s="55"/>
      <c r="AM1817" s="55"/>
      <c r="AN1817" s="55"/>
      <c r="AO1817" s="55"/>
      <c r="AP1817" s="55"/>
      <c r="AQ1817" s="55"/>
    </row>
    <row r="1818" spans="1:43" s="10" customFormat="1" x14ac:dyDescent="0.2">
      <c r="A1818" s="55"/>
      <c r="C1818" s="11"/>
      <c r="D1818" s="119"/>
      <c r="H1818" s="11"/>
      <c r="I1818" s="83"/>
      <c r="J1818" s="11"/>
      <c r="K1818" s="14"/>
      <c r="L1818" s="14"/>
      <c r="M1818" s="84"/>
      <c r="N1818" s="85"/>
      <c r="O1818" s="104"/>
      <c r="P1818" s="94"/>
      <c r="Q1818" s="107"/>
      <c r="R1818" s="88"/>
      <c r="S1818" s="137"/>
      <c r="T1818" s="88"/>
      <c r="V1818" s="55"/>
      <c r="W1818" s="55"/>
      <c r="X1818" s="55"/>
      <c r="Y1818" s="131"/>
      <c r="Z1818" s="131"/>
      <c r="AA1818" s="131"/>
      <c r="AB1818" s="131"/>
      <c r="AC1818" s="55"/>
      <c r="AD1818" s="55"/>
      <c r="AE1818" s="131"/>
      <c r="AF1818" s="55"/>
      <c r="AG1818" s="55"/>
      <c r="AH1818" s="55"/>
      <c r="AI1818" s="55"/>
      <c r="AJ1818" s="55"/>
      <c r="AK1818" s="55"/>
      <c r="AL1818" s="55"/>
      <c r="AM1818" s="55"/>
      <c r="AN1818" s="55"/>
      <c r="AO1818" s="55"/>
      <c r="AP1818" s="55"/>
      <c r="AQ1818" s="55"/>
    </row>
    <row r="1819" spans="1:43" s="10" customFormat="1" x14ac:dyDescent="0.2">
      <c r="A1819" s="55"/>
      <c r="C1819" s="11"/>
      <c r="D1819" s="119"/>
      <c r="H1819" s="11"/>
      <c r="I1819" s="83"/>
      <c r="J1819" s="11"/>
      <c r="K1819" s="14"/>
      <c r="L1819" s="14"/>
      <c r="M1819" s="84"/>
      <c r="N1819" s="85"/>
      <c r="O1819" s="104"/>
      <c r="P1819" s="94"/>
      <c r="Q1819" s="107"/>
      <c r="R1819" s="88"/>
      <c r="S1819" s="137"/>
      <c r="T1819" s="88"/>
      <c r="V1819" s="55"/>
      <c r="W1819" s="55"/>
      <c r="X1819" s="55"/>
      <c r="Y1819" s="131"/>
      <c r="Z1819" s="131"/>
      <c r="AA1819" s="131"/>
      <c r="AB1819" s="131"/>
      <c r="AC1819" s="55"/>
      <c r="AD1819" s="55"/>
      <c r="AE1819" s="131"/>
      <c r="AF1819" s="55"/>
      <c r="AG1819" s="55"/>
      <c r="AH1819" s="55"/>
      <c r="AI1819" s="55"/>
      <c r="AJ1819" s="55"/>
      <c r="AK1819" s="55"/>
      <c r="AL1819" s="55"/>
      <c r="AM1819" s="55"/>
      <c r="AN1819" s="55"/>
      <c r="AO1819" s="55"/>
      <c r="AP1819" s="55"/>
      <c r="AQ1819" s="55"/>
    </row>
    <row r="1820" spans="1:43" s="10" customFormat="1" x14ac:dyDescent="0.2">
      <c r="A1820" s="55"/>
      <c r="C1820" s="11"/>
      <c r="D1820" s="119"/>
      <c r="H1820" s="11"/>
      <c r="I1820" s="83"/>
      <c r="J1820" s="11"/>
      <c r="K1820" s="14"/>
      <c r="L1820" s="14"/>
      <c r="M1820" s="84"/>
      <c r="N1820" s="85"/>
      <c r="O1820" s="104"/>
      <c r="P1820" s="94"/>
      <c r="Q1820" s="107"/>
      <c r="R1820" s="88"/>
      <c r="S1820" s="137"/>
      <c r="T1820" s="88"/>
      <c r="V1820" s="55"/>
      <c r="W1820" s="55"/>
      <c r="X1820" s="55"/>
      <c r="Y1820" s="131"/>
      <c r="Z1820" s="131"/>
      <c r="AA1820" s="131"/>
      <c r="AB1820" s="131"/>
      <c r="AC1820" s="55"/>
      <c r="AD1820" s="55"/>
      <c r="AE1820" s="131"/>
      <c r="AF1820" s="55"/>
      <c r="AG1820" s="55"/>
      <c r="AH1820" s="55"/>
      <c r="AI1820" s="55"/>
      <c r="AJ1820" s="55"/>
      <c r="AK1820" s="55"/>
      <c r="AL1820" s="55"/>
      <c r="AM1820" s="55"/>
      <c r="AN1820" s="55"/>
      <c r="AO1820" s="55"/>
      <c r="AP1820" s="55"/>
      <c r="AQ1820" s="55"/>
    </row>
    <row r="1821" spans="1:43" s="10" customFormat="1" x14ac:dyDescent="0.2">
      <c r="A1821" s="55"/>
      <c r="C1821" s="11"/>
      <c r="D1821" s="119"/>
      <c r="H1821" s="11"/>
      <c r="I1821" s="83"/>
      <c r="J1821" s="11"/>
      <c r="K1821" s="14"/>
      <c r="L1821" s="14"/>
      <c r="M1821" s="84"/>
      <c r="N1821" s="85"/>
      <c r="O1821" s="104"/>
      <c r="P1821" s="94"/>
      <c r="Q1821" s="107"/>
      <c r="R1821" s="88"/>
      <c r="S1821" s="137"/>
      <c r="T1821" s="88"/>
      <c r="V1821" s="55"/>
      <c r="W1821" s="55"/>
      <c r="X1821" s="55"/>
      <c r="Y1821" s="131"/>
      <c r="Z1821" s="131"/>
      <c r="AA1821" s="131"/>
      <c r="AB1821" s="131"/>
      <c r="AC1821" s="55"/>
      <c r="AD1821" s="55"/>
      <c r="AE1821" s="131"/>
      <c r="AF1821" s="55"/>
      <c r="AG1821" s="55"/>
      <c r="AH1821" s="55"/>
      <c r="AI1821" s="55"/>
      <c r="AJ1821" s="55"/>
      <c r="AK1821" s="55"/>
      <c r="AL1821" s="55"/>
      <c r="AM1821" s="55"/>
      <c r="AN1821" s="55"/>
      <c r="AO1821" s="55"/>
      <c r="AP1821" s="55"/>
      <c r="AQ1821" s="55"/>
    </row>
    <row r="1822" spans="1:43" s="10" customFormat="1" x14ac:dyDescent="0.2">
      <c r="A1822" s="55"/>
      <c r="C1822" s="11"/>
      <c r="D1822" s="119"/>
      <c r="H1822" s="11"/>
      <c r="I1822" s="83"/>
      <c r="J1822" s="11"/>
      <c r="K1822" s="14"/>
      <c r="L1822" s="14"/>
      <c r="M1822" s="84"/>
      <c r="N1822" s="85"/>
      <c r="O1822" s="104"/>
      <c r="P1822" s="94"/>
      <c r="Q1822" s="107"/>
      <c r="R1822" s="88"/>
      <c r="S1822" s="137"/>
      <c r="T1822" s="88"/>
      <c r="V1822" s="55"/>
      <c r="W1822" s="55"/>
      <c r="X1822" s="55"/>
      <c r="Y1822" s="131"/>
      <c r="Z1822" s="131"/>
      <c r="AA1822" s="131"/>
      <c r="AB1822" s="131"/>
      <c r="AC1822" s="55"/>
      <c r="AD1822" s="55"/>
      <c r="AE1822" s="131"/>
      <c r="AF1822" s="55"/>
      <c r="AG1822" s="55"/>
      <c r="AH1822" s="55"/>
      <c r="AI1822" s="55"/>
      <c r="AJ1822" s="55"/>
      <c r="AK1822" s="55"/>
      <c r="AL1822" s="55"/>
      <c r="AM1822" s="55"/>
      <c r="AN1822" s="55"/>
      <c r="AO1822" s="55"/>
      <c r="AP1822" s="55"/>
      <c r="AQ1822" s="55"/>
    </row>
    <row r="1823" spans="1:43" s="10" customFormat="1" x14ac:dyDescent="0.2">
      <c r="A1823" s="55"/>
      <c r="C1823" s="11"/>
      <c r="D1823" s="119"/>
      <c r="H1823" s="11"/>
      <c r="I1823" s="83"/>
      <c r="J1823" s="11"/>
      <c r="K1823" s="14"/>
      <c r="L1823" s="14"/>
      <c r="M1823" s="84"/>
      <c r="N1823" s="85"/>
      <c r="O1823" s="104"/>
      <c r="P1823" s="94"/>
      <c r="Q1823" s="107"/>
      <c r="R1823" s="88"/>
      <c r="S1823" s="137"/>
      <c r="T1823" s="88"/>
      <c r="V1823" s="55"/>
      <c r="W1823" s="55"/>
      <c r="X1823" s="55"/>
      <c r="Y1823" s="131"/>
      <c r="Z1823" s="131"/>
      <c r="AA1823" s="131"/>
      <c r="AB1823" s="131"/>
      <c r="AC1823" s="55"/>
      <c r="AD1823" s="55"/>
      <c r="AE1823" s="131"/>
      <c r="AF1823" s="55"/>
      <c r="AG1823" s="55"/>
      <c r="AH1823" s="55"/>
      <c r="AI1823" s="55"/>
      <c r="AJ1823" s="55"/>
      <c r="AK1823" s="55"/>
      <c r="AL1823" s="55"/>
      <c r="AM1823" s="55"/>
      <c r="AN1823" s="55"/>
      <c r="AO1823" s="55"/>
      <c r="AP1823" s="55"/>
      <c r="AQ1823" s="55"/>
    </row>
    <row r="1824" spans="1:43" s="10" customFormat="1" x14ac:dyDescent="0.2">
      <c r="A1824" s="55"/>
      <c r="C1824" s="11"/>
      <c r="D1824" s="119"/>
      <c r="H1824" s="11"/>
      <c r="I1824" s="83"/>
      <c r="J1824" s="11"/>
      <c r="K1824" s="14"/>
      <c r="L1824" s="14"/>
      <c r="M1824" s="84"/>
      <c r="N1824" s="85"/>
      <c r="O1824" s="104"/>
      <c r="P1824" s="94"/>
      <c r="Q1824" s="107"/>
      <c r="R1824" s="88"/>
      <c r="S1824" s="137"/>
      <c r="T1824" s="88"/>
      <c r="V1824" s="55"/>
      <c r="W1824" s="55"/>
      <c r="X1824" s="55"/>
      <c r="Y1824" s="131"/>
      <c r="Z1824" s="131"/>
      <c r="AA1824" s="131"/>
      <c r="AB1824" s="131"/>
      <c r="AC1824" s="55"/>
      <c r="AD1824" s="55"/>
      <c r="AE1824" s="131"/>
      <c r="AF1824" s="55"/>
      <c r="AG1824" s="55"/>
      <c r="AH1824" s="55"/>
      <c r="AI1824" s="55"/>
      <c r="AJ1824" s="55"/>
      <c r="AK1824" s="55"/>
      <c r="AL1824" s="55"/>
      <c r="AM1824" s="55"/>
      <c r="AN1824" s="55"/>
      <c r="AO1824" s="55"/>
      <c r="AP1824" s="55"/>
      <c r="AQ1824" s="55"/>
    </row>
    <row r="1825" spans="1:43" s="10" customFormat="1" x14ac:dyDescent="0.2">
      <c r="A1825" s="55"/>
      <c r="C1825" s="11"/>
      <c r="D1825" s="119"/>
      <c r="H1825" s="11"/>
      <c r="I1825" s="83"/>
      <c r="J1825" s="11"/>
      <c r="K1825" s="14"/>
      <c r="L1825" s="14"/>
      <c r="M1825" s="84"/>
      <c r="N1825" s="85"/>
      <c r="O1825" s="104"/>
      <c r="P1825" s="94"/>
      <c r="Q1825" s="107"/>
      <c r="R1825" s="88"/>
      <c r="S1825" s="137"/>
      <c r="T1825" s="88"/>
      <c r="V1825" s="55"/>
      <c r="W1825" s="55"/>
      <c r="X1825" s="55"/>
      <c r="Y1825" s="131"/>
      <c r="Z1825" s="131"/>
      <c r="AA1825" s="131"/>
      <c r="AB1825" s="131"/>
      <c r="AC1825" s="55"/>
      <c r="AD1825" s="55"/>
      <c r="AE1825" s="131"/>
      <c r="AF1825" s="55"/>
      <c r="AG1825" s="55"/>
      <c r="AH1825" s="55"/>
      <c r="AI1825" s="55"/>
      <c r="AJ1825" s="55"/>
      <c r="AK1825" s="55"/>
      <c r="AL1825" s="55"/>
      <c r="AM1825" s="55"/>
      <c r="AN1825" s="55"/>
      <c r="AO1825" s="55"/>
      <c r="AP1825" s="55"/>
      <c r="AQ1825" s="55"/>
    </row>
    <row r="1826" spans="1:43" s="10" customFormat="1" x14ac:dyDescent="0.2">
      <c r="A1826" s="55"/>
      <c r="C1826" s="11"/>
      <c r="D1826" s="119"/>
      <c r="H1826" s="11"/>
      <c r="I1826" s="83"/>
      <c r="J1826" s="11"/>
      <c r="K1826" s="14"/>
      <c r="L1826" s="14"/>
      <c r="M1826" s="84"/>
      <c r="N1826" s="85"/>
      <c r="O1826" s="104"/>
      <c r="P1826" s="94"/>
      <c r="Q1826" s="107"/>
      <c r="R1826" s="88"/>
      <c r="S1826" s="137"/>
      <c r="T1826" s="88"/>
      <c r="V1826" s="55"/>
      <c r="W1826" s="55"/>
      <c r="X1826" s="55"/>
      <c r="Y1826" s="131"/>
      <c r="Z1826" s="131"/>
      <c r="AA1826" s="131"/>
      <c r="AB1826" s="131"/>
      <c r="AC1826" s="55"/>
      <c r="AD1826" s="55"/>
      <c r="AE1826" s="131"/>
      <c r="AF1826" s="55"/>
      <c r="AG1826" s="55"/>
      <c r="AH1826" s="55"/>
      <c r="AI1826" s="55"/>
      <c r="AJ1826" s="55"/>
      <c r="AK1826" s="55"/>
      <c r="AL1826" s="55"/>
      <c r="AM1826" s="55"/>
      <c r="AN1826" s="55"/>
      <c r="AO1826" s="55"/>
      <c r="AP1826" s="55"/>
      <c r="AQ1826" s="55"/>
    </row>
    <row r="1827" spans="1:43" s="10" customFormat="1" x14ac:dyDescent="0.2">
      <c r="A1827" s="55"/>
      <c r="C1827" s="11"/>
      <c r="D1827" s="119"/>
      <c r="H1827" s="11"/>
      <c r="I1827" s="83"/>
      <c r="J1827" s="11"/>
      <c r="K1827" s="14"/>
      <c r="L1827" s="14"/>
      <c r="M1827" s="84"/>
      <c r="N1827" s="85"/>
      <c r="O1827" s="104"/>
      <c r="P1827" s="94"/>
      <c r="Q1827" s="107"/>
      <c r="R1827" s="88"/>
      <c r="S1827" s="12"/>
      <c r="T1827" s="87"/>
      <c r="V1827" s="55"/>
      <c r="W1827" s="55"/>
      <c r="X1827" s="55"/>
      <c r="Y1827" s="131"/>
      <c r="Z1827" s="131"/>
      <c r="AA1827" s="131"/>
      <c r="AB1827" s="131"/>
      <c r="AC1827" s="55"/>
      <c r="AD1827" s="55"/>
      <c r="AE1827" s="131"/>
      <c r="AF1827" s="55"/>
      <c r="AG1827" s="55"/>
      <c r="AH1827" s="55"/>
      <c r="AI1827" s="55"/>
      <c r="AJ1827" s="55"/>
      <c r="AK1827" s="55"/>
      <c r="AL1827" s="55"/>
      <c r="AM1827" s="55"/>
      <c r="AN1827" s="55"/>
      <c r="AO1827" s="55"/>
      <c r="AP1827" s="55"/>
      <c r="AQ1827" s="55"/>
    </row>
    <row r="1828" spans="1:43" s="10" customFormat="1" x14ac:dyDescent="0.2">
      <c r="A1828" s="55"/>
      <c r="C1828" s="11"/>
      <c r="D1828" s="119"/>
      <c r="H1828" s="11"/>
      <c r="I1828" s="83"/>
      <c r="J1828" s="11"/>
      <c r="K1828" s="14"/>
      <c r="L1828" s="14"/>
      <c r="M1828" s="84"/>
      <c r="N1828" s="85"/>
      <c r="O1828" s="104"/>
      <c r="P1828" s="94"/>
      <c r="Q1828" s="107"/>
      <c r="R1828" s="88"/>
      <c r="S1828" s="12"/>
      <c r="T1828" s="87"/>
      <c r="V1828" s="55"/>
      <c r="W1828" s="55"/>
      <c r="X1828" s="55"/>
      <c r="Y1828" s="131"/>
      <c r="Z1828" s="131"/>
      <c r="AA1828" s="131"/>
      <c r="AB1828" s="131"/>
      <c r="AC1828" s="55"/>
      <c r="AD1828" s="55"/>
      <c r="AE1828" s="131"/>
      <c r="AF1828" s="55"/>
      <c r="AG1828" s="55"/>
      <c r="AH1828" s="55"/>
      <c r="AI1828" s="55"/>
      <c r="AJ1828" s="55"/>
      <c r="AK1828" s="55"/>
      <c r="AL1828" s="55"/>
      <c r="AM1828" s="55"/>
      <c r="AN1828" s="55"/>
      <c r="AO1828" s="55"/>
      <c r="AP1828" s="55"/>
      <c r="AQ1828" s="55"/>
    </row>
    <row r="1829" spans="1:43" s="10" customFormat="1" x14ac:dyDescent="0.2">
      <c r="A1829" s="55"/>
      <c r="C1829" s="11"/>
      <c r="D1829" s="119"/>
      <c r="H1829" s="11"/>
      <c r="I1829" s="83"/>
      <c r="J1829" s="11"/>
      <c r="K1829" s="14"/>
      <c r="L1829" s="14"/>
      <c r="M1829" s="84"/>
      <c r="N1829" s="85"/>
      <c r="O1829" s="104"/>
      <c r="P1829" s="94"/>
      <c r="Q1829" s="107"/>
      <c r="R1829" s="88"/>
      <c r="S1829" s="12"/>
      <c r="T1829" s="87"/>
      <c r="V1829" s="55"/>
      <c r="W1829" s="55"/>
      <c r="X1829" s="55"/>
      <c r="Y1829" s="131"/>
      <c r="Z1829" s="131"/>
      <c r="AA1829" s="131"/>
      <c r="AB1829" s="131"/>
      <c r="AC1829" s="55"/>
      <c r="AD1829" s="55"/>
      <c r="AE1829" s="131"/>
      <c r="AF1829" s="55"/>
      <c r="AG1829" s="55"/>
      <c r="AH1829" s="55"/>
      <c r="AI1829" s="55"/>
      <c r="AJ1829" s="55"/>
      <c r="AK1829" s="55"/>
      <c r="AL1829" s="55"/>
      <c r="AM1829" s="55"/>
      <c r="AN1829" s="55"/>
      <c r="AO1829" s="55"/>
      <c r="AP1829" s="55"/>
      <c r="AQ1829" s="55"/>
    </row>
    <row r="1830" spans="1:43" s="10" customFormat="1" x14ac:dyDescent="0.2">
      <c r="A1830" s="55"/>
      <c r="C1830" s="11"/>
      <c r="D1830" s="119"/>
      <c r="H1830" s="11"/>
      <c r="I1830" s="83"/>
      <c r="J1830" s="11"/>
      <c r="K1830" s="14"/>
      <c r="L1830" s="14"/>
      <c r="M1830" s="84"/>
      <c r="N1830" s="85"/>
      <c r="O1830" s="104"/>
      <c r="P1830" s="94"/>
      <c r="Q1830" s="107"/>
      <c r="R1830" s="88"/>
      <c r="S1830" s="12"/>
      <c r="T1830" s="87"/>
      <c r="V1830" s="55"/>
      <c r="W1830" s="55"/>
      <c r="X1830" s="55"/>
      <c r="Y1830" s="131"/>
      <c r="Z1830" s="131"/>
      <c r="AA1830" s="131"/>
      <c r="AB1830" s="131"/>
      <c r="AC1830" s="55"/>
      <c r="AD1830" s="55"/>
      <c r="AE1830" s="131"/>
      <c r="AF1830" s="55"/>
      <c r="AG1830" s="55"/>
      <c r="AH1830" s="55"/>
      <c r="AI1830" s="55"/>
      <c r="AJ1830" s="55"/>
      <c r="AK1830" s="55"/>
      <c r="AL1830" s="55"/>
      <c r="AM1830" s="55"/>
      <c r="AN1830" s="55"/>
      <c r="AO1830" s="55"/>
      <c r="AP1830" s="55"/>
      <c r="AQ1830" s="55"/>
    </row>
    <row r="1831" spans="1:43" s="10" customFormat="1" x14ac:dyDescent="0.2">
      <c r="A1831" s="55"/>
      <c r="C1831" s="11"/>
      <c r="D1831" s="119"/>
      <c r="H1831" s="11"/>
      <c r="I1831" s="83"/>
      <c r="J1831" s="11"/>
      <c r="K1831" s="14"/>
      <c r="L1831" s="14"/>
      <c r="M1831" s="84"/>
      <c r="N1831" s="85"/>
      <c r="O1831" s="104"/>
      <c r="P1831" s="94"/>
      <c r="Q1831" s="107"/>
      <c r="R1831" s="88"/>
      <c r="S1831" s="12"/>
      <c r="T1831" s="87"/>
      <c r="V1831" s="55"/>
      <c r="W1831" s="55"/>
      <c r="X1831" s="55"/>
      <c r="Y1831" s="131"/>
      <c r="Z1831" s="131"/>
      <c r="AA1831" s="131"/>
      <c r="AB1831" s="131"/>
      <c r="AC1831" s="55"/>
      <c r="AD1831" s="55"/>
      <c r="AE1831" s="131"/>
      <c r="AF1831" s="55"/>
      <c r="AG1831" s="55"/>
      <c r="AH1831" s="55"/>
      <c r="AI1831" s="55"/>
      <c r="AJ1831" s="55"/>
      <c r="AK1831" s="55"/>
      <c r="AL1831" s="55"/>
      <c r="AM1831" s="55"/>
      <c r="AN1831" s="55"/>
      <c r="AO1831" s="55"/>
      <c r="AP1831" s="55"/>
      <c r="AQ1831" s="55"/>
    </row>
    <row r="1832" spans="1:43" s="10" customFormat="1" x14ac:dyDescent="0.2">
      <c r="A1832" s="55"/>
      <c r="C1832" s="11"/>
      <c r="D1832" s="119"/>
      <c r="H1832" s="11"/>
      <c r="J1832" s="11"/>
      <c r="K1832" s="14"/>
      <c r="L1832" s="14"/>
      <c r="M1832" s="84"/>
      <c r="N1832" s="85"/>
      <c r="O1832" s="104"/>
      <c r="P1832" s="94"/>
      <c r="Q1832" s="107"/>
      <c r="R1832" s="88"/>
      <c r="S1832" s="12"/>
      <c r="T1832" s="87"/>
      <c r="V1832" s="55"/>
      <c r="W1832" s="55"/>
      <c r="X1832" s="55"/>
      <c r="Y1832" s="131"/>
      <c r="Z1832" s="131"/>
      <c r="AA1832" s="131"/>
      <c r="AB1832" s="131"/>
      <c r="AC1832" s="55"/>
      <c r="AD1832" s="55"/>
      <c r="AE1832" s="131"/>
      <c r="AF1832" s="55"/>
      <c r="AG1832" s="55"/>
      <c r="AH1832" s="55"/>
      <c r="AI1832" s="55"/>
      <c r="AJ1832" s="55"/>
      <c r="AK1832" s="55"/>
      <c r="AL1832" s="55"/>
      <c r="AM1832" s="55"/>
      <c r="AN1832" s="55"/>
      <c r="AO1832" s="55"/>
      <c r="AP1832" s="55"/>
      <c r="AQ1832" s="55"/>
    </row>
    <row r="1833" spans="1:43" s="10" customFormat="1" x14ac:dyDescent="0.2">
      <c r="A1833" s="55"/>
      <c r="C1833" s="11"/>
      <c r="D1833" s="119"/>
      <c r="H1833" s="11"/>
      <c r="I1833" s="83"/>
      <c r="J1833" s="11"/>
      <c r="K1833" s="14"/>
      <c r="L1833" s="14"/>
      <c r="M1833" s="84"/>
      <c r="N1833" s="85"/>
      <c r="O1833" s="104"/>
      <c r="P1833" s="94"/>
      <c r="Q1833" s="107"/>
      <c r="R1833" s="88"/>
      <c r="S1833" s="12"/>
      <c r="T1833" s="87"/>
      <c r="V1833" s="55"/>
      <c r="W1833" s="55"/>
      <c r="X1833" s="55"/>
      <c r="Y1833" s="131"/>
      <c r="Z1833" s="131"/>
      <c r="AA1833" s="131"/>
      <c r="AB1833" s="131"/>
      <c r="AC1833" s="55"/>
      <c r="AD1833" s="55"/>
      <c r="AE1833" s="131"/>
      <c r="AF1833" s="55"/>
      <c r="AG1833" s="55"/>
      <c r="AH1833" s="55"/>
      <c r="AI1833" s="55"/>
      <c r="AJ1833" s="55"/>
      <c r="AK1833" s="55"/>
      <c r="AL1833" s="55"/>
      <c r="AM1833" s="55"/>
      <c r="AN1833" s="55"/>
      <c r="AO1833" s="55"/>
      <c r="AP1833" s="55"/>
      <c r="AQ1833" s="55"/>
    </row>
    <row r="1834" spans="1:43" s="10" customFormat="1" x14ac:dyDescent="0.2">
      <c r="A1834" s="55"/>
      <c r="C1834" s="11"/>
      <c r="D1834" s="119"/>
      <c r="H1834" s="11"/>
      <c r="I1834" s="83"/>
      <c r="J1834" s="11"/>
      <c r="K1834" s="14"/>
      <c r="L1834" s="14"/>
      <c r="M1834" s="84"/>
      <c r="N1834" s="85"/>
      <c r="O1834" s="104"/>
      <c r="P1834" s="94"/>
      <c r="Q1834" s="107"/>
      <c r="R1834" s="88"/>
      <c r="S1834" s="12"/>
      <c r="T1834" s="87"/>
      <c r="V1834" s="55"/>
      <c r="W1834" s="55"/>
      <c r="X1834" s="55"/>
      <c r="Y1834" s="131"/>
      <c r="Z1834" s="131"/>
      <c r="AA1834" s="131"/>
      <c r="AB1834" s="131"/>
      <c r="AC1834" s="55"/>
      <c r="AD1834" s="55"/>
      <c r="AE1834" s="131"/>
      <c r="AF1834" s="55"/>
      <c r="AG1834" s="55"/>
      <c r="AH1834" s="55"/>
      <c r="AI1834" s="55"/>
      <c r="AJ1834" s="55"/>
      <c r="AK1834" s="55"/>
      <c r="AL1834" s="55"/>
      <c r="AM1834" s="55"/>
      <c r="AN1834" s="55"/>
      <c r="AO1834" s="55"/>
      <c r="AP1834" s="55"/>
      <c r="AQ1834" s="55"/>
    </row>
    <row r="1835" spans="1:43" s="10" customFormat="1" x14ac:dyDescent="0.2">
      <c r="A1835" s="55"/>
      <c r="C1835" s="11"/>
      <c r="D1835" s="119"/>
      <c r="H1835" s="11"/>
      <c r="I1835" s="83"/>
      <c r="J1835" s="11"/>
      <c r="K1835" s="14"/>
      <c r="L1835" s="14"/>
      <c r="M1835" s="84"/>
      <c r="N1835" s="85"/>
      <c r="O1835" s="104"/>
      <c r="P1835" s="94"/>
      <c r="Q1835" s="107"/>
      <c r="R1835" s="88"/>
      <c r="S1835" s="12"/>
      <c r="T1835" s="87"/>
      <c r="V1835" s="55"/>
      <c r="W1835" s="55"/>
      <c r="X1835" s="55"/>
      <c r="Y1835" s="131"/>
      <c r="Z1835" s="131"/>
      <c r="AA1835" s="131"/>
      <c r="AB1835" s="131"/>
      <c r="AC1835" s="55"/>
      <c r="AD1835" s="55"/>
      <c r="AE1835" s="131"/>
      <c r="AF1835" s="55"/>
      <c r="AG1835" s="55"/>
      <c r="AH1835" s="55"/>
      <c r="AI1835" s="55"/>
      <c r="AJ1835" s="55"/>
      <c r="AK1835" s="55"/>
      <c r="AL1835" s="55"/>
      <c r="AM1835" s="55"/>
      <c r="AN1835" s="55"/>
      <c r="AO1835" s="55"/>
      <c r="AP1835" s="55"/>
      <c r="AQ1835" s="55"/>
    </row>
    <row r="1836" spans="1:43" s="10" customFormat="1" x14ac:dyDescent="0.2">
      <c r="A1836" s="55"/>
      <c r="C1836" s="11"/>
      <c r="D1836" s="119"/>
      <c r="H1836" s="11"/>
      <c r="I1836" s="83"/>
      <c r="J1836" s="11"/>
      <c r="K1836" s="14"/>
      <c r="L1836" s="14"/>
      <c r="M1836" s="84"/>
      <c r="N1836" s="85"/>
      <c r="O1836" s="104"/>
      <c r="P1836" s="94"/>
      <c r="Q1836" s="107"/>
      <c r="R1836" s="88"/>
      <c r="S1836" s="12"/>
      <c r="T1836" s="87"/>
      <c r="V1836" s="55"/>
      <c r="W1836" s="55"/>
      <c r="X1836" s="55"/>
      <c r="Y1836" s="131"/>
      <c r="Z1836" s="131"/>
      <c r="AA1836" s="131"/>
      <c r="AB1836" s="131"/>
      <c r="AC1836" s="55"/>
      <c r="AD1836" s="55"/>
      <c r="AE1836" s="131"/>
      <c r="AF1836" s="55"/>
      <c r="AG1836" s="55"/>
      <c r="AH1836" s="55"/>
      <c r="AI1836" s="55"/>
      <c r="AJ1836" s="55"/>
      <c r="AK1836" s="55"/>
      <c r="AL1836" s="55"/>
      <c r="AM1836" s="55"/>
      <c r="AN1836" s="55"/>
      <c r="AO1836" s="55"/>
      <c r="AP1836" s="55"/>
      <c r="AQ1836" s="55"/>
    </row>
    <row r="1837" spans="1:43" s="10" customFormat="1" x14ac:dyDescent="0.2">
      <c r="A1837" s="55"/>
      <c r="C1837" s="11"/>
      <c r="D1837" s="119"/>
      <c r="H1837" s="11"/>
      <c r="I1837" s="83"/>
      <c r="J1837" s="11"/>
      <c r="K1837" s="14"/>
      <c r="L1837" s="14"/>
      <c r="M1837" s="84"/>
      <c r="N1837" s="85"/>
      <c r="O1837" s="104"/>
      <c r="P1837" s="94"/>
      <c r="Q1837" s="107"/>
      <c r="R1837" s="88"/>
      <c r="S1837" s="12"/>
      <c r="T1837" s="87"/>
      <c r="V1837" s="55"/>
      <c r="W1837" s="55"/>
      <c r="X1837" s="55"/>
      <c r="Y1837" s="131"/>
      <c r="Z1837" s="131"/>
      <c r="AA1837" s="131"/>
      <c r="AB1837" s="131"/>
      <c r="AC1837" s="55"/>
      <c r="AD1837" s="55"/>
      <c r="AE1837" s="131"/>
      <c r="AF1837" s="55"/>
      <c r="AG1837" s="55"/>
      <c r="AH1837" s="55"/>
      <c r="AI1837" s="55"/>
      <c r="AJ1837" s="55"/>
      <c r="AK1837" s="55"/>
      <c r="AL1837" s="55"/>
      <c r="AM1837" s="55"/>
      <c r="AN1837" s="55"/>
      <c r="AO1837" s="55"/>
      <c r="AP1837" s="55"/>
      <c r="AQ1837" s="55"/>
    </row>
    <row r="1838" spans="1:43" s="10" customFormat="1" x14ac:dyDescent="0.2">
      <c r="A1838" s="55"/>
      <c r="C1838" s="11"/>
      <c r="D1838" s="119"/>
      <c r="H1838" s="11"/>
      <c r="I1838" s="83"/>
      <c r="J1838" s="11"/>
      <c r="K1838" s="14"/>
      <c r="L1838" s="14"/>
      <c r="M1838" s="84"/>
      <c r="N1838" s="85"/>
      <c r="O1838" s="104"/>
      <c r="P1838" s="94"/>
      <c r="Q1838" s="107"/>
      <c r="R1838" s="88"/>
      <c r="S1838" s="12"/>
      <c r="T1838" s="87"/>
      <c r="V1838" s="55"/>
      <c r="W1838" s="55"/>
      <c r="X1838" s="55"/>
      <c r="Y1838" s="131"/>
      <c r="Z1838" s="131"/>
      <c r="AA1838" s="131"/>
      <c r="AB1838" s="131"/>
      <c r="AC1838" s="55"/>
      <c r="AD1838" s="55"/>
      <c r="AE1838" s="131"/>
      <c r="AF1838" s="55"/>
      <c r="AG1838" s="55"/>
      <c r="AH1838" s="55"/>
      <c r="AI1838" s="55"/>
      <c r="AJ1838" s="55"/>
      <c r="AK1838" s="55"/>
      <c r="AL1838" s="55"/>
      <c r="AM1838" s="55"/>
      <c r="AN1838" s="55"/>
      <c r="AO1838" s="55"/>
      <c r="AP1838" s="55"/>
      <c r="AQ1838" s="55"/>
    </row>
    <row r="1839" spans="1:43" s="10" customFormat="1" x14ac:dyDescent="0.2">
      <c r="A1839" s="55"/>
      <c r="C1839" s="11"/>
      <c r="D1839" s="119"/>
      <c r="H1839" s="11"/>
      <c r="I1839" s="83"/>
      <c r="J1839" s="11"/>
      <c r="K1839" s="14"/>
      <c r="L1839" s="14"/>
      <c r="M1839" s="84"/>
      <c r="N1839" s="85"/>
      <c r="O1839" s="104"/>
      <c r="P1839" s="94"/>
      <c r="Q1839" s="107"/>
      <c r="R1839" s="88"/>
      <c r="S1839" s="12"/>
      <c r="T1839" s="87"/>
      <c r="V1839" s="55"/>
      <c r="W1839" s="55"/>
      <c r="X1839" s="55"/>
      <c r="Y1839" s="131"/>
      <c r="Z1839" s="131"/>
      <c r="AA1839" s="131"/>
      <c r="AB1839" s="131"/>
      <c r="AC1839" s="55"/>
      <c r="AD1839" s="55"/>
      <c r="AE1839" s="131"/>
      <c r="AF1839" s="55"/>
      <c r="AG1839" s="55"/>
      <c r="AH1839" s="55"/>
      <c r="AI1839" s="55"/>
      <c r="AJ1839" s="55"/>
      <c r="AK1839" s="55"/>
      <c r="AL1839" s="55"/>
      <c r="AM1839" s="55"/>
      <c r="AN1839" s="55"/>
      <c r="AO1839" s="55"/>
      <c r="AP1839" s="55"/>
      <c r="AQ1839" s="55"/>
    </row>
    <row r="1840" spans="1:43" s="10" customFormat="1" x14ac:dyDescent="0.2">
      <c r="A1840" s="55"/>
      <c r="C1840" s="11"/>
      <c r="D1840" s="119"/>
      <c r="H1840" s="11"/>
      <c r="I1840" s="83"/>
      <c r="J1840" s="11"/>
      <c r="K1840" s="14"/>
      <c r="L1840" s="14"/>
      <c r="M1840" s="84"/>
      <c r="N1840" s="85"/>
      <c r="O1840" s="104"/>
      <c r="P1840" s="94"/>
      <c r="Q1840" s="107"/>
      <c r="R1840" s="88"/>
      <c r="S1840" s="12"/>
      <c r="T1840" s="87"/>
      <c r="V1840" s="55"/>
      <c r="W1840" s="55"/>
      <c r="X1840" s="55"/>
      <c r="Y1840" s="131"/>
      <c r="Z1840" s="131"/>
      <c r="AA1840" s="131"/>
      <c r="AB1840" s="131"/>
      <c r="AC1840" s="55"/>
      <c r="AD1840" s="55"/>
      <c r="AE1840" s="131"/>
      <c r="AF1840" s="55"/>
      <c r="AG1840" s="55"/>
      <c r="AH1840" s="55"/>
      <c r="AI1840" s="55"/>
      <c r="AJ1840" s="55"/>
      <c r="AK1840" s="55"/>
      <c r="AL1840" s="55"/>
      <c r="AM1840" s="55"/>
      <c r="AN1840" s="55"/>
      <c r="AO1840" s="55"/>
      <c r="AP1840" s="55"/>
      <c r="AQ1840" s="55"/>
    </row>
    <row r="1841" spans="1:43" s="10" customFormat="1" x14ac:dyDescent="0.2">
      <c r="A1841" s="55"/>
      <c r="C1841" s="11"/>
      <c r="D1841" s="119"/>
      <c r="H1841" s="11"/>
      <c r="I1841" s="83"/>
      <c r="J1841" s="11"/>
      <c r="K1841" s="14"/>
      <c r="L1841" s="14"/>
      <c r="M1841" s="84"/>
      <c r="N1841" s="85"/>
      <c r="O1841" s="104"/>
      <c r="P1841" s="94"/>
      <c r="Q1841" s="107"/>
      <c r="R1841" s="88"/>
      <c r="S1841" s="12"/>
      <c r="T1841" s="87"/>
      <c r="V1841" s="55"/>
      <c r="W1841" s="55"/>
      <c r="X1841" s="55"/>
      <c r="Y1841" s="131"/>
      <c r="Z1841" s="131"/>
      <c r="AA1841" s="131"/>
      <c r="AB1841" s="131"/>
      <c r="AC1841" s="55"/>
      <c r="AD1841" s="55"/>
      <c r="AE1841" s="131"/>
      <c r="AF1841" s="55"/>
      <c r="AG1841" s="55"/>
      <c r="AH1841" s="55"/>
      <c r="AI1841" s="55"/>
      <c r="AJ1841" s="55"/>
      <c r="AK1841" s="55"/>
      <c r="AL1841" s="55"/>
      <c r="AM1841" s="55"/>
      <c r="AN1841" s="55"/>
      <c r="AO1841" s="55"/>
      <c r="AP1841" s="55"/>
      <c r="AQ1841" s="55"/>
    </row>
    <row r="1842" spans="1:43" s="10" customFormat="1" x14ac:dyDescent="0.2">
      <c r="A1842" s="55"/>
      <c r="C1842" s="11"/>
      <c r="D1842" s="119"/>
      <c r="H1842" s="11"/>
      <c r="I1842" s="83"/>
      <c r="J1842" s="11"/>
      <c r="K1842" s="14"/>
      <c r="L1842" s="14"/>
      <c r="M1842" s="84"/>
      <c r="N1842" s="85"/>
      <c r="O1842" s="104"/>
      <c r="P1842" s="94"/>
      <c r="Q1842" s="107"/>
      <c r="R1842" s="88"/>
      <c r="S1842" s="12"/>
      <c r="T1842" s="87"/>
      <c r="V1842" s="55"/>
      <c r="W1842" s="55"/>
      <c r="X1842" s="55"/>
      <c r="Y1842" s="131"/>
      <c r="Z1842" s="131"/>
      <c r="AA1842" s="131"/>
      <c r="AB1842" s="131"/>
      <c r="AC1842" s="55"/>
      <c r="AD1842" s="55"/>
      <c r="AE1842" s="131"/>
      <c r="AF1842" s="55"/>
      <c r="AG1842" s="55"/>
      <c r="AH1842" s="55"/>
      <c r="AI1842" s="55"/>
      <c r="AJ1842" s="55"/>
      <c r="AK1842" s="55"/>
      <c r="AL1842" s="55"/>
      <c r="AM1842" s="55"/>
      <c r="AN1842" s="55"/>
      <c r="AO1842" s="55"/>
      <c r="AP1842" s="55"/>
      <c r="AQ1842" s="55"/>
    </row>
    <row r="1843" spans="1:43" s="10" customFormat="1" x14ac:dyDescent="0.2">
      <c r="A1843" s="55"/>
      <c r="C1843" s="11"/>
      <c r="D1843" s="119"/>
      <c r="H1843" s="11"/>
      <c r="I1843" s="83"/>
      <c r="J1843" s="11"/>
      <c r="K1843" s="14"/>
      <c r="L1843" s="14"/>
      <c r="M1843" s="84"/>
      <c r="N1843" s="85"/>
      <c r="O1843" s="104"/>
      <c r="P1843" s="94"/>
      <c r="Q1843" s="107"/>
      <c r="R1843" s="88"/>
      <c r="S1843" s="12"/>
      <c r="T1843" s="87"/>
      <c r="V1843" s="55"/>
      <c r="W1843" s="55"/>
      <c r="X1843" s="55"/>
      <c r="Y1843" s="131"/>
      <c r="Z1843" s="131"/>
      <c r="AA1843" s="131"/>
      <c r="AB1843" s="131"/>
      <c r="AC1843" s="55"/>
      <c r="AD1843" s="55"/>
      <c r="AE1843" s="131"/>
      <c r="AF1843" s="55"/>
      <c r="AG1843" s="55"/>
      <c r="AH1843" s="55"/>
      <c r="AI1843" s="55"/>
      <c r="AJ1843" s="55"/>
      <c r="AK1843" s="55"/>
      <c r="AL1843" s="55"/>
      <c r="AM1843" s="55"/>
      <c r="AN1843" s="55"/>
      <c r="AO1843" s="55"/>
      <c r="AP1843" s="55"/>
      <c r="AQ1843" s="55"/>
    </row>
    <row r="1844" spans="1:43" s="10" customFormat="1" x14ac:dyDescent="0.2">
      <c r="A1844" s="55"/>
      <c r="C1844" s="11"/>
      <c r="D1844" s="119"/>
      <c r="H1844" s="11"/>
      <c r="I1844" s="83"/>
      <c r="J1844" s="11"/>
      <c r="K1844" s="14"/>
      <c r="L1844" s="14"/>
      <c r="M1844" s="84"/>
      <c r="N1844" s="85"/>
      <c r="O1844" s="104"/>
      <c r="P1844" s="94"/>
      <c r="Q1844" s="107"/>
      <c r="R1844" s="88"/>
      <c r="S1844" s="12"/>
      <c r="T1844" s="87"/>
      <c r="V1844" s="55"/>
      <c r="W1844" s="55"/>
      <c r="X1844" s="55"/>
      <c r="Y1844" s="131"/>
      <c r="Z1844" s="131"/>
      <c r="AA1844" s="131"/>
      <c r="AB1844" s="131"/>
      <c r="AC1844" s="55"/>
      <c r="AD1844" s="55"/>
      <c r="AE1844" s="131"/>
      <c r="AF1844" s="55"/>
      <c r="AG1844" s="55"/>
      <c r="AH1844" s="55"/>
      <c r="AI1844" s="55"/>
      <c r="AJ1844" s="55"/>
      <c r="AK1844" s="55"/>
      <c r="AL1844" s="55"/>
      <c r="AM1844" s="55"/>
      <c r="AN1844" s="55"/>
      <c r="AO1844" s="55"/>
      <c r="AP1844" s="55"/>
      <c r="AQ1844" s="55"/>
    </row>
    <row r="1845" spans="1:43" s="10" customFormat="1" x14ac:dyDescent="0.2">
      <c r="A1845" s="55"/>
      <c r="C1845" s="11"/>
      <c r="D1845" s="119"/>
      <c r="H1845" s="11"/>
      <c r="I1845" s="83"/>
      <c r="J1845" s="11"/>
      <c r="K1845" s="14"/>
      <c r="L1845" s="14"/>
      <c r="M1845" s="84"/>
      <c r="N1845" s="85"/>
      <c r="O1845" s="104"/>
      <c r="P1845" s="94"/>
      <c r="Q1845" s="107"/>
      <c r="R1845" s="88"/>
      <c r="S1845" s="12"/>
      <c r="T1845" s="87"/>
      <c r="V1845" s="55"/>
      <c r="W1845" s="55"/>
      <c r="X1845" s="55"/>
      <c r="Y1845" s="131"/>
      <c r="Z1845" s="131"/>
      <c r="AA1845" s="131"/>
      <c r="AB1845" s="131"/>
      <c r="AC1845" s="55"/>
      <c r="AD1845" s="55"/>
      <c r="AE1845" s="131"/>
      <c r="AF1845" s="55"/>
      <c r="AG1845" s="55"/>
      <c r="AH1845" s="55"/>
      <c r="AI1845" s="55"/>
      <c r="AJ1845" s="55"/>
      <c r="AK1845" s="55"/>
      <c r="AL1845" s="55"/>
      <c r="AM1845" s="55"/>
      <c r="AN1845" s="55"/>
      <c r="AO1845" s="55"/>
      <c r="AP1845" s="55"/>
      <c r="AQ1845" s="55"/>
    </row>
    <row r="1846" spans="1:43" s="10" customFormat="1" x14ac:dyDescent="0.2">
      <c r="A1846" s="55"/>
      <c r="C1846" s="11"/>
      <c r="D1846" s="119"/>
      <c r="H1846" s="11"/>
      <c r="I1846" s="83"/>
      <c r="J1846" s="11"/>
      <c r="K1846" s="14"/>
      <c r="L1846" s="14"/>
      <c r="M1846" s="84"/>
      <c r="N1846" s="85"/>
      <c r="O1846" s="104"/>
      <c r="P1846" s="94"/>
      <c r="Q1846" s="107"/>
      <c r="R1846" s="88"/>
      <c r="S1846" s="12"/>
      <c r="T1846" s="87"/>
      <c r="V1846" s="55"/>
      <c r="W1846" s="55"/>
      <c r="X1846" s="55"/>
      <c r="Y1846" s="131"/>
      <c r="Z1846" s="131"/>
      <c r="AA1846" s="131"/>
      <c r="AB1846" s="131"/>
      <c r="AC1846" s="55"/>
      <c r="AD1846" s="55"/>
      <c r="AE1846" s="131"/>
      <c r="AF1846" s="55"/>
      <c r="AG1846" s="55"/>
      <c r="AH1846" s="55"/>
      <c r="AI1846" s="55"/>
      <c r="AJ1846" s="55"/>
      <c r="AK1846" s="55"/>
      <c r="AL1846" s="55"/>
      <c r="AM1846" s="55"/>
      <c r="AN1846" s="55"/>
      <c r="AO1846" s="55"/>
      <c r="AP1846" s="55"/>
      <c r="AQ1846" s="55"/>
    </row>
    <row r="1847" spans="1:43" s="10" customFormat="1" x14ac:dyDescent="0.2">
      <c r="A1847" s="55"/>
      <c r="C1847" s="11"/>
      <c r="D1847" s="119"/>
      <c r="H1847" s="11"/>
      <c r="I1847" s="83"/>
      <c r="J1847" s="11"/>
      <c r="K1847" s="14"/>
      <c r="L1847" s="14"/>
      <c r="M1847" s="84"/>
      <c r="N1847" s="85"/>
      <c r="O1847" s="104"/>
      <c r="P1847" s="94"/>
      <c r="Q1847" s="107"/>
      <c r="R1847" s="88"/>
      <c r="S1847" s="12"/>
      <c r="T1847" s="87"/>
      <c r="V1847" s="55"/>
      <c r="W1847" s="55"/>
      <c r="X1847" s="55"/>
      <c r="Y1847" s="131"/>
      <c r="Z1847" s="131"/>
      <c r="AA1847" s="131"/>
      <c r="AB1847" s="131"/>
      <c r="AC1847" s="55"/>
      <c r="AD1847" s="55"/>
      <c r="AE1847" s="131"/>
      <c r="AF1847" s="55"/>
      <c r="AG1847" s="55"/>
      <c r="AH1847" s="55"/>
      <c r="AI1847" s="55"/>
      <c r="AJ1847" s="55"/>
      <c r="AK1847" s="55"/>
      <c r="AL1847" s="55"/>
      <c r="AM1847" s="55"/>
      <c r="AN1847" s="55"/>
      <c r="AO1847" s="55"/>
      <c r="AP1847" s="55"/>
      <c r="AQ1847" s="55"/>
    </row>
    <row r="1848" spans="1:43" s="10" customFormat="1" x14ac:dyDescent="0.2">
      <c r="A1848" s="55"/>
      <c r="C1848" s="11"/>
      <c r="D1848" s="119"/>
      <c r="H1848" s="11"/>
      <c r="I1848" s="83"/>
      <c r="J1848" s="11"/>
      <c r="K1848" s="14"/>
      <c r="L1848" s="14"/>
      <c r="M1848" s="84"/>
      <c r="N1848" s="85"/>
      <c r="O1848" s="104"/>
      <c r="P1848" s="94"/>
      <c r="Q1848" s="107"/>
      <c r="R1848" s="88"/>
      <c r="S1848" s="12"/>
      <c r="T1848" s="87"/>
      <c r="V1848" s="55"/>
      <c r="W1848" s="55"/>
      <c r="X1848" s="55"/>
      <c r="Y1848" s="131"/>
      <c r="Z1848" s="131"/>
      <c r="AA1848" s="131"/>
      <c r="AB1848" s="131"/>
      <c r="AC1848" s="55"/>
      <c r="AD1848" s="55"/>
      <c r="AE1848" s="131"/>
      <c r="AF1848" s="55"/>
      <c r="AG1848" s="55"/>
      <c r="AH1848" s="55"/>
      <c r="AI1848" s="55"/>
      <c r="AJ1848" s="55"/>
      <c r="AK1848" s="55"/>
      <c r="AL1848" s="55"/>
      <c r="AM1848" s="55"/>
      <c r="AN1848" s="55"/>
      <c r="AO1848" s="55"/>
      <c r="AP1848" s="55"/>
      <c r="AQ1848" s="55"/>
    </row>
    <row r="1849" spans="1:43" s="10" customFormat="1" x14ac:dyDescent="0.2">
      <c r="A1849" s="55"/>
      <c r="C1849" s="11"/>
      <c r="D1849" s="119"/>
      <c r="H1849" s="11"/>
      <c r="I1849" s="83"/>
      <c r="J1849" s="11"/>
      <c r="K1849" s="14"/>
      <c r="L1849" s="14"/>
      <c r="M1849" s="84"/>
      <c r="N1849" s="85"/>
      <c r="O1849" s="104"/>
      <c r="P1849" s="94"/>
      <c r="Q1849" s="107"/>
      <c r="R1849" s="88"/>
      <c r="S1849" s="12"/>
      <c r="T1849" s="87"/>
      <c r="V1849" s="55"/>
      <c r="W1849" s="55"/>
      <c r="X1849" s="55"/>
      <c r="Y1849" s="131"/>
      <c r="Z1849" s="131"/>
      <c r="AA1849" s="131"/>
      <c r="AB1849" s="131"/>
      <c r="AC1849" s="55"/>
      <c r="AD1849" s="55"/>
      <c r="AE1849" s="131"/>
      <c r="AF1849" s="55"/>
      <c r="AG1849" s="55"/>
      <c r="AH1849" s="55"/>
      <c r="AI1849" s="55"/>
      <c r="AJ1849" s="55"/>
      <c r="AK1849" s="55"/>
      <c r="AL1849" s="55"/>
      <c r="AM1849" s="55"/>
      <c r="AN1849" s="55"/>
      <c r="AO1849" s="55"/>
      <c r="AP1849" s="55"/>
      <c r="AQ1849" s="55"/>
    </row>
    <row r="1850" spans="1:43" s="10" customFormat="1" x14ac:dyDescent="0.2">
      <c r="A1850" s="55"/>
      <c r="C1850" s="11"/>
      <c r="D1850" s="119"/>
      <c r="H1850" s="11"/>
      <c r="I1850" s="83"/>
      <c r="J1850" s="11"/>
      <c r="K1850" s="14"/>
      <c r="L1850" s="14"/>
      <c r="M1850" s="84"/>
      <c r="N1850" s="85"/>
      <c r="O1850" s="104"/>
      <c r="P1850" s="94"/>
      <c r="Q1850" s="107"/>
      <c r="R1850" s="88"/>
      <c r="S1850" s="12"/>
      <c r="T1850" s="87"/>
      <c r="V1850" s="55"/>
      <c r="W1850" s="55"/>
      <c r="X1850" s="55"/>
      <c r="Y1850" s="131"/>
      <c r="Z1850" s="131"/>
      <c r="AA1850" s="131"/>
      <c r="AB1850" s="131"/>
      <c r="AC1850" s="55"/>
      <c r="AD1850" s="55"/>
      <c r="AE1850" s="131"/>
      <c r="AF1850" s="55"/>
      <c r="AG1850" s="55"/>
      <c r="AH1850" s="55"/>
      <c r="AI1850" s="55"/>
      <c r="AJ1850" s="55"/>
      <c r="AK1850" s="55"/>
      <c r="AL1850" s="55"/>
      <c r="AM1850" s="55"/>
      <c r="AN1850" s="55"/>
      <c r="AO1850" s="55"/>
      <c r="AP1850" s="55"/>
      <c r="AQ1850" s="55"/>
    </row>
    <row r="1851" spans="1:43" s="10" customFormat="1" x14ac:dyDescent="0.2">
      <c r="A1851" s="55"/>
      <c r="C1851" s="11"/>
      <c r="D1851" s="119"/>
      <c r="H1851" s="11"/>
      <c r="I1851" s="83"/>
      <c r="J1851" s="11"/>
      <c r="K1851" s="14"/>
      <c r="L1851" s="14"/>
      <c r="M1851" s="84"/>
      <c r="N1851" s="85"/>
      <c r="O1851" s="104"/>
      <c r="P1851" s="94"/>
      <c r="Q1851" s="107"/>
      <c r="R1851" s="88"/>
      <c r="S1851" s="12"/>
      <c r="T1851" s="87"/>
      <c r="V1851" s="55"/>
      <c r="W1851" s="55"/>
      <c r="X1851" s="55"/>
      <c r="Y1851" s="131"/>
      <c r="Z1851" s="131"/>
      <c r="AA1851" s="131"/>
      <c r="AB1851" s="131"/>
      <c r="AC1851" s="55"/>
      <c r="AD1851" s="55"/>
      <c r="AE1851" s="131"/>
      <c r="AF1851" s="55"/>
      <c r="AG1851" s="55"/>
      <c r="AH1851" s="55"/>
      <c r="AI1851" s="55"/>
      <c r="AJ1851" s="55"/>
      <c r="AK1851" s="55"/>
      <c r="AL1851" s="55"/>
      <c r="AM1851" s="55"/>
      <c r="AN1851" s="55"/>
      <c r="AO1851" s="55"/>
      <c r="AP1851" s="55"/>
      <c r="AQ1851" s="55"/>
    </row>
    <row r="1852" spans="1:43" s="10" customFormat="1" x14ac:dyDescent="0.2">
      <c r="A1852" s="55"/>
      <c r="C1852" s="11"/>
      <c r="D1852" s="119"/>
      <c r="H1852" s="11"/>
      <c r="J1852" s="11"/>
      <c r="K1852" s="14"/>
      <c r="L1852" s="14"/>
      <c r="M1852" s="84"/>
      <c r="N1852" s="85"/>
      <c r="O1852" s="104"/>
      <c r="P1852" s="94"/>
      <c r="Q1852" s="107"/>
      <c r="R1852" s="88"/>
      <c r="S1852" s="12"/>
      <c r="T1852" s="87"/>
      <c r="V1852" s="55"/>
      <c r="W1852" s="55"/>
      <c r="X1852" s="55"/>
      <c r="Y1852" s="131"/>
      <c r="Z1852" s="131"/>
      <c r="AA1852" s="131"/>
      <c r="AB1852" s="131"/>
      <c r="AC1852" s="55"/>
      <c r="AD1852" s="55"/>
      <c r="AE1852" s="131"/>
      <c r="AF1852" s="55"/>
      <c r="AG1852" s="55"/>
      <c r="AH1852" s="55"/>
      <c r="AI1852" s="55"/>
      <c r="AJ1852" s="55"/>
      <c r="AK1852" s="55"/>
      <c r="AL1852" s="55"/>
      <c r="AM1852" s="55"/>
      <c r="AN1852" s="55"/>
      <c r="AO1852" s="55"/>
      <c r="AP1852" s="55"/>
      <c r="AQ1852" s="55"/>
    </row>
    <row r="1853" spans="1:43" s="10" customFormat="1" x14ac:dyDescent="0.2">
      <c r="A1853" s="55"/>
      <c r="C1853" s="11"/>
      <c r="D1853" s="119"/>
      <c r="H1853" s="11"/>
      <c r="I1853" s="83"/>
      <c r="J1853" s="11"/>
      <c r="K1853" s="14"/>
      <c r="L1853" s="14"/>
      <c r="M1853" s="84"/>
      <c r="N1853" s="85"/>
      <c r="O1853" s="104"/>
      <c r="P1853" s="94"/>
      <c r="Q1853" s="107"/>
      <c r="R1853" s="88"/>
      <c r="S1853" s="12"/>
      <c r="T1853" s="87"/>
      <c r="V1853" s="55"/>
      <c r="W1853" s="55"/>
      <c r="X1853" s="55"/>
      <c r="Y1853" s="131"/>
      <c r="Z1853" s="131"/>
      <c r="AA1853" s="131"/>
      <c r="AB1853" s="131"/>
      <c r="AC1853" s="55"/>
      <c r="AD1853" s="55"/>
      <c r="AE1853" s="131"/>
      <c r="AF1853" s="55"/>
      <c r="AG1853" s="55"/>
      <c r="AH1853" s="55"/>
      <c r="AI1853" s="55"/>
      <c r="AJ1853" s="55"/>
      <c r="AK1853" s="55"/>
      <c r="AL1853" s="55"/>
      <c r="AM1853" s="55"/>
      <c r="AN1853" s="55"/>
      <c r="AO1853" s="55"/>
      <c r="AP1853" s="55"/>
      <c r="AQ1853" s="55"/>
    </row>
    <row r="1854" spans="1:43" s="10" customFormat="1" x14ac:dyDescent="0.2">
      <c r="A1854" s="55"/>
      <c r="C1854" s="11"/>
      <c r="D1854" s="119"/>
      <c r="H1854" s="11"/>
      <c r="I1854" s="83"/>
      <c r="J1854" s="11"/>
      <c r="K1854" s="14"/>
      <c r="L1854" s="14"/>
      <c r="M1854" s="84"/>
      <c r="N1854" s="85"/>
      <c r="O1854" s="104"/>
      <c r="P1854" s="94"/>
      <c r="Q1854" s="107"/>
      <c r="R1854" s="88"/>
      <c r="S1854" s="12"/>
      <c r="T1854" s="87"/>
      <c r="V1854" s="55"/>
      <c r="W1854" s="55"/>
      <c r="X1854" s="55"/>
      <c r="Y1854" s="131"/>
      <c r="Z1854" s="131"/>
      <c r="AA1854" s="131"/>
      <c r="AB1854" s="131"/>
      <c r="AC1854" s="55"/>
      <c r="AD1854" s="55"/>
      <c r="AE1854" s="131"/>
      <c r="AF1854" s="55"/>
      <c r="AG1854" s="55"/>
      <c r="AH1854" s="55"/>
      <c r="AI1854" s="55"/>
      <c r="AJ1854" s="55"/>
      <c r="AK1854" s="55"/>
      <c r="AL1854" s="55"/>
      <c r="AM1854" s="55"/>
      <c r="AN1854" s="55"/>
      <c r="AO1854" s="55"/>
      <c r="AP1854" s="55"/>
      <c r="AQ1854" s="55"/>
    </row>
    <row r="1855" spans="1:43" s="10" customFormat="1" x14ac:dyDescent="0.2">
      <c r="A1855" s="55"/>
      <c r="C1855" s="11"/>
      <c r="D1855" s="119"/>
      <c r="H1855" s="11"/>
      <c r="I1855" s="83"/>
      <c r="J1855" s="11"/>
      <c r="K1855" s="14"/>
      <c r="L1855" s="14"/>
      <c r="M1855" s="84"/>
      <c r="N1855" s="85"/>
      <c r="O1855" s="104"/>
      <c r="P1855" s="94"/>
      <c r="Q1855" s="107"/>
      <c r="R1855" s="88"/>
      <c r="S1855" s="12"/>
      <c r="T1855" s="87"/>
      <c r="V1855" s="55"/>
      <c r="W1855" s="55"/>
      <c r="X1855" s="55"/>
      <c r="Y1855" s="131"/>
      <c r="Z1855" s="131"/>
      <c r="AA1855" s="131"/>
      <c r="AB1855" s="131"/>
      <c r="AC1855" s="55"/>
      <c r="AD1855" s="55"/>
      <c r="AE1855" s="131"/>
      <c r="AF1855" s="55"/>
      <c r="AG1855" s="55"/>
      <c r="AH1855" s="55"/>
      <c r="AI1855" s="55"/>
      <c r="AJ1855" s="55"/>
      <c r="AK1855" s="55"/>
      <c r="AL1855" s="55"/>
      <c r="AM1855" s="55"/>
      <c r="AN1855" s="55"/>
      <c r="AO1855" s="55"/>
      <c r="AP1855" s="55"/>
      <c r="AQ1855" s="55"/>
    </row>
    <row r="1856" spans="1:43" s="10" customFormat="1" x14ac:dyDescent="0.2">
      <c r="A1856" s="55"/>
      <c r="C1856" s="11"/>
      <c r="D1856" s="119"/>
      <c r="H1856" s="11"/>
      <c r="I1856" s="83"/>
      <c r="J1856" s="11"/>
      <c r="K1856" s="14"/>
      <c r="L1856" s="14"/>
      <c r="M1856" s="84"/>
      <c r="N1856" s="85"/>
      <c r="O1856" s="104"/>
      <c r="P1856" s="94"/>
      <c r="Q1856" s="107"/>
      <c r="R1856" s="88"/>
      <c r="S1856" s="12"/>
      <c r="T1856" s="87"/>
      <c r="V1856" s="55"/>
      <c r="W1856" s="55"/>
      <c r="X1856" s="55"/>
      <c r="Y1856" s="131"/>
      <c r="Z1856" s="131"/>
      <c r="AA1856" s="131"/>
      <c r="AB1856" s="131"/>
      <c r="AC1856" s="55"/>
      <c r="AD1856" s="55"/>
      <c r="AE1856" s="131"/>
      <c r="AF1856" s="55"/>
      <c r="AG1856" s="55"/>
      <c r="AH1856" s="55"/>
      <c r="AI1856" s="55"/>
      <c r="AJ1856" s="55"/>
      <c r="AK1856" s="55"/>
      <c r="AL1856" s="55"/>
      <c r="AM1856" s="55"/>
      <c r="AN1856" s="55"/>
      <c r="AO1856" s="55"/>
      <c r="AP1856" s="55"/>
      <c r="AQ1856" s="55"/>
    </row>
    <row r="1857" spans="1:43" s="10" customFormat="1" x14ac:dyDescent="0.2">
      <c r="A1857" s="55"/>
      <c r="C1857" s="11"/>
      <c r="D1857" s="119"/>
      <c r="H1857" s="11"/>
      <c r="I1857" s="83"/>
      <c r="J1857" s="11"/>
      <c r="K1857" s="14"/>
      <c r="L1857" s="14"/>
      <c r="M1857" s="84"/>
      <c r="N1857" s="85"/>
      <c r="O1857" s="104"/>
      <c r="P1857" s="94"/>
      <c r="Q1857" s="107"/>
      <c r="R1857" s="88"/>
      <c r="S1857" s="12"/>
      <c r="T1857" s="87"/>
      <c r="V1857" s="55"/>
      <c r="W1857" s="55"/>
      <c r="X1857" s="55"/>
      <c r="Y1857" s="131"/>
      <c r="Z1857" s="131"/>
      <c r="AA1857" s="131"/>
      <c r="AB1857" s="131"/>
      <c r="AC1857" s="55"/>
      <c r="AD1857" s="55"/>
      <c r="AE1857" s="131"/>
      <c r="AF1857" s="55"/>
      <c r="AG1857" s="55"/>
      <c r="AH1857" s="55"/>
      <c r="AI1857" s="55"/>
      <c r="AJ1857" s="55"/>
      <c r="AK1857" s="55"/>
      <c r="AL1857" s="55"/>
      <c r="AM1857" s="55"/>
      <c r="AN1857" s="55"/>
      <c r="AO1857" s="55"/>
      <c r="AP1857" s="55"/>
      <c r="AQ1857" s="55"/>
    </row>
    <row r="1858" spans="1:43" s="10" customFormat="1" x14ac:dyDescent="0.2">
      <c r="A1858" s="55"/>
      <c r="C1858" s="11"/>
      <c r="D1858" s="119"/>
      <c r="H1858" s="11"/>
      <c r="I1858" s="83"/>
      <c r="J1858" s="11"/>
      <c r="K1858" s="14"/>
      <c r="L1858" s="14"/>
      <c r="M1858" s="84"/>
      <c r="N1858" s="85"/>
      <c r="O1858" s="104"/>
      <c r="P1858" s="94"/>
      <c r="Q1858" s="107"/>
      <c r="R1858" s="88"/>
      <c r="S1858" s="12"/>
      <c r="T1858" s="87"/>
      <c r="V1858" s="55"/>
      <c r="W1858" s="55"/>
      <c r="X1858" s="55"/>
      <c r="Y1858" s="131"/>
      <c r="Z1858" s="131"/>
      <c r="AA1858" s="131"/>
      <c r="AB1858" s="131"/>
      <c r="AC1858" s="55"/>
      <c r="AD1858" s="55"/>
      <c r="AE1858" s="131"/>
      <c r="AF1858" s="55"/>
      <c r="AG1858" s="55"/>
      <c r="AH1858" s="55"/>
      <c r="AI1858" s="55"/>
      <c r="AJ1858" s="55"/>
      <c r="AK1858" s="55"/>
      <c r="AL1858" s="55"/>
      <c r="AM1858" s="55"/>
      <c r="AN1858" s="55"/>
      <c r="AO1858" s="55"/>
      <c r="AP1858" s="55"/>
      <c r="AQ1858" s="55"/>
    </row>
    <row r="1859" spans="1:43" s="10" customFormat="1" x14ac:dyDescent="0.2">
      <c r="A1859" s="55"/>
      <c r="C1859" s="11"/>
      <c r="D1859" s="119"/>
      <c r="H1859" s="11"/>
      <c r="I1859" s="83"/>
      <c r="J1859" s="11"/>
      <c r="K1859" s="14"/>
      <c r="L1859" s="14"/>
      <c r="M1859" s="84"/>
      <c r="N1859" s="85"/>
      <c r="O1859" s="104"/>
      <c r="P1859" s="94"/>
      <c r="Q1859" s="107"/>
      <c r="R1859" s="88"/>
      <c r="S1859" s="12"/>
      <c r="T1859" s="87"/>
      <c r="V1859" s="55"/>
      <c r="W1859" s="55"/>
      <c r="X1859" s="55"/>
      <c r="Y1859" s="131"/>
      <c r="Z1859" s="131"/>
      <c r="AA1859" s="131"/>
      <c r="AB1859" s="131"/>
      <c r="AC1859" s="55"/>
      <c r="AD1859" s="55"/>
      <c r="AE1859" s="131"/>
      <c r="AF1859" s="55"/>
      <c r="AG1859" s="55"/>
      <c r="AH1859" s="55"/>
      <c r="AI1859" s="55"/>
      <c r="AJ1859" s="55"/>
      <c r="AK1859" s="55"/>
      <c r="AL1859" s="55"/>
      <c r="AM1859" s="55"/>
      <c r="AN1859" s="55"/>
      <c r="AO1859" s="55"/>
      <c r="AP1859" s="55"/>
      <c r="AQ1859" s="55"/>
    </row>
    <row r="1860" spans="1:43" s="10" customFormat="1" x14ac:dyDescent="0.2">
      <c r="A1860" s="55"/>
      <c r="C1860" s="11"/>
      <c r="D1860" s="119"/>
      <c r="H1860" s="11"/>
      <c r="I1860" s="83"/>
      <c r="J1860" s="11"/>
      <c r="K1860" s="14"/>
      <c r="L1860" s="14"/>
      <c r="M1860" s="84"/>
      <c r="N1860" s="85"/>
      <c r="O1860" s="104"/>
      <c r="P1860" s="94"/>
      <c r="Q1860" s="107"/>
      <c r="R1860" s="88"/>
      <c r="S1860" s="12"/>
      <c r="T1860" s="87"/>
      <c r="V1860" s="55"/>
      <c r="W1860" s="55"/>
      <c r="X1860" s="55"/>
      <c r="Y1860" s="131"/>
      <c r="Z1860" s="131"/>
      <c r="AA1860" s="131"/>
      <c r="AB1860" s="131"/>
      <c r="AC1860" s="55"/>
      <c r="AD1860" s="55"/>
      <c r="AE1860" s="131"/>
      <c r="AF1860" s="55"/>
      <c r="AG1860" s="55"/>
      <c r="AH1860" s="55"/>
      <c r="AI1860" s="55"/>
      <c r="AJ1860" s="55"/>
      <c r="AK1860" s="55"/>
      <c r="AL1860" s="55"/>
      <c r="AM1860" s="55"/>
      <c r="AN1860" s="55"/>
      <c r="AO1860" s="55"/>
      <c r="AP1860" s="55"/>
      <c r="AQ1860" s="55"/>
    </row>
    <row r="1861" spans="1:43" s="10" customFormat="1" x14ac:dyDescent="0.2">
      <c r="A1861" s="55"/>
      <c r="C1861" s="11"/>
      <c r="D1861" s="119"/>
      <c r="H1861" s="11"/>
      <c r="I1861" s="83"/>
      <c r="J1861" s="11"/>
      <c r="K1861" s="14"/>
      <c r="L1861" s="14"/>
      <c r="M1861" s="84"/>
      <c r="N1861" s="85"/>
      <c r="O1861" s="104"/>
      <c r="P1861" s="94"/>
      <c r="Q1861" s="107"/>
      <c r="R1861" s="88"/>
      <c r="S1861" s="12"/>
      <c r="T1861" s="87"/>
      <c r="V1861" s="55"/>
      <c r="W1861" s="55"/>
      <c r="X1861" s="55"/>
      <c r="Y1861" s="131"/>
      <c r="Z1861" s="131"/>
      <c r="AA1861" s="131"/>
      <c r="AB1861" s="131"/>
      <c r="AC1861" s="55"/>
      <c r="AD1861" s="55"/>
      <c r="AE1861" s="131"/>
      <c r="AF1861" s="55"/>
      <c r="AG1861" s="55"/>
      <c r="AH1861" s="55"/>
      <c r="AI1861" s="55"/>
      <c r="AJ1861" s="55"/>
      <c r="AK1861" s="55"/>
      <c r="AL1861" s="55"/>
      <c r="AM1861" s="55"/>
      <c r="AN1861" s="55"/>
      <c r="AO1861" s="55"/>
      <c r="AP1861" s="55"/>
      <c r="AQ1861" s="55"/>
    </row>
    <row r="1862" spans="1:43" s="10" customFormat="1" x14ac:dyDescent="0.2">
      <c r="A1862" s="55"/>
      <c r="C1862" s="11"/>
      <c r="D1862" s="119"/>
      <c r="H1862" s="11"/>
      <c r="I1862" s="83"/>
      <c r="J1862" s="11"/>
      <c r="K1862" s="14"/>
      <c r="L1862" s="14"/>
      <c r="M1862" s="84"/>
      <c r="N1862" s="85"/>
      <c r="O1862" s="104"/>
      <c r="P1862" s="94"/>
      <c r="Q1862" s="107"/>
      <c r="R1862" s="88"/>
      <c r="S1862" s="12"/>
      <c r="T1862" s="87"/>
      <c r="V1862" s="55"/>
      <c r="W1862" s="55"/>
      <c r="X1862" s="55"/>
      <c r="Y1862" s="131"/>
      <c r="Z1862" s="131"/>
      <c r="AA1862" s="131"/>
      <c r="AB1862" s="131"/>
      <c r="AC1862" s="55"/>
      <c r="AD1862" s="55"/>
      <c r="AE1862" s="131"/>
      <c r="AF1862" s="55"/>
      <c r="AG1862" s="55"/>
      <c r="AH1862" s="55"/>
      <c r="AI1862" s="55"/>
      <c r="AJ1862" s="55"/>
      <c r="AK1862" s="55"/>
      <c r="AL1862" s="55"/>
      <c r="AM1862" s="55"/>
      <c r="AN1862" s="55"/>
      <c r="AO1862" s="55"/>
      <c r="AP1862" s="55"/>
      <c r="AQ1862" s="55"/>
    </row>
    <row r="1863" spans="1:43" s="10" customFormat="1" x14ac:dyDescent="0.2">
      <c r="A1863" s="55"/>
      <c r="C1863" s="11"/>
      <c r="D1863" s="119"/>
      <c r="H1863" s="11"/>
      <c r="I1863" s="83"/>
      <c r="J1863" s="11"/>
      <c r="K1863" s="14"/>
      <c r="L1863" s="14"/>
      <c r="M1863" s="84"/>
      <c r="N1863" s="85"/>
      <c r="O1863" s="104"/>
      <c r="P1863" s="94"/>
      <c r="Q1863" s="107"/>
      <c r="R1863" s="88"/>
      <c r="S1863" s="12"/>
      <c r="T1863" s="87"/>
      <c r="V1863" s="55"/>
      <c r="W1863" s="55"/>
      <c r="X1863" s="55"/>
      <c r="Y1863" s="131"/>
      <c r="Z1863" s="131"/>
      <c r="AA1863" s="131"/>
      <c r="AB1863" s="131"/>
      <c r="AC1863" s="55"/>
      <c r="AD1863" s="55"/>
      <c r="AE1863" s="131"/>
      <c r="AF1863" s="55"/>
      <c r="AG1863" s="55"/>
      <c r="AH1863" s="55"/>
      <c r="AI1863" s="55"/>
      <c r="AJ1863" s="55"/>
      <c r="AK1863" s="55"/>
      <c r="AL1863" s="55"/>
      <c r="AM1863" s="55"/>
      <c r="AN1863" s="55"/>
      <c r="AO1863" s="55"/>
      <c r="AP1863" s="55"/>
      <c r="AQ1863" s="55"/>
    </row>
    <row r="1864" spans="1:43" s="10" customFormat="1" x14ac:dyDescent="0.2">
      <c r="A1864" s="55"/>
      <c r="C1864" s="11"/>
      <c r="D1864" s="119"/>
      <c r="H1864" s="11"/>
      <c r="I1864" s="83"/>
      <c r="J1864" s="11"/>
      <c r="K1864" s="14"/>
      <c r="L1864" s="14"/>
      <c r="M1864" s="84"/>
      <c r="N1864" s="85"/>
      <c r="O1864" s="104"/>
      <c r="P1864" s="94"/>
      <c r="Q1864" s="107"/>
      <c r="R1864" s="88"/>
      <c r="S1864" s="12"/>
      <c r="T1864" s="87"/>
      <c r="V1864" s="55"/>
      <c r="W1864" s="55"/>
      <c r="X1864" s="55"/>
      <c r="Y1864" s="131"/>
      <c r="Z1864" s="131"/>
      <c r="AA1864" s="131"/>
      <c r="AB1864" s="131"/>
      <c r="AC1864" s="55"/>
      <c r="AD1864" s="55"/>
      <c r="AE1864" s="131"/>
      <c r="AF1864" s="55"/>
      <c r="AG1864" s="55"/>
      <c r="AH1864" s="55"/>
      <c r="AI1864" s="55"/>
      <c r="AJ1864" s="55"/>
      <c r="AK1864" s="55"/>
      <c r="AL1864" s="55"/>
      <c r="AM1864" s="55"/>
      <c r="AN1864" s="55"/>
      <c r="AO1864" s="55"/>
      <c r="AP1864" s="55"/>
      <c r="AQ1864" s="55"/>
    </row>
    <row r="1865" spans="1:43" s="10" customFormat="1" x14ac:dyDescent="0.2">
      <c r="A1865" s="55"/>
      <c r="C1865" s="11"/>
      <c r="D1865" s="119"/>
      <c r="H1865" s="11"/>
      <c r="I1865" s="83"/>
      <c r="J1865" s="11"/>
      <c r="K1865" s="14"/>
      <c r="L1865" s="14"/>
      <c r="M1865" s="84"/>
      <c r="N1865" s="85"/>
      <c r="O1865" s="104"/>
      <c r="P1865" s="94"/>
      <c r="Q1865" s="107"/>
      <c r="R1865" s="88"/>
      <c r="S1865" s="12"/>
      <c r="T1865" s="87"/>
      <c r="V1865" s="55"/>
      <c r="W1865" s="55"/>
      <c r="X1865" s="55"/>
      <c r="Y1865" s="131"/>
      <c r="Z1865" s="131"/>
      <c r="AA1865" s="131"/>
      <c r="AB1865" s="131"/>
      <c r="AC1865" s="55"/>
      <c r="AD1865" s="55"/>
      <c r="AE1865" s="131"/>
      <c r="AF1865" s="55"/>
      <c r="AG1865" s="55"/>
      <c r="AH1865" s="55"/>
      <c r="AI1865" s="55"/>
      <c r="AJ1865" s="55"/>
      <c r="AK1865" s="55"/>
      <c r="AL1865" s="55"/>
      <c r="AM1865" s="55"/>
      <c r="AN1865" s="55"/>
      <c r="AO1865" s="55"/>
      <c r="AP1865" s="55"/>
      <c r="AQ1865" s="55"/>
    </row>
    <row r="1866" spans="1:43" s="10" customFormat="1" x14ac:dyDescent="0.2">
      <c r="A1866" s="55"/>
      <c r="C1866" s="11"/>
      <c r="D1866" s="119"/>
      <c r="H1866" s="11"/>
      <c r="I1866" s="83"/>
      <c r="J1866" s="11"/>
      <c r="K1866" s="14"/>
      <c r="L1866" s="14"/>
      <c r="M1866" s="84"/>
      <c r="N1866" s="85"/>
      <c r="O1866" s="104"/>
      <c r="P1866" s="94"/>
      <c r="Q1866" s="107"/>
      <c r="R1866" s="88"/>
      <c r="S1866" s="12"/>
      <c r="T1866" s="87"/>
      <c r="V1866" s="55"/>
      <c r="W1866" s="55"/>
      <c r="X1866" s="55"/>
      <c r="Y1866" s="131"/>
      <c r="Z1866" s="131"/>
      <c r="AA1866" s="131"/>
      <c r="AB1866" s="131"/>
      <c r="AC1866" s="55"/>
      <c r="AD1866" s="55"/>
      <c r="AE1866" s="131"/>
      <c r="AF1866" s="55"/>
      <c r="AG1866" s="55"/>
      <c r="AH1866" s="55"/>
      <c r="AI1866" s="55"/>
      <c r="AJ1866" s="55"/>
      <c r="AK1866" s="55"/>
      <c r="AL1866" s="55"/>
      <c r="AM1866" s="55"/>
      <c r="AN1866" s="55"/>
      <c r="AO1866" s="55"/>
      <c r="AP1866" s="55"/>
      <c r="AQ1866" s="55"/>
    </row>
    <row r="1867" spans="1:43" s="10" customFormat="1" x14ac:dyDescent="0.2">
      <c r="A1867" s="55"/>
      <c r="C1867" s="11"/>
      <c r="D1867" s="119"/>
      <c r="H1867" s="11"/>
      <c r="I1867" s="83"/>
      <c r="J1867" s="11"/>
      <c r="K1867" s="14"/>
      <c r="L1867" s="14"/>
      <c r="M1867" s="84"/>
      <c r="N1867" s="85"/>
      <c r="O1867" s="104"/>
      <c r="P1867" s="94"/>
      <c r="Q1867" s="107"/>
      <c r="R1867" s="88"/>
      <c r="S1867" s="12"/>
      <c r="T1867" s="87"/>
      <c r="V1867" s="55"/>
      <c r="W1867" s="55"/>
      <c r="X1867" s="55"/>
      <c r="Y1867" s="131"/>
      <c r="Z1867" s="131"/>
      <c r="AA1867" s="131"/>
      <c r="AB1867" s="131"/>
      <c r="AC1867" s="55"/>
      <c r="AD1867" s="55"/>
      <c r="AE1867" s="131"/>
      <c r="AF1867" s="55"/>
      <c r="AG1867" s="55"/>
      <c r="AH1867" s="55"/>
      <c r="AI1867" s="55"/>
      <c r="AJ1867" s="55"/>
      <c r="AK1867" s="55"/>
      <c r="AL1867" s="55"/>
      <c r="AM1867" s="55"/>
      <c r="AN1867" s="55"/>
      <c r="AO1867" s="55"/>
      <c r="AP1867" s="55"/>
      <c r="AQ1867" s="55"/>
    </row>
    <row r="1868" spans="1:43" s="10" customFormat="1" x14ac:dyDescent="0.2">
      <c r="A1868" s="55"/>
      <c r="C1868" s="11"/>
      <c r="D1868" s="119"/>
      <c r="H1868" s="11"/>
      <c r="I1868" s="83"/>
      <c r="J1868" s="11"/>
      <c r="K1868" s="14"/>
      <c r="L1868" s="14"/>
      <c r="M1868" s="84"/>
      <c r="N1868" s="85"/>
      <c r="O1868" s="104"/>
      <c r="P1868" s="94"/>
      <c r="Q1868" s="107"/>
      <c r="R1868" s="88"/>
      <c r="S1868" s="12"/>
      <c r="T1868" s="87"/>
      <c r="V1868" s="55"/>
      <c r="W1868" s="55"/>
      <c r="X1868" s="55"/>
      <c r="Y1868" s="131"/>
      <c r="Z1868" s="131"/>
      <c r="AA1868" s="131"/>
      <c r="AB1868" s="131"/>
      <c r="AC1868" s="55"/>
      <c r="AD1868" s="55"/>
      <c r="AE1868" s="131"/>
      <c r="AF1868" s="55"/>
      <c r="AG1868" s="55"/>
      <c r="AH1868" s="55"/>
      <c r="AI1868" s="55"/>
      <c r="AJ1868" s="55"/>
      <c r="AK1868" s="55"/>
      <c r="AL1868" s="55"/>
      <c r="AM1868" s="55"/>
      <c r="AN1868" s="55"/>
      <c r="AO1868" s="55"/>
      <c r="AP1868" s="55"/>
      <c r="AQ1868" s="55"/>
    </row>
    <row r="1869" spans="1:43" s="10" customFormat="1" x14ac:dyDescent="0.2">
      <c r="A1869" s="55"/>
      <c r="C1869" s="11"/>
      <c r="D1869" s="119"/>
      <c r="H1869" s="11"/>
      <c r="I1869" s="83"/>
      <c r="J1869" s="11"/>
      <c r="K1869" s="14"/>
      <c r="L1869" s="14"/>
      <c r="M1869" s="84"/>
      <c r="N1869" s="85"/>
      <c r="O1869" s="104"/>
      <c r="P1869" s="94"/>
      <c r="Q1869" s="107"/>
      <c r="R1869" s="88"/>
      <c r="S1869" s="12"/>
      <c r="T1869" s="87"/>
      <c r="V1869" s="55"/>
      <c r="W1869" s="55"/>
      <c r="X1869" s="55"/>
      <c r="Y1869" s="131"/>
      <c r="Z1869" s="131"/>
      <c r="AA1869" s="131"/>
      <c r="AB1869" s="131"/>
      <c r="AC1869" s="55"/>
      <c r="AD1869" s="55"/>
      <c r="AE1869" s="131"/>
      <c r="AF1869" s="55"/>
      <c r="AG1869" s="55"/>
      <c r="AH1869" s="55"/>
      <c r="AI1869" s="55"/>
      <c r="AJ1869" s="55"/>
      <c r="AK1869" s="55"/>
      <c r="AL1869" s="55"/>
      <c r="AM1869" s="55"/>
      <c r="AN1869" s="55"/>
      <c r="AO1869" s="55"/>
      <c r="AP1869" s="55"/>
      <c r="AQ1869" s="55"/>
    </row>
    <row r="1870" spans="1:43" s="10" customFormat="1" x14ac:dyDescent="0.2">
      <c r="A1870" s="55"/>
      <c r="C1870" s="11"/>
      <c r="D1870" s="119"/>
      <c r="H1870" s="11"/>
      <c r="I1870" s="83"/>
      <c r="J1870" s="11"/>
      <c r="K1870" s="14"/>
      <c r="L1870" s="14"/>
      <c r="M1870" s="84"/>
      <c r="N1870" s="85"/>
      <c r="O1870" s="104"/>
      <c r="P1870" s="94"/>
      <c r="Q1870" s="107"/>
      <c r="R1870" s="88"/>
      <c r="S1870" s="12"/>
      <c r="T1870" s="87"/>
      <c r="V1870" s="55"/>
      <c r="W1870" s="55"/>
      <c r="X1870" s="55"/>
      <c r="Y1870" s="131"/>
      <c r="Z1870" s="131"/>
      <c r="AA1870" s="131"/>
      <c r="AB1870" s="131"/>
      <c r="AC1870" s="55"/>
      <c r="AD1870" s="55"/>
      <c r="AE1870" s="131"/>
      <c r="AF1870" s="55"/>
      <c r="AG1870" s="55"/>
      <c r="AH1870" s="55"/>
      <c r="AI1870" s="55"/>
      <c r="AJ1870" s="55"/>
      <c r="AK1870" s="55"/>
      <c r="AL1870" s="55"/>
      <c r="AM1870" s="55"/>
      <c r="AN1870" s="55"/>
      <c r="AO1870" s="55"/>
      <c r="AP1870" s="55"/>
      <c r="AQ1870" s="55"/>
    </row>
    <row r="1871" spans="1:43" s="10" customFormat="1" x14ac:dyDescent="0.2">
      <c r="A1871" s="55"/>
      <c r="C1871" s="11"/>
      <c r="D1871" s="119"/>
      <c r="H1871" s="11"/>
      <c r="I1871" s="83"/>
      <c r="J1871" s="11"/>
      <c r="K1871" s="14"/>
      <c r="L1871" s="14"/>
      <c r="M1871" s="84"/>
      <c r="N1871" s="85"/>
      <c r="O1871" s="104"/>
      <c r="P1871" s="94"/>
      <c r="Q1871" s="107"/>
      <c r="R1871" s="88"/>
      <c r="S1871" s="12"/>
      <c r="T1871" s="87"/>
      <c r="V1871" s="55"/>
      <c r="W1871" s="55"/>
      <c r="X1871" s="55"/>
      <c r="Y1871" s="131"/>
      <c r="Z1871" s="131"/>
      <c r="AA1871" s="131"/>
      <c r="AB1871" s="131"/>
      <c r="AC1871" s="55"/>
      <c r="AD1871" s="55"/>
      <c r="AE1871" s="131"/>
      <c r="AF1871" s="55"/>
      <c r="AG1871" s="55"/>
      <c r="AH1871" s="55"/>
      <c r="AI1871" s="55"/>
      <c r="AJ1871" s="55"/>
      <c r="AK1871" s="55"/>
      <c r="AL1871" s="55"/>
      <c r="AM1871" s="55"/>
      <c r="AN1871" s="55"/>
      <c r="AO1871" s="55"/>
      <c r="AP1871" s="55"/>
      <c r="AQ1871" s="55"/>
    </row>
    <row r="1872" spans="1:43" s="10" customFormat="1" x14ac:dyDescent="0.2">
      <c r="A1872" s="55"/>
      <c r="C1872" s="11"/>
      <c r="D1872" s="119"/>
      <c r="H1872" s="11"/>
      <c r="I1872" s="83"/>
      <c r="J1872" s="11"/>
      <c r="K1872" s="14"/>
      <c r="L1872" s="14"/>
      <c r="M1872" s="84"/>
      <c r="N1872" s="85"/>
      <c r="O1872" s="104"/>
      <c r="P1872" s="94"/>
      <c r="Q1872" s="107"/>
      <c r="R1872" s="88"/>
      <c r="S1872" s="12"/>
      <c r="T1872" s="87"/>
      <c r="V1872" s="55"/>
      <c r="W1872" s="55"/>
      <c r="X1872" s="55"/>
      <c r="Y1872" s="131"/>
      <c r="Z1872" s="131"/>
      <c r="AA1872" s="131"/>
      <c r="AB1872" s="131"/>
      <c r="AC1872" s="55"/>
      <c r="AD1872" s="55"/>
      <c r="AE1872" s="131"/>
      <c r="AF1872" s="55"/>
      <c r="AG1872" s="55"/>
      <c r="AH1872" s="55"/>
      <c r="AI1872" s="55"/>
      <c r="AJ1872" s="55"/>
      <c r="AK1872" s="55"/>
      <c r="AL1872" s="55"/>
      <c r="AM1872" s="55"/>
      <c r="AN1872" s="55"/>
      <c r="AO1872" s="55"/>
      <c r="AP1872" s="55"/>
      <c r="AQ1872" s="55"/>
    </row>
    <row r="1873" spans="1:43" s="10" customFormat="1" x14ac:dyDescent="0.2">
      <c r="A1873" s="55"/>
      <c r="C1873" s="11"/>
      <c r="D1873" s="119"/>
      <c r="H1873" s="11"/>
      <c r="I1873" s="83"/>
      <c r="J1873" s="11"/>
      <c r="K1873" s="14"/>
      <c r="L1873" s="14"/>
      <c r="M1873" s="84"/>
      <c r="N1873" s="85"/>
      <c r="O1873" s="104"/>
      <c r="P1873" s="94"/>
      <c r="Q1873" s="107"/>
      <c r="R1873" s="88"/>
      <c r="S1873" s="12"/>
      <c r="T1873" s="87"/>
      <c r="V1873" s="55"/>
      <c r="W1873" s="55"/>
      <c r="X1873" s="55"/>
      <c r="Y1873" s="131"/>
      <c r="Z1873" s="131"/>
      <c r="AA1873" s="131"/>
      <c r="AB1873" s="131"/>
      <c r="AC1873" s="55"/>
      <c r="AD1873" s="55"/>
      <c r="AE1873" s="131"/>
      <c r="AF1873" s="55"/>
      <c r="AG1873" s="55"/>
      <c r="AH1873" s="55"/>
      <c r="AI1873" s="55"/>
      <c r="AJ1873" s="55"/>
      <c r="AK1873" s="55"/>
      <c r="AL1873" s="55"/>
      <c r="AM1873" s="55"/>
      <c r="AN1873" s="55"/>
      <c r="AO1873" s="55"/>
      <c r="AP1873" s="55"/>
      <c r="AQ1873" s="55"/>
    </row>
    <row r="1874" spans="1:43" s="10" customFormat="1" x14ac:dyDescent="0.2">
      <c r="A1874" s="55"/>
      <c r="C1874" s="11"/>
      <c r="D1874" s="119"/>
      <c r="H1874" s="11"/>
      <c r="I1874" s="83"/>
      <c r="J1874" s="11"/>
      <c r="K1874" s="14"/>
      <c r="L1874" s="14"/>
      <c r="M1874" s="84"/>
      <c r="N1874" s="85"/>
      <c r="O1874" s="104"/>
      <c r="P1874" s="94"/>
      <c r="Q1874" s="107"/>
      <c r="R1874" s="88"/>
      <c r="S1874" s="12"/>
      <c r="T1874" s="87"/>
      <c r="V1874" s="55"/>
      <c r="W1874" s="55"/>
      <c r="X1874" s="55"/>
      <c r="Y1874" s="131"/>
      <c r="Z1874" s="131"/>
      <c r="AA1874" s="131"/>
      <c r="AB1874" s="131"/>
      <c r="AC1874" s="55"/>
      <c r="AD1874" s="55"/>
      <c r="AE1874" s="131"/>
      <c r="AF1874" s="55"/>
      <c r="AG1874" s="55"/>
      <c r="AH1874" s="55"/>
      <c r="AI1874" s="55"/>
      <c r="AJ1874" s="55"/>
      <c r="AK1874" s="55"/>
      <c r="AL1874" s="55"/>
      <c r="AM1874" s="55"/>
      <c r="AN1874" s="55"/>
      <c r="AO1874" s="55"/>
      <c r="AP1874" s="55"/>
      <c r="AQ1874" s="55"/>
    </row>
    <row r="1875" spans="1:43" s="10" customFormat="1" x14ac:dyDescent="0.2">
      <c r="A1875" s="55"/>
      <c r="C1875" s="11"/>
      <c r="D1875" s="119"/>
      <c r="H1875" s="11"/>
      <c r="I1875" s="83"/>
      <c r="J1875" s="11"/>
      <c r="K1875" s="14"/>
      <c r="L1875" s="14"/>
      <c r="M1875" s="84"/>
      <c r="N1875" s="85"/>
      <c r="O1875" s="104"/>
      <c r="P1875" s="94"/>
      <c r="Q1875" s="107"/>
      <c r="R1875" s="88"/>
      <c r="S1875" s="12"/>
      <c r="T1875" s="87"/>
      <c r="V1875" s="55"/>
      <c r="W1875" s="55"/>
      <c r="X1875" s="55"/>
      <c r="Y1875" s="131"/>
      <c r="Z1875" s="131"/>
      <c r="AA1875" s="131"/>
      <c r="AB1875" s="131"/>
      <c r="AC1875" s="55"/>
      <c r="AD1875" s="55"/>
      <c r="AE1875" s="131"/>
      <c r="AF1875" s="55"/>
      <c r="AG1875" s="55"/>
      <c r="AH1875" s="55"/>
      <c r="AI1875" s="55"/>
      <c r="AJ1875" s="55"/>
      <c r="AK1875" s="55"/>
      <c r="AL1875" s="55"/>
      <c r="AM1875" s="55"/>
      <c r="AN1875" s="55"/>
      <c r="AO1875" s="55"/>
      <c r="AP1875" s="55"/>
      <c r="AQ1875" s="55"/>
    </row>
    <row r="1876" spans="1:43" s="10" customFormat="1" x14ac:dyDescent="0.2">
      <c r="A1876" s="55"/>
      <c r="C1876" s="11"/>
      <c r="D1876" s="119"/>
      <c r="H1876" s="11"/>
      <c r="I1876" s="83"/>
      <c r="J1876" s="11"/>
      <c r="K1876" s="14"/>
      <c r="L1876" s="14"/>
      <c r="M1876" s="84"/>
      <c r="N1876" s="85"/>
      <c r="O1876" s="104"/>
      <c r="P1876" s="94"/>
      <c r="Q1876" s="107"/>
      <c r="R1876" s="88"/>
      <c r="S1876" s="12"/>
      <c r="T1876" s="87"/>
      <c r="V1876" s="55"/>
      <c r="W1876" s="55"/>
      <c r="X1876" s="55"/>
      <c r="Y1876" s="131"/>
      <c r="Z1876" s="131"/>
      <c r="AA1876" s="131"/>
      <c r="AB1876" s="131"/>
      <c r="AC1876" s="55"/>
      <c r="AD1876" s="55"/>
      <c r="AE1876" s="131"/>
      <c r="AF1876" s="55"/>
      <c r="AG1876" s="55"/>
      <c r="AH1876" s="55"/>
      <c r="AI1876" s="55"/>
      <c r="AJ1876" s="55"/>
      <c r="AK1876" s="55"/>
      <c r="AL1876" s="55"/>
      <c r="AM1876" s="55"/>
      <c r="AN1876" s="55"/>
      <c r="AO1876" s="55"/>
      <c r="AP1876" s="55"/>
      <c r="AQ1876" s="55"/>
    </row>
    <row r="1877" spans="1:43" s="10" customFormat="1" x14ac:dyDescent="0.2">
      <c r="A1877" s="55"/>
      <c r="C1877" s="11"/>
      <c r="D1877" s="119"/>
      <c r="H1877" s="11"/>
      <c r="I1877" s="83"/>
      <c r="J1877" s="11"/>
      <c r="K1877" s="14"/>
      <c r="L1877" s="14"/>
      <c r="M1877" s="84"/>
      <c r="N1877" s="85"/>
      <c r="O1877" s="104"/>
      <c r="P1877" s="94"/>
      <c r="Q1877" s="107"/>
      <c r="R1877" s="88"/>
      <c r="S1877" s="12"/>
      <c r="T1877" s="87"/>
      <c r="V1877" s="55"/>
      <c r="W1877" s="55"/>
      <c r="X1877" s="55"/>
      <c r="Y1877" s="131"/>
      <c r="Z1877" s="131"/>
      <c r="AA1877" s="131"/>
      <c r="AB1877" s="131"/>
      <c r="AC1877" s="55"/>
      <c r="AD1877" s="55"/>
      <c r="AE1877" s="131"/>
      <c r="AF1877" s="55"/>
      <c r="AG1877" s="55"/>
      <c r="AH1877" s="55"/>
      <c r="AI1877" s="55"/>
      <c r="AJ1877" s="55"/>
      <c r="AK1877" s="55"/>
      <c r="AL1877" s="55"/>
      <c r="AM1877" s="55"/>
      <c r="AN1877" s="55"/>
      <c r="AO1877" s="55"/>
      <c r="AP1877" s="55"/>
      <c r="AQ1877" s="55"/>
    </row>
    <row r="1878" spans="1:43" s="10" customFormat="1" x14ac:dyDescent="0.2">
      <c r="A1878" s="55"/>
      <c r="C1878" s="11"/>
      <c r="D1878" s="119"/>
      <c r="H1878" s="11"/>
      <c r="I1878" s="83"/>
      <c r="J1878" s="11"/>
      <c r="K1878" s="14"/>
      <c r="L1878" s="14"/>
      <c r="M1878" s="84"/>
      <c r="N1878" s="85"/>
      <c r="O1878" s="104"/>
      <c r="P1878" s="94"/>
      <c r="Q1878" s="107"/>
      <c r="R1878" s="88"/>
      <c r="S1878" s="12"/>
      <c r="T1878" s="87"/>
      <c r="V1878" s="55"/>
      <c r="W1878" s="55"/>
      <c r="X1878" s="55"/>
      <c r="Y1878" s="131"/>
      <c r="Z1878" s="131"/>
      <c r="AA1878" s="131"/>
      <c r="AB1878" s="131"/>
      <c r="AC1878" s="55"/>
      <c r="AD1878" s="55"/>
      <c r="AE1878" s="131"/>
      <c r="AF1878" s="55"/>
      <c r="AG1878" s="55"/>
      <c r="AH1878" s="55"/>
      <c r="AI1878" s="55"/>
      <c r="AJ1878" s="55"/>
      <c r="AK1878" s="55"/>
      <c r="AL1878" s="55"/>
      <c r="AM1878" s="55"/>
      <c r="AN1878" s="55"/>
      <c r="AO1878" s="55"/>
      <c r="AP1878" s="55"/>
      <c r="AQ1878" s="55"/>
    </row>
    <row r="1879" spans="1:43" s="10" customFormat="1" x14ac:dyDescent="0.2">
      <c r="A1879" s="55"/>
      <c r="C1879" s="11"/>
      <c r="D1879" s="119"/>
      <c r="H1879" s="11"/>
      <c r="I1879" s="83"/>
      <c r="J1879" s="11"/>
      <c r="K1879" s="14"/>
      <c r="L1879" s="14"/>
      <c r="M1879" s="84"/>
      <c r="N1879" s="85"/>
      <c r="O1879" s="104"/>
      <c r="P1879" s="94"/>
      <c r="Q1879" s="107"/>
      <c r="R1879" s="88"/>
      <c r="S1879" s="12"/>
      <c r="T1879" s="87"/>
      <c r="V1879" s="55"/>
      <c r="W1879" s="55"/>
      <c r="X1879" s="55"/>
      <c r="Y1879" s="131"/>
      <c r="Z1879" s="131"/>
      <c r="AA1879" s="131"/>
      <c r="AB1879" s="131"/>
      <c r="AC1879" s="55"/>
      <c r="AD1879" s="55"/>
      <c r="AE1879" s="131"/>
      <c r="AF1879" s="55"/>
      <c r="AG1879" s="55"/>
      <c r="AH1879" s="55"/>
      <c r="AI1879" s="55"/>
      <c r="AJ1879" s="55"/>
      <c r="AK1879" s="55"/>
      <c r="AL1879" s="55"/>
      <c r="AM1879" s="55"/>
      <c r="AN1879" s="55"/>
      <c r="AO1879" s="55"/>
      <c r="AP1879" s="55"/>
      <c r="AQ1879" s="55"/>
    </row>
    <row r="1880" spans="1:43" s="10" customFormat="1" x14ac:dyDescent="0.2">
      <c r="A1880" s="55"/>
      <c r="C1880" s="11"/>
      <c r="D1880" s="119"/>
      <c r="H1880" s="11"/>
      <c r="I1880" s="83"/>
      <c r="J1880" s="11"/>
      <c r="K1880" s="14"/>
      <c r="L1880" s="14"/>
      <c r="M1880" s="84"/>
      <c r="N1880" s="85"/>
      <c r="O1880" s="104"/>
      <c r="P1880" s="94"/>
      <c r="Q1880" s="107"/>
      <c r="R1880" s="88"/>
      <c r="S1880" s="12"/>
      <c r="T1880" s="87"/>
      <c r="V1880" s="55"/>
      <c r="W1880" s="55"/>
      <c r="X1880" s="55"/>
      <c r="Y1880" s="131"/>
      <c r="Z1880" s="131"/>
      <c r="AA1880" s="131"/>
      <c r="AB1880" s="131"/>
      <c r="AC1880" s="55"/>
      <c r="AD1880" s="55"/>
      <c r="AE1880" s="131"/>
      <c r="AF1880" s="55"/>
      <c r="AG1880" s="55"/>
      <c r="AH1880" s="55"/>
      <c r="AI1880" s="55"/>
      <c r="AJ1880" s="55"/>
      <c r="AK1880" s="55"/>
      <c r="AL1880" s="55"/>
      <c r="AM1880" s="55"/>
      <c r="AN1880" s="55"/>
      <c r="AO1880" s="55"/>
      <c r="AP1880" s="55"/>
      <c r="AQ1880" s="55"/>
    </row>
    <row r="1881" spans="1:43" s="10" customFormat="1" x14ac:dyDescent="0.2">
      <c r="A1881" s="55"/>
      <c r="C1881" s="11"/>
      <c r="D1881" s="119"/>
      <c r="H1881" s="11"/>
      <c r="I1881" s="83"/>
      <c r="J1881" s="11"/>
      <c r="K1881" s="14"/>
      <c r="L1881" s="14"/>
      <c r="M1881" s="84"/>
      <c r="N1881" s="85"/>
      <c r="O1881" s="104"/>
      <c r="P1881" s="94"/>
      <c r="Q1881" s="107"/>
      <c r="R1881" s="88"/>
      <c r="S1881" s="12"/>
      <c r="T1881" s="87"/>
      <c r="V1881" s="55"/>
      <c r="W1881" s="55"/>
      <c r="X1881" s="55"/>
      <c r="Y1881" s="131"/>
      <c r="Z1881" s="131"/>
      <c r="AA1881" s="131"/>
      <c r="AB1881" s="131"/>
      <c r="AC1881" s="55"/>
      <c r="AD1881" s="55"/>
      <c r="AE1881" s="131"/>
      <c r="AF1881" s="55"/>
      <c r="AG1881" s="55"/>
      <c r="AH1881" s="55"/>
      <c r="AI1881" s="55"/>
      <c r="AJ1881" s="55"/>
      <c r="AK1881" s="55"/>
      <c r="AL1881" s="55"/>
      <c r="AM1881" s="55"/>
      <c r="AN1881" s="55"/>
      <c r="AO1881" s="55"/>
      <c r="AP1881" s="55"/>
      <c r="AQ1881" s="55"/>
    </row>
    <row r="1882" spans="1:43" s="10" customFormat="1" x14ac:dyDescent="0.2">
      <c r="A1882" s="55"/>
      <c r="C1882" s="11"/>
      <c r="D1882" s="119"/>
      <c r="H1882" s="11"/>
      <c r="I1882" s="83"/>
      <c r="J1882" s="11"/>
      <c r="K1882" s="14"/>
      <c r="L1882" s="14"/>
      <c r="M1882" s="84"/>
      <c r="N1882" s="85"/>
      <c r="O1882" s="104"/>
      <c r="P1882" s="94"/>
      <c r="Q1882" s="107"/>
      <c r="R1882" s="88"/>
      <c r="S1882" s="12"/>
      <c r="T1882" s="87"/>
      <c r="V1882" s="55"/>
      <c r="W1882" s="55"/>
      <c r="X1882" s="55"/>
      <c r="Y1882" s="131"/>
      <c r="Z1882" s="131"/>
      <c r="AA1882" s="131"/>
      <c r="AB1882" s="131"/>
      <c r="AC1882" s="55"/>
      <c r="AD1882" s="55"/>
      <c r="AE1882" s="131"/>
      <c r="AF1882" s="55"/>
      <c r="AG1882" s="55"/>
      <c r="AH1882" s="55"/>
      <c r="AI1882" s="55"/>
      <c r="AJ1882" s="55"/>
      <c r="AK1882" s="55"/>
      <c r="AL1882" s="55"/>
      <c r="AM1882" s="55"/>
      <c r="AN1882" s="55"/>
      <c r="AO1882" s="55"/>
      <c r="AP1882" s="55"/>
      <c r="AQ1882" s="55"/>
    </row>
    <row r="1883" spans="1:43" s="10" customFormat="1" x14ac:dyDescent="0.2">
      <c r="A1883" s="55"/>
      <c r="C1883" s="11"/>
      <c r="D1883" s="119"/>
      <c r="H1883" s="11"/>
      <c r="I1883" s="83"/>
      <c r="J1883" s="11"/>
      <c r="K1883" s="14"/>
      <c r="L1883" s="14"/>
      <c r="M1883" s="84"/>
      <c r="N1883" s="85"/>
      <c r="O1883" s="104"/>
      <c r="P1883" s="94"/>
      <c r="Q1883" s="107"/>
      <c r="R1883" s="88"/>
      <c r="S1883" s="12"/>
      <c r="T1883" s="87"/>
      <c r="V1883" s="55"/>
      <c r="W1883" s="55"/>
      <c r="X1883" s="55"/>
      <c r="Y1883" s="131"/>
      <c r="Z1883" s="131"/>
      <c r="AA1883" s="131"/>
      <c r="AB1883" s="131"/>
      <c r="AC1883" s="55"/>
      <c r="AD1883" s="55"/>
      <c r="AE1883" s="131"/>
      <c r="AF1883" s="55"/>
      <c r="AG1883" s="55"/>
      <c r="AH1883" s="55"/>
      <c r="AI1883" s="55"/>
      <c r="AJ1883" s="55"/>
      <c r="AK1883" s="55"/>
      <c r="AL1883" s="55"/>
      <c r="AM1883" s="55"/>
      <c r="AN1883" s="55"/>
      <c r="AO1883" s="55"/>
      <c r="AP1883" s="55"/>
      <c r="AQ1883" s="55"/>
    </row>
    <row r="1884" spans="1:43" s="10" customFormat="1" x14ac:dyDescent="0.2">
      <c r="A1884" s="55"/>
      <c r="C1884" s="11"/>
      <c r="D1884" s="119"/>
      <c r="H1884" s="11"/>
      <c r="I1884" s="83"/>
      <c r="J1884" s="11"/>
      <c r="K1884" s="14"/>
      <c r="L1884" s="14"/>
      <c r="M1884" s="84"/>
      <c r="N1884" s="85"/>
      <c r="O1884" s="104"/>
      <c r="P1884" s="94"/>
      <c r="Q1884" s="107"/>
      <c r="R1884" s="88"/>
      <c r="S1884" s="12"/>
      <c r="T1884" s="87"/>
      <c r="V1884" s="55"/>
      <c r="W1884" s="55"/>
      <c r="X1884" s="55"/>
      <c r="Y1884" s="131"/>
      <c r="Z1884" s="131"/>
      <c r="AA1884" s="131"/>
      <c r="AB1884" s="131"/>
      <c r="AC1884" s="55"/>
      <c r="AD1884" s="55"/>
      <c r="AE1884" s="131"/>
      <c r="AF1884" s="55"/>
      <c r="AG1884" s="55"/>
      <c r="AH1884" s="55"/>
      <c r="AI1884" s="55"/>
      <c r="AJ1884" s="55"/>
      <c r="AK1884" s="55"/>
      <c r="AL1884" s="55"/>
      <c r="AM1884" s="55"/>
      <c r="AN1884" s="55"/>
      <c r="AO1884" s="55"/>
      <c r="AP1884" s="55"/>
      <c r="AQ1884" s="55"/>
    </row>
    <row r="1885" spans="1:43" s="10" customFormat="1" x14ac:dyDescent="0.2">
      <c r="A1885" s="55"/>
      <c r="C1885" s="11"/>
      <c r="D1885" s="119"/>
      <c r="H1885" s="11"/>
      <c r="I1885" s="83"/>
      <c r="J1885" s="11"/>
      <c r="K1885" s="14"/>
      <c r="L1885" s="14"/>
      <c r="M1885" s="84"/>
      <c r="N1885" s="85"/>
      <c r="O1885" s="104"/>
      <c r="P1885" s="94"/>
      <c r="Q1885" s="107"/>
      <c r="R1885" s="88"/>
      <c r="S1885" s="12"/>
      <c r="T1885" s="87"/>
      <c r="V1885" s="55"/>
      <c r="W1885" s="55"/>
      <c r="X1885" s="55"/>
      <c r="Y1885" s="131"/>
      <c r="Z1885" s="131"/>
      <c r="AA1885" s="131"/>
      <c r="AB1885" s="131"/>
      <c r="AC1885" s="55"/>
      <c r="AD1885" s="55"/>
      <c r="AE1885" s="131"/>
      <c r="AF1885" s="55"/>
      <c r="AG1885" s="55"/>
      <c r="AH1885" s="55"/>
      <c r="AI1885" s="55"/>
      <c r="AJ1885" s="55"/>
      <c r="AK1885" s="55"/>
      <c r="AL1885" s="55"/>
      <c r="AM1885" s="55"/>
      <c r="AN1885" s="55"/>
      <c r="AO1885" s="55"/>
      <c r="AP1885" s="55"/>
      <c r="AQ1885" s="55"/>
    </row>
    <row r="1886" spans="1:43" s="10" customFormat="1" x14ac:dyDescent="0.2">
      <c r="A1886" s="55"/>
      <c r="C1886" s="11"/>
      <c r="D1886" s="119"/>
      <c r="H1886" s="11"/>
      <c r="I1886" s="83"/>
      <c r="J1886" s="11"/>
      <c r="K1886" s="14"/>
      <c r="L1886" s="14"/>
      <c r="M1886" s="84"/>
      <c r="N1886" s="85"/>
      <c r="O1886" s="104"/>
      <c r="P1886" s="94"/>
      <c r="Q1886" s="107"/>
      <c r="R1886" s="88"/>
      <c r="S1886" s="12"/>
      <c r="T1886" s="87"/>
      <c r="V1886" s="55"/>
      <c r="W1886" s="55"/>
      <c r="X1886" s="55"/>
      <c r="Y1886" s="131"/>
      <c r="Z1886" s="131"/>
      <c r="AA1886" s="131"/>
      <c r="AB1886" s="131"/>
      <c r="AC1886" s="55"/>
      <c r="AD1886" s="55"/>
      <c r="AE1886" s="131"/>
      <c r="AF1886" s="55"/>
      <c r="AG1886" s="55"/>
      <c r="AH1886" s="55"/>
      <c r="AI1886" s="55"/>
      <c r="AJ1886" s="55"/>
      <c r="AK1886" s="55"/>
      <c r="AL1886" s="55"/>
      <c r="AM1886" s="55"/>
      <c r="AN1886" s="55"/>
      <c r="AO1886" s="55"/>
      <c r="AP1886" s="55"/>
      <c r="AQ1886" s="55"/>
    </row>
    <row r="1887" spans="1:43" s="10" customFormat="1" x14ac:dyDescent="0.2">
      <c r="A1887" s="55"/>
      <c r="C1887" s="11"/>
      <c r="D1887" s="119"/>
      <c r="H1887" s="11"/>
      <c r="I1887" s="83"/>
      <c r="J1887" s="11"/>
      <c r="K1887" s="14"/>
      <c r="L1887" s="14"/>
      <c r="M1887" s="84"/>
      <c r="N1887" s="85"/>
      <c r="O1887" s="104"/>
      <c r="P1887" s="94"/>
      <c r="Q1887" s="107"/>
      <c r="R1887" s="88"/>
      <c r="S1887" s="12"/>
      <c r="T1887" s="87"/>
      <c r="V1887" s="55"/>
      <c r="W1887" s="55"/>
      <c r="X1887" s="55"/>
      <c r="Y1887" s="131"/>
      <c r="Z1887" s="131"/>
      <c r="AA1887" s="131"/>
      <c r="AB1887" s="131"/>
      <c r="AC1887" s="55"/>
      <c r="AD1887" s="55"/>
      <c r="AE1887" s="131"/>
      <c r="AF1887" s="55"/>
      <c r="AG1887" s="55"/>
      <c r="AH1887" s="55"/>
      <c r="AI1887" s="55"/>
      <c r="AJ1887" s="55"/>
      <c r="AK1887" s="55"/>
      <c r="AL1887" s="55"/>
      <c r="AM1887" s="55"/>
      <c r="AN1887" s="55"/>
      <c r="AO1887" s="55"/>
      <c r="AP1887" s="55"/>
      <c r="AQ1887" s="55"/>
    </row>
    <row r="1888" spans="1:43" s="10" customFormat="1" x14ac:dyDescent="0.2">
      <c r="A1888" s="55"/>
      <c r="C1888" s="11"/>
      <c r="D1888" s="119"/>
      <c r="H1888" s="11"/>
      <c r="I1888" s="83"/>
      <c r="J1888" s="11"/>
      <c r="K1888" s="14"/>
      <c r="L1888" s="14"/>
      <c r="M1888" s="84"/>
      <c r="N1888" s="85"/>
      <c r="O1888" s="104"/>
      <c r="P1888" s="94"/>
      <c r="Q1888" s="107"/>
      <c r="R1888" s="88"/>
      <c r="S1888" s="12"/>
      <c r="T1888" s="87"/>
      <c r="V1888" s="55"/>
      <c r="W1888" s="55"/>
      <c r="X1888" s="55"/>
      <c r="Y1888" s="131"/>
      <c r="Z1888" s="131"/>
      <c r="AA1888" s="131"/>
      <c r="AB1888" s="131"/>
      <c r="AC1888" s="55"/>
      <c r="AD1888" s="55"/>
      <c r="AE1888" s="131"/>
      <c r="AF1888" s="55"/>
      <c r="AG1888" s="55"/>
      <c r="AH1888" s="55"/>
      <c r="AI1888" s="55"/>
      <c r="AJ1888" s="55"/>
      <c r="AK1888" s="55"/>
      <c r="AL1888" s="55"/>
      <c r="AM1888" s="55"/>
      <c r="AN1888" s="55"/>
      <c r="AO1888" s="55"/>
      <c r="AP1888" s="55"/>
      <c r="AQ1888" s="55"/>
    </row>
    <row r="1889" spans="1:43" s="10" customFormat="1" x14ac:dyDescent="0.2">
      <c r="A1889" s="55"/>
      <c r="C1889" s="11"/>
      <c r="D1889" s="119"/>
      <c r="H1889" s="11"/>
      <c r="I1889" s="83"/>
      <c r="J1889" s="11"/>
      <c r="K1889" s="14"/>
      <c r="L1889" s="14"/>
      <c r="M1889" s="84"/>
      <c r="N1889" s="85"/>
      <c r="O1889" s="104"/>
      <c r="P1889" s="94"/>
      <c r="Q1889" s="107"/>
      <c r="R1889" s="88"/>
      <c r="S1889" s="12"/>
      <c r="T1889" s="87"/>
      <c r="V1889" s="55"/>
      <c r="W1889" s="55"/>
      <c r="X1889" s="55"/>
      <c r="Y1889" s="131"/>
      <c r="Z1889" s="131"/>
      <c r="AA1889" s="131"/>
      <c r="AB1889" s="131"/>
      <c r="AC1889" s="55"/>
      <c r="AD1889" s="55"/>
      <c r="AE1889" s="131"/>
      <c r="AF1889" s="55"/>
      <c r="AG1889" s="55"/>
      <c r="AH1889" s="55"/>
      <c r="AI1889" s="55"/>
      <c r="AJ1889" s="55"/>
      <c r="AK1889" s="55"/>
      <c r="AL1889" s="55"/>
      <c r="AM1889" s="55"/>
      <c r="AN1889" s="55"/>
      <c r="AO1889" s="55"/>
      <c r="AP1889" s="55"/>
      <c r="AQ1889" s="55"/>
    </row>
    <row r="1890" spans="1:43" s="10" customFormat="1" x14ac:dyDescent="0.2">
      <c r="A1890" s="55"/>
      <c r="C1890" s="11"/>
      <c r="D1890" s="119"/>
      <c r="H1890" s="11"/>
      <c r="I1890" s="83"/>
      <c r="J1890" s="11"/>
      <c r="K1890" s="14"/>
      <c r="L1890" s="14"/>
      <c r="M1890" s="84"/>
      <c r="N1890" s="85"/>
      <c r="O1890" s="104"/>
      <c r="P1890" s="94"/>
      <c r="Q1890" s="107"/>
      <c r="R1890" s="88"/>
      <c r="S1890" s="12"/>
      <c r="T1890" s="87"/>
      <c r="V1890" s="55"/>
      <c r="W1890" s="55"/>
      <c r="X1890" s="55"/>
      <c r="Y1890" s="131"/>
      <c r="Z1890" s="131"/>
      <c r="AA1890" s="131"/>
      <c r="AB1890" s="131"/>
      <c r="AC1890" s="55"/>
      <c r="AD1890" s="55"/>
      <c r="AE1890" s="131"/>
      <c r="AF1890" s="55"/>
      <c r="AG1890" s="55"/>
      <c r="AH1890" s="55"/>
      <c r="AI1890" s="55"/>
      <c r="AJ1890" s="55"/>
      <c r="AK1890" s="55"/>
      <c r="AL1890" s="55"/>
      <c r="AM1890" s="55"/>
      <c r="AN1890" s="55"/>
      <c r="AO1890" s="55"/>
      <c r="AP1890" s="55"/>
      <c r="AQ1890" s="55"/>
    </row>
    <row r="1891" spans="1:43" s="10" customFormat="1" x14ac:dyDescent="0.2">
      <c r="A1891" s="55"/>
      <c r="C1891" s="11"/>
      <c r="D1891" s="119"/>
      <c r="H1891" s="11"/>
      <c r="I1891" s="83"/>
      <c r="J1891" s="11"/>
      <c r="K1891" s="14"/>
      <c r="L1891" s="14"/>
      <c r="M1891" s="84"/>
      <c r="N1891" s="85"/>
      <c r="O1891" s="104"/>
      <c r="P1891" s="94"/>
      <c r="Q1891" s="107"/>
      <c r="R1891" s="88"/>
      <c r="S1891" s="12"/>
      <c r="T1891" s="87"/>
      <c r="V1891" s="55"/>
      <c r="W1891" s="55"/>
      <c r="X1891" s="55"/>
      <c r="Y1891" s="131"/>
      <c r="Z1891" s="131"/>
      <c r="AA1891" s="131"/>
      <c r="AB1891" s="131"/>
      <c r="AC1891" s="55"/>
      <c r="AD1891" s="55"/>
      <c r="AE1891" s="131"/>
      <c r="AF1891" s="55"/>
      <c r="AG1891" s="55"/>
      <c r="AH1891" s="55"/>
      <c r="AI1891" s="55"/>
      <c r="AJ1891" s="55"/>
      <c r="AK1891" s="55"/>
      <c r="AL1891" s="55"/>
      <c r="AM1891" s="55"/>
      <c r="AN1891" s="55"/>
      <c r="AO1891" s="55"/>
      <c r="AP1891" s="55"/>
      <c r="AQ1891" s="55"/>
    </row>
    <row r="1892" spans="1:43" s="10" customFormat="1" x14ac:dyDescent="0.2">
      <c r="A1892" s="55"/>
      <c r="C1892" s="11"/>
      <c r="D1892" s="119"/>
      <c r="H1892" s="11"/>
      <c r="I1892" s="83"/>
      <c r="J1892" s="11"/>
      <c r="K1892" s="14"/>
      <c r="L1892" s="14"/>
      <c r="M1892" s="84"/>
      <c r="N1892" s="85"/>
      <c r="O1892" s="104"/>
      <c r="P1892" s="94"/>
      <c r="Q1892" s="107"/>
      <c r="R1892" s="88"/>
      <c r="S1892" s="12"/>
      <c r="T1892" s="87"/>
      <c r="V1892" s="55"/>
      <c r="W1892" s="55"/>
      <c r="X1892" s="55"/>
      <c r="Y1892" s="131"/>
      <c r="Z1892" s="131"/>
      <c r="AA1892" s="131"/>
      <c r="AB1892" s="131"/>
      <c r="AC1892" s="55"/>
      <c r="AD1892" s="55"/>
      <c r="AE1892" s="131"/>
      <c r="AF1892" s="55"/>
      <c r="AG1892" s="55"/>
      <c r="AH1892" s="55"/>
      <c r="AI1892" s="55"/>
      <c r="AJ1892" s="55"/>
      <c r="AK1892" s="55"/>
      <c r="AL1892" s="55"/>
      <c r="AM1892" s="55"/>
      <c r="AN1892" s="55"/>
      <c r="AO1892" s="55"/>
      <c r="AP1892" s="55"/>
      <c r="AQ1892" s="55"/>
    </row>
    <row r="1893" spans="1:43" s="10" customFormat="1" x14ac:dyDescent="0.2">
      <c r="A1893" s="55"/>
      <c r="C1893" s="11"/>
      <c r="D1893" s="119"/>
      <c r="H1893" s="11"/>
      <c r="I1893" s="83"/>
      <c r="J1893" s="11"/>
      <c r="K1893" s="14"/>
      <c r="L1893" s="14"/>
      <c r="M1893" s="84"/>
      <c r="N1893" s="85"/>
      <c r="O1893" s="104"/>
      <c r="P1893" s="94"/>
      <c r="Q1893" s="107"/>
      <c r="R1893" s="88"/>
      <c r="S1893" s="12"/>
      <c r="T1893" s="87"/>
      <c r="V1893" s="55"/>
      <c r="W1893" s="55"/>
      <c r="X1893" s="55"/>
      <c r="Y1893" s="131"/>
      <c r="Z1893" s="131"/>
      <c r="AA1893" s="131"/>
      <c r="AB1893" s="131"/>
      <c r="AC1893" s="55"/>
      <c r="AD1893" s="55"/>
      <c r="AE1893" s="131"/>
      <c r="AF1893" s="55"/>
      <c r="AG1893" s="55"/>
      <c r="AH1893" s="55"/>
      <c r="AI1893" s="55"/>
      <c r="AJ1893" s="55"/>
      <c r="AK1893" s="55"/>
      <c r="AL1893" s="55"/>
      <c r="AM1893" s="55"/>
      <c r="AN1893" s="55"/>
      <c r="AO1893" s="55"/>
      <c r="AP1893" s="55"/>
      <c r="AQ1893" s="55"/>
    </row>
    <row r="1894" spans="1:43" s="10" customFormat="1" x14ac:dyDescent="0.2">
      <c r="A1894" s="55"/>
      <c r="C1894" s="11"/>
      <c r="D1894" s="119"/>
      <c r="H1894" s="11"/>
      <c r="I1894" s="83"/>
      <c r="J1894" s="11"/>
      <c r="K1894" s="14"/>
      <c r="L1894" s="14"/>
      <c r="M1894" s="84"/>
      <c r="N1894" s="85"/>
      <c r="O1894" s="104"/>
      <c r="P1894" s="94"/>
      <c r="Q1894" s="107"/>
      <c r="R1894" s="88"/>
      <c r="S1894" s="12"/>
      <c r="T1894" s="87"/>
      <c r="V1894" s="55"/>
      <c r="W1894" s="55"/>
      <c r="X1894" s="55"/>
      <c r="Y1894" s="131"/>
      <c r="Z1894" s="131"/>
      <c r="AA1894" s="131"/>
      <c r="AB1894" s="131"/>
      <c r="AC1894" s="55"/>
      <c r="AD1894" s="55"/>
      <c r="AE1894" s="131"/>
      <c r="AF1894" s="55"/>
      <c r="AG1894" s="55"/>
      <c r="AH1894" s="55"/>
      <c r="AI1894" s="55"/>
      <c r="AJ1894" s="55"/>
      <c r="AK1894" s="55"/>
      <c r="AL1894" s="55"/>
      <c r="AM1894" s="55"/>
      <c r="AN1894" s="55"/>
      <c r="AO1894" s="55"/>
      <c r="AP1894" s="55"/>
      <c r="AQ1894" s="55"/>
    </row>
    <row r="1895" spans="1:43" s="10" customFormat="1" x14ac:dyDescent="0.2">
      <c r="A1895" s="55"/>
      <c r="C1895" s="11"/>
      <c r="D1895" s="119"/>
      <c r="H1895" s="11"/>
      <c r="I1895" s="83"/>
      <c r="J1895" s="11"/>
      <c r="K1895" s="14"/>
      <c r="L1895" s="14"/>
      <c r="M1895" s="84"/>
      <c r="N1895" s="85"/>
      <c r="O1895" s="104"/>
      <c r="P1895" s="94"/>
      <c r="Q1895" s="107"/>
      <c r="R1895" s="88"/>
      <c r="S1895" s="12"/>
      <c r="T1895" s="87"/>
      <c r="V1895" s="55"/>
      <c r="W1895" s="55"/>
      <c r="X1895" s="55"/>
      <c r="Y1895" s="131"/>
      <c r="Z1895" s="131"/>
      <c r="AA1895" s="131"/>
      <c r="AB1895" s="131"/>
      <c r="AC1895" s="55"/>
      <c r="AD1895" s="55"/>
      <c r="AE1895" s="131"/>
      <c r="AF1895" s="55"/>
      <c r="AG1895" s="55"/>
      <c r="AH1895" s="55"/>
      <c r="AI1895" s="55"/>
      <c r="AJ1895" s="55"/>
      <c r="AK1895" s="55"/>
      <c r="AL1895" s="55"/>
      <c r="AM1895" s="55"/>
      <c r="AN1895" s="55"/>
      <c r="AO1895" s="55"/>
      <c r="AP1895" s="55"/>
      <c r="AQ1895" s="55"/>
    </row>
    <row r="1896" spans="1:43" s="10" customFormat="1" x14ac:dyDescent="0.2">
      <c r="A1896" s="55"/>
      <c r="C1896" s="11"/>
      <c r="D1896" s="119"/>
      <c r="H1896" s="11"/>
      <c r="I1896" s="83"/>
      <c r="J1896" s="11"/>
      <c r="K1896" s="14"/>
      <c r="L1896" s="14"/>
      <c r="M1896" s="84"/>
      <c r="N1896" s="85"/>
      <c r="O1896" s="104"/>
      <c r="P1896" s="94"/>
      <c r="Q1896" s="107"/>
      <c r="R1896" s="88"/>
      <c r="S1896" s="12"/>
      <c r="T1896" s="87"/>
      <c r="V1896" s="55"/>
      <c r="W1896" s="55"/>
      <c r="X1896" s="55"/>
      <c r="Y1896" s="131"/>
      <c r="Z1896" s="131"/>
      <c r="AA1896" s="131"/>
      <c r="AB1896" s="131"/>
      <c r="AC1896" s="55"/>
      <c r="AD1896" s="55"/>
      <c r="AE1896" s="131"/>
      <c r="AF1896" s="55"/>
      <c r="AG1896" s="55"/>
      <c r="AH1896" s="55"/>
      <c r="AI1896" s="55"/>
      <c r="AJ1896" s="55"/>
      <c r="AK1896" s="55"/>
      <c r="AL1896" s="55"/>
      <c r="AM1896" s="55"/>
      <c r="AN1896" s="55"/>
      <c r="AO1896" s="55"/>
      <c r="AP1896" s="55"/>
      <c r="AQ1896" s="55"/>
    </row>
    <row r="1897" spans="1:43" s="10" customFormat="1" x14ac:dyDescent="0.2">
      <c r="A1897" s="55"/>
      <c r="C1897" s="11"/>
      <c r="D1897" s="119"/>
      <c r="H1897" s="11"/>
      <c r="I1897" s="83"/>
      <c r="J1897" s="11"/>
      <c r="K1897" s="14"/>
      <c r="L1897" s="14"/>
      <c r="M1897" s="84"/>
      <c r="N1897" s="85"/>
      <c r="O1897" s="104"/>
      <c r="P1897" s="94"/>
      <c r="Q1897" s="107"/>
      <c r="R1897" s="88"/>
      <c r="S1897" s="12"/>
      <c r="T1897" s="87"/>
      <c r="V1897" s="55"/>
      <c r="W1897" s="55"/>
      <c r="X1897" s="55"/>
      <c r="Y1897" s="131"/>
      <c r="Z1897" s="131"/>
      <c r="AA1897" s="131"/>
      <c r="AB1897" s="131"/>
      <c r="AC1897" s="55"/>
      <c r="AD1897" s="55"/>
      <c r="AE1897" s="131"/>
      <c r="AF1897" s="55"/>
      <c r="AG1897" s="55"/>
      <c r="AH1897" s="55"/>
      <c r="AI1897" s="55"/>
      <c r="AJ1897" s="55"/>
      <c r="AK1897" s="55"/>
      <c r="AL1897" s="55"/>
      <c r="AM1897" s="55"/>
      <c r="AN1897" s="55"/>
      <c r="AO1897" s="55"/>
      <c r="AP1897" s="55"/>
      <c r="AQ1897" s="55"/>
    </row>
    <row r="1898" spans="1:43" s="10" customFormat="1" x14ac:dyDescent="0.2">
      <c r="A1898" s="55"/>
      <c r="C1898" s="11"/>
      <c r="D1898" s="119"/>
      <c r="H1898" s="11"/>
      <c r="I1898" s="83"/>
      <c r="J1898" s="11"/>
      <c r="K1898" s="14"/>
      <c r="L1898" s="14"/>
      <c r="M1898" s="84"/>
      <c r="N1898" s="85"/>
      <c r="O1898" s="104"/>
      <c r="P1898" s="94"/>
      <c r="Q1898" s="107"/>
      <c r="R1898" s="88"/>
      <c r="S1898" s="12"/>
      <c r="T1898" s="87"/>
      <c r="V1898" s="55"/>
      <c r="W1898" s="55"/>
      <c r="X1898" s="55"/>
      <c r="Y1898" s="131"/>
      <c r="Z1898" s="131"/>
      <c r="AA1898" s="131"/>
      <c r="AB1898" s="131"/>
      <c r="AC1898" s="55"/>
      <c r="AD1898" s="55"/>
      <c r="AE1898" s="131"/>
      <c r="AF1898" s="55"/>
      <c r="AG1898" s="55"/>
      <c r="AH1898" s="55"/>
      <c r="AI1898" s="55"/>
      <c r="AJ1898" s="55"/>
      <c r="AK1898" s="55"/>
      <c r="AL1898" s="55"/>
      <c r="AM1898" s="55"/>
      <c r="AN1898" s="55"/>
      <c r="AO1898" s="55"/>
      <c r="AP1898" s="55"/>
      <c r="AQ1898" s="55"/>
    </row>
    <row r="1899" spans="1:43" s="10" customFormat="1" x14ac:dyDescent="0.2">
      <c r="A1899" s="55"/>
      <c r="C1899" s="11"/>
      <c r="D1899" s="119"/>
      <c r="H1899" s="11"/>
      <c r="I1899" s="83"/>
      <c r="J1899" s="11"/>
      <c r="K1899" s="14"/>
      <c r="L1899" s="14"/>
      <c r="M1899" s="84"/>
      <c r="N1899" s="85"/>
      <c r="O1899" s="104"/>
      <c r="P1899" s="94"/>
      <c r="Q1899" s="107"/>
      <c r="R1899" s="88"/>
      <c r="S1899" s="12"/>
      <c r="T1899" s="87"/>
      <c r="V1899" s="55"/>
      <c r="W1899" s="55"/>
      <c r="X1899" s="55"/>
      <c r="Y1899" s="131"/>
      <c r="Z1899" s="131"/>
      <c r="AA1899" s="131"/>
      <c r="AB1899" s="131"/>
      <c r="AC1899" s="55"/>
      <c r="AD1899" s="55"/>
      <c r="AE1899" s="131"/>
      <c r="AF1899" s="55"/>
      <c r="AG1899" s="55"/>
      <c r="AH1899" s="55"/>
      <c r="AI1899" s="55"/>
      <c r="AJ1899" s="55"/>
      <c r="AK1899" s="55"/>
      <c r="AL1899" s="55"/>
      <c r="AM1899" s="55"/>
      <c r="AN1899" s="55"/>
      <c r="AO1899" s="55"/>
      <c r="AP1899" s="55"/>
      <c r="AQ1899" s="55"/>
    </row>
    <row r="1900" spans="1:43" s="10" customFormat="1" x14ac:dyDescent="0.2">
      <c r="A1900" s="55"/>
      <c r="C1900" s="11"/>
      <c r="D1900" s="119"/>
      <c r="H1900" s="11"/>
      <c r="I1900" s="83"/>
      <c r="J1900" s="11"/>
      <c r="K1900" s="14"/>
      <c r="L1900" s="14"/>
      <c r="M1900" s="84"/>
      <c r="N1900" s="85"/>
      <c r="O1900" s="104"/>
      <c r="P1900" s="94"/>
      <c r="Q1900" s="107"/>
      <c r="R1900" s="88"/>
      <c r="S1900" s="12"/>
      <c r="T1900" s="87"/>
      <c r="V1900" s="55"/>
      <c r="W1900" s="55"/>
      <c r="X1900" s="55"/>
      <c r="Y1900" s="131"/>
      <c r="Z1900" s="131"/>
      <c r="AA1900" s="131"/>
      <c r="AB1900" s="131"/>
      <c r="AC1900" s="55"/>
      <c r="AD1900" s="55"/>
      <c r="AE1900" s="131"/>
      <c r="AF1900" s="55"/>
      <c r="AG1900" s="55"/>
      <c r="AH1900" s="55"/>
      <c r="AI1900" s="55"/>
      <c r="AJ1900" s="55"/>
      <c r="AK1900" s="55"/>
      <c r="AL1900" s="55"/>
      <c r="AM1900" s="55"/>
      <c r="AN1900" s="55"/>
      <c r="AO1900" s="55"/>
      <c r="AP1900" s="55"/>
      <c r="AQ1900" s="55"/>
    </row>
    <row r="1901" spans="1:43" s="10" customFormat="1" x14ac:dyDescent="0.2">
      <c r="A1901" s="55"/>
      <c r="C1901" s="11"/>
      <c r="D1901" s="119"/>
      <c r="H1901" s="11"/>
      <c r="I1901" s="83"/>
      <c r="J1901" s="11"/>
      <c r="K1901" s="14"/>
      <c r="L1901" s="14"/>
      <c r="M1901" s="84"/>
      <c r="N1901" s="85"/>
      <c r="O1901" s="104"/>
      <c r="P1901" s="94"/>
      <c r="Q1901" s="107"/>
      <c r="R1901" s="88"/>
      <c r="S1901" s="12"/>
      <c r="T1901" s="87"/>
      <c r="V1901" s="55"/>
      <c r="W1901" s="55"/>
      <c r="X1901" s="55"/>
      <c r="Y1901" s="131"/>
      <c r="Z1901" s="131"/>
      <c r="AA1901" s="131"/>
      <c r="AB1901" s="131"/>
      <c r="AC1901" s="55"/>
      <c r="AD1901" s="55"/>
      <c r="AE1901" s="131"/>
      <c r="AF1901" s="55"/>
      <c r="AG1901" s="55"/>
      <c r="AH1901" s="55"/>
      <c r="AI1901" s="55"/>
      <c r="AJ1901" s="55"/>
      <c r="AK1901" s="55"/>
      <c r="AL1901" s="55"/>
      <c r="AM1901" s="55"/>
      <c r="AN1901" s="55"/>
      <c r="AO1901" s="55"/>
      <c r="AP1901" s="55"/>
      <c r="AQ1901" s="55"/>
    </row>
    <row r="1902" spans="1:43" s="10" customFormat="1" x14ac:dyDescent="0.2">
      <c r="A1902" s="55"/>
      <c r="C1902" s="11"/>
      <c r="D1902" s="119"/>
      <c r="H1902" s="11"/>
      <c r="I1902" s="83"/>
      <c r="J1902" s="11"/>
      <c r="K1902" s="14"/>
      <c r="L1902" s="14"/>
      <c r="M1902" s="84"/>
      <c r="N1902" s="85"/>
      <c r="O1902" s="104"/>
      <c r="P1902" s="94"/>
      <c r="Q1902" s="107"/>
      <c r="R1902" s="88"/>
      <c r="S1902" s="12"/>
      <c r="T1902" s="87"/>
      <c r="V1902" s="55"/>
      <c r="W1902" s="55"/>
      <c r="X1902" s="55"/>
      <c r="Y1902" s="131"/>
      <c r="Z1902" s="131"/>
      <c r="AA1902" s="131"/>
      <c r="AB1902" s="131"/>
      <c r="AC1902" s="55"/>
      <c r="AD1902" s="55"/>
      <c r="AE1902" s="131"/>
      <c r="AF1902" s="55"/>
      <c r="AG1902" s="55"/>
      <c r="AH1902" s="55"/>
      <c r="AI1902" s="55"/>
      <c r="AJ1902" s="55"/>
      <c r="AK1902" s="55"/>
      <c r="AL1902" s="55"/>
      <c r="AM1902" s="55"/>
      <c r="AN1902" s="55"/>
      <c r="AO1902" s="55"/>
      <c r="AP1902" s="55"/>
      <c r="AQ1902" s="55"/>
    </row>
    <row r="1903" spans="1:43" s="10" customFormat="1" x14ac:dyDescent="0.2">
      <c r="A1903" s="55"/>
      <c r="C1903" s="11"/>
      <c r="D1903" s="119"/>
      <c r="H1903" s="11"/>
      <c r="I1903" s="83"/>
      <c r="J1903" s="11"/>
      <c r="K1903" s="14"/>
      <c r="L1903" s="14"/>
      <c r="M1903" s="84"/>
      <c r="N1903" s="85"/>
      <c r="O1903" s="104"/>
      <c r="P1903" s="94"/>
      <c r="Q1903" s="107"/>
      <c r="R1903" s="88"/>
      <c r="S1903" s="12"/>
      <c r="T1903" s="87"/>
      <c r="V1903" s="55"/>
      <c r="W1903" s="55"/>
      <c r="X1903" s="55"/>
      <c r="Y1903" s="131"/>
      <c r="Z1903" s="131"/>
      <c r="AA1903" s="131"/>
      <c r="AB1903" s="131"/>
      <c r="AC1903" s="55"/>
      <c r="AD1903" s="55"/>
      <c r="AE1903" s="131"/>
      <c r="AF1903" s="55"/>
      <c r="AG1903" s="55"/>
      <c r="AH1903" s="55"/>
      <c r="AI1903" s="55"/>
      <c r="AJ1903" s="55"/>
      <c r="AK1903" s="55"/>
      <c r="AL1903" s="55"/>
      <c r="AM1903" s="55"/>
      <c r="AN1903" s="55"/>
      <c r="AO1903" s="55"/>
      <c r="AP1903" s="55"/>
      <c r="AQ1903" s="55"/>
    </row>
    <row r="1904" spans="1:43" s="10" customFormat="1" x14ac:dyDescent="0.2">
      <c r="A1904" s="55"/>
      <c r="C1904" s="11"/>
      <c r="D1904" s="119"/>
      <c r="H1904" s="11"/>
      <c r="I1904" s="83"/>
      <c r="J1904" s="11"/>
      <c r="K1904" s="14"/>
      <c r="L1904" s="14"/>
      <c r="M1904" s="84"/>
      <c r="N1904" s="85"/>
      <c r="O1904" s="104"/>
      <c r="P1904" s="94"/>
      <c r="Q1904" s="107"/>
      <c r="R1904" s="88"/>
      <c r="S1904" s="12"/>
      <c r="T1904" s="87"/>
      <c r="V1904" s="55"/>
      <c r="W1904" s="55"/>
      <c r="X1904" s="55"/>
      <c r="Y1904" s="131"/>
      <c r="Z1904" s="131"/>
      <c r="AA1904" s="131"/>
      <c r="AB1904" s="131"/>
      <c r="AC1904" s="55"/>
      <c r="AD1904" s="55"/>
      <c r="AE1904" s="131"/>
      <c r="AF1904" s="55"/>
      <c r="AG1904" s="55"/>
      <c r="AH1904" s="55"/>
      <c r="AI1904" s="55"/>
      <c r="AJ1904" s="55"/>
      <c r="AK1904" s="55"/>
      <c r="AL1904" s="55"/>
      <c r="AM1904" s="55"/>
      <c r="AN1904" s="55"/>
      <c r="AO1904" s="55"/>
      <c r="AP1904" s="55"/>
      <c r="AQ1904" s="55"/>
    </row>
    <row r="1905" spans="1:43" s="10" customFormat="1" x14ac:dyDescent="0.2">
      <c r="A1905" s="55"/>
      <c r="C1905" s="11"/>
      <c r="D1905" s="119"/>
      <c r="H1905" s="82"/>
      <c r="I1905" s="83"/>
      <c r="J1905" s="11"/>
      <c r="K1905" s="14"/>
      <c r="L1905" s="14"/>
      <c r="M1905" s="84"/>
      <c r="N1905" s="85"/>
      <c r="O1905" s="104"/>
      <c r="P1905" s="94"/>
      <c r="Q1905" s="107"/>
      <c r="R1905" s="88"/>
      <c r="S1905" s="12"/>
      <c r="T1905" s="87"/>
      <c r="V1905" s="55"/>
      <c r="W1905" s="55"/>
      <c r="X1905" s="55"/>
      <c r="Y1905" s="131"/>
      <c r="Z1905" s="131"/>
      <c r="AA1905" s="131"/>
      <c r="AB1905" s="131"/>
      <c r="AC1905" s="55"/>
      <c r="AD1905" s="55"/>
      <c r="AE1905" s="131"/>
      <c r="AF1905" s="55"/>
      <c r="AG1905" s="55"/>
      <c r="AH1905" s="55"/>
      <c r="AI1905" s="55"/>
      <c r="AJ1905" s="55"/>
      <c r="AK1905" s="55"/>
      <c r="AL1905" s="55"/>
      <c r="AM1905" s="55"/>
      <c r="AN1905" s="55"/>
      <c r="AO1905" s="55"/>
      <c r="AP1905" s="55"/>
      <c r="AQ1905" s="55"/>
    </row>
    <row r="1906" spans="1:43" s="10" customFormat="1" x14ac:dyDescent="0.2">
      <c r="A1906" s="55"/>
      <c r="C1906" s="11"/>
      <c r="D1906" s="119"/>
      <c r="H1906" s="82"/>
      <c r="I1906" s="83"/>
      <c r="J1906" s="11"/>
      <c r="K1906" s="14"/>
      <c r="L1906" s="14"/>
      <c r="M1906" s="84"/>
      <c r="N1906" s="85"/>
      <c r="O1906" s="104"/>
      <c r="P1906" s="94"/>
      <c r="Q1906" s="107"/>
      <c r="R1906" s="88"/>
      <c r="S1906" s="12"/>
      <c r="T1906" s="87"/>
      <c r="V1906" s="55"/>
      <c r="W1906" s="55"/>
      <c r="X1906" s="55"/>
      <c r="Y1906" s="131"/>
      <c r="Z1906" s="131"/>
      <c r="AA1906" s="131"/>
      <c r="AB1906" s="131"/>
      <c r="AC1906" s="55"/>
      <c r="AD1906" s="55"/>
      <c r="AE1906" s="131"/>
      <c r="AF1906" s="55"/>
      <c r="AG1906" s="55"/>
      <c r="AH1906" s="55"/>
      <c r="AI1906" s="55"/>
      <c r="AJ1906" s="55"/>
      <c r="AK1906" s="55"/>
      <c r="AL1906" s="55"/>
      <c r="AM1906" s="55"/>
      <c r="AN1906" s="55"/>
      <c r="AO1906" s="55"/>
      <c r="AP1906" s="55"/>
      <c r="AQ1906" s="55"/>
    </row>
    <row r="1907" spans="1:43" s="10" customFormat="1" x14ac:dyDescent="0.2">
      <c r="A1907" s="55"/>
      <c r="C1907" s="11"/>
      <c r="D1907" s="119"/>
      <c r="H1907" s="82"/>
      <c r="I1907" s="83"/>
      <c r="J1907" s="11"/>
      <c r="K1907" s="14"/>
      <c r="L1907" s="14"/>
      <c r="M1907" s="84"/>
      <c r="N1907" s="85"/>
      <c r="O1907" s="104"/>
      <c r="P1907" s="94"/>
      <c r="Q1907" s="107"/>
      <c r="R1907" s="88"/>
      <c r="S1907" s="12"/>
      <c r="T1907" s="87"/>
      <c r="V1907" s="55"/>
      <c r="W1907" s="55"/>
      <c r="X1907" s="55"/>
      <c r="Y1907" s="131"/>
      <c r="Z1907" s="131"/>
      <c r="AA1907" s="131"/>
      <c r="AB1907" s="131"/>
      <c r="AC1907" s="55"/>
      <c r="AD1907" s="55"/>
      <c r="AE1907" s="131"/>
      <c r="AF1907" s="55"/>
      <c r="AG1907" s="55"/>
      <c r="AH1907" s="55"/>
      <c r="AI1907" s="55"/>
      <c r="AJ1907" s="55"/>
      <c r="AK1907" s="55"/>
      <c r="AL1907" s="55"/>
      <c r="AM1907" s="55"/>
      <c r="AN1907" s="55"/>
      <c r="AO1907" s="55"/>
      <c r="AP1907" s="55"/>
      <c r="AQ1907" s="55"/>
    </row>
    <row r="1908" spans="1:43" s="10" customFormat="1" x14ac:dyDescent="0.2">
      <c r="A1908" s="55"/>
      <c r="C1908" s="11"/>
      <c r="D1908" s="119"/>
      <c r="H1908" s="82"/>
      <c r="I1908" s="83"/>
      <c r="J1908" s="11"/>
      <c r="K1908" s="14"/>
      <c r="L1908" s="14"/>
      <c r="M1908" s="84"/>
      <c r="N1908" s="85"/>
      <c r="O1908" s="104"/>
      <c r="P1908" s="94"/>
      <c r="Q1908" s="107"/>
      <c r="R1908" s="88"/>
      <c r="S1908" s="12"/>
      <c r="T1908" s="87"/>
      <c r="V1908" s="55"/>
      <c r="W1908" s="55"/>
      <c r="X1908" s="55"/>
      <c r="Y1908" s="131"/>
      <c r="Z1908" s="131"/>
      <c r="AA1908" s="131"/>
      <c r="AB1908" s="131"/>
      <c r="AC1908" s="55"/>
      <c r="AD1908" s="55"/>
      <c r="AE1908" s="131"/>
      <c r="AF1908" s="55"/>
      <c r="AG1908" s="55"/>
      <c r="AH1908" s="55"/>
      <c r="AI1908" s="55"/>
      <c r="AJ1908" s="55"/>
      <c r="AK1908" s="55"/>
      <c r="AL1908" s="55"/>
      <c r="AM1908" s="55"/>
      <c r="AN1908" s="55"/>
      <c r="AO1908" s="55"/>
      <c r="AP1908" s="55"/>
      <c r="AQ1908" s="55"/>
    </row>
    <row r="1909" spans="1:43" s="10" customFormat="1" x14ac:dyDescent="0.2">
      <c r="A1909" s="55"/>
      <c r="C1909" s="11"/>
      <c r="D1909" s="119"/>
      <c r="H1909" s="82"/>
      <c r="I1909" s="83"/>
      <c r="J1909" s="11"/>
      <c r="K1909" s="14"/>
      <c r="L1909" s="14"/>
      <c r="M1909" s="84"/>
      <c r="N1909" s="85"/>
      <c r="O1909" s="104"/>
      <c r="P1909" s="94"/>
      <c r="Q1909" s="107"/>
      <c r="R1909" s="88"/>
      <c r="S1909" s="12"/>
      <c r="T1909" s="87"/>
      <c r="V1909" s="55"/>
      <c r="W1909" s="55"/>
      <c r="X1909" s="55"/>
      <c r="Y1909" s="131"/>
      <c r="Z1909" s="131"/>
      <c r="AA1909" s="131"/>
      <c r="AB1909" s="131"/>
      <c r="AC1909" s="55"/>
      <c r="AD1909" s="55"/>
      <c r="AE1909" s="131"/>
      <c r="AF1909" s="55"/>
      <c r="AG1909" s="55"/>
      <c r="AH1909" s="55"/>
      <c r="AI1909" s="55"/>
      <c r="AJ1909" s="55"/>
      <c r="AK1909" s="55"/>
      <c r="AL1909" s="55"/>
      <c r="AM1909" s="55"/>
      <c r="AN1909" s="55"/>
      <c r="AO1909" s="55"/>
      <c r="AP1909" s="55"/>
      <c r="AQ1909" s="55"/>
    </row>
    <row r="1910" spans="1:43" s="10" customFormat="1" x14ac:dyDescent="0.2">
      <c r="A1910" s="55"/>
      <c r="C1910" s="11"/>
      <c r="D1910" s="119"/>
      <c r="H1910" s="82"/>
      <c r="I1910" s="83"/>
      <c r="J1910" s="11"/>
      <c r="K1910" s="14"/>
      <c r="L1910" s="14"/>
      <c r="M1910" s="84"/>
      <c r="N1910" s="85"/>
      <c r="O1910" s="104"/>
      <c r="P1910" s="94"/>
      <c r="Q1910" s="107"/>
      <c r="R1910" s="88"/>
      <c r="S1910" s="12"/>
      <c r="T1910" s="87"/>
      <c r="V1910" s="55"/>
      <c r="W1910" s="55"/>
      <c r="X1910" s="55"/>
      <c r="Y1910" s="131"/>
      <c r="Z1910" s="131"/>
      <c r="AA1910" s="131"/>
      <c r="AB1910" s="131"/>
      <c r="AC1910" s="55"/>
      <c r="AD1910" s="55"/>
      <c r="AE1910" s="131"/>
      <c r="AF1910" s="55"/>
      <c r="AG1910" s="55"/>
      <c r="AH1910" s="55"/>
      <c r="AI1910" s="55"/>
      <c r="AJ1910" s="55"/>
      <c r="AK1910" s="55"/>
      <c r="AL1910" s="55"/>
      <c r="AM1910" s="55"/>
      <c r="AN1910" s="55"/>
      <c r="AO1910" s="55"/>
      <c r="AP1910" s="55"/>
      <c r="AQ1910" s="55"/>
    </row>
    <row r="1911" spans="1:43" s="10" customFormat="1" x14ac:dyDescent="0.2">
      <c r="A1911" s="55"/>
      <c r="C1911" s="11"/>
      <c r="D1911" s="119"/>
      <c r="H1911" s="11"/>
      <c r="I1911" s="83"/>
      <c r="J1911" s="11"/>
      <c r="K1911" s="14"/>
      <c r="L1911" s="14"/>
      <c r="M1911" s="84"/>
      <c r="N1911" s="85"/>
      <c r="O1911" s="104"/>
      <c r="P1911" s="94"/>
      <c r="Q1911" s="107"/>
      <c r="R1911" s="88"/>
      <c r="S1911" s="12"/>
      <c r="T1911" s="87"/>
      <c r="V1911" s="55"/>
      <c r="W1911" s="55"/>
      <c r="X1911" s="55"/>
      <c r="Y1911" s="131"/>
      <c r="Z1911" s="131"/>
      <c r="AA1911" s="131"/>
      <c r="AB1911" s="131"/>
      <c r="AC1911" s="55"/>
      <c r="AD1911" s="55"/>
      <c r="AE1911" s="131"/>
      <c r="AF1911" s="55"/>
      <c r="AG1911" s="55"/>
      <c r="AH1911" s="55"/>
      <c r="AI1911" s="55"/>
      <c r="AJ1911" s="55"/>
      <c r="AK1911" s="55"/>
      <c r="AL1911" s="55"/>
      <c r="AM1911" s="55"/>
      <c r="AN1911" s="55"/>
      <c r="AO1911" s="55"/>
      <c r="AP1911" s="55"/>
      <c r="AQ1911" s="55"/>
    </row>
    <row r="1912" spans="1:43" s="10" customFormat="1" x14ac:dyDescent="0.2">
      <c r="A1912" s="55"/>
      <c r="C1912" s="11"/>
      <c r="D1912" s="119"/>
      <c r="H1912" s="11"/>
      <c r="I1912" s="83"/>
      <c r="J1912" s="11"/>
      <c r="K1912" s="14"/>
      <c r="L1912" s="14"/>
      <c r="M1912" s="84"/>
      <c r="N1912" s="85"/>
      <c r="O1912" s="104"/>
      <c r="P1912" s="94"/>
      <c r="Q1912" s="107"/>
      <c r="R1912" s="88"/>
      <c r="S1912" s="12"/>
      <c r="T1912" s="87"/>
      <c r="V1912" s="55"/>
      <c r="W1912" s="55"/>
      <c r="X1912" s="55"/>
      <c r="Y1912" s="131"/>
      <c r="Z1912" s="131"/>
      <c r="AA1912" s="131"/>
      <c r="AB1912" s="131"/>
      <c r="AC1912" s="55"/>
      <c r="AD1912" s="55"/>
      <c r="AE1912" s="131"/>
      <c r="AF1912" s="55"/>
      <c r="AG1912" s="55"/>
      <c r="AH1912" s="55"/>
      <c r="AI1912" s="55"/>
      <c r="AJ1912" s="55"/>
      <c r="AK1912" s="55"/>
      <c r="AL1912" s="55"/>
      <c r="AM1912" s="55"/>
      <c r="AN1912" s="55"/>
      <c r="AO1912" s="55"/>
      <c r="AP1912" s="55"/>
      <c r="AQ1912" s="55"/>
    </row>
    <row r="1913" spans="1:43" s="10" customFormat="1" x14ac:dyDescent="0.2">
      <c r="A1913" s="55"/>
      <c r="C1913" s="11"/>
      <c r="D1913" s="119"/>
      <c r="H1913" s="11"/>
      <c r="I1913" s="83"/>
      <c r="J1913" s="11"/>
      <c r="K1913" s="14"/>
      <c r="L1913" s="14"/>
      <c r="M1913" s="84"/>
      <c r="N1913" s="85"/>
      <c r="O1913" s="104"/>
      <c r="P1913" s="94"/>
      <c r="Q1913" s="107"/>
      <c r="R1913" s="88"/>
      <c r="S1913" s="12"/>
      <c r="T1913" s="87"/>
      <c r="V1913" s="55"/>
      <c r="W1913" s="55"/>
      <c r="X1913" s="55"/>
      <c r="Y1913" s="131"/>
      <c r="Z1913" s="131"/>
      <c r="AA1913" s="131"/>
      <c r="AB1913" s="131"/>
      <c r="AC1913" s="55"/>
      <c r="AD1913" s="55"/>
      <c r="AE1913" s="131"/>
      <c r="AF1913" s="55"/>
      <c r="AG1913" s="55"/>
      <c r="AH1913" s="55"/>
      <c r="AI1913" s="55"/>
      <c r="AJ1913" s="55"/>
      <c r="AK1913" s="55"/>
      <c r="AL1913" s="55"/>
      <c r="AM1913" s="55"/>
      <c r="AN1913" s="55"/>
      <c r="AO1913" s="55"/>
      <c r="AP1913" s="55"/>
      <c r="AQ1913" s="55"/>
    </row>
    <row r="1914" spans="1:43" s="10" customFormat="1" x14ac:dyDescent="0.2">
      <c r="A1914" s="55"/>
      <c r="C1914" s="11"/>
      <c r="D1914" s="119"/>
      <c r="H1914" s="11"/>
      <c r="I1914" s="83"/>
      <c r="J1914" s="11"/>
      <c r="K1914" s="14"/>
      <c r="L1914" s="14"/>
      <c r="M1914" s="84"/>
      <c r="N1914" s="85"/>
      <c r="O1914" s="104"/>
      <c r="P1914" s="94"/>
      <c r="Q1914" s="107"/>
      <c r="R1914" s="88"/>
      <c r="S1914" s="12"/>
      <c r="T1914" s="87"/>
      <c r="V1914" s="55"/>
      <c r="W1914" s="55"/>
      <c r="X1914" s="55"/>
      <c r="Y1914" s="131"/>
      <c r="Z1914" s="131"/>
      <c r="AA1914" s="131"/>
      <c r="AB1914" s="131"/>
      <c r="AC1914" s="55"/>
      <c r="AD1914" s="55"/>
      <c r="AE1914" s="131"/>
      <c r="AF1914" s="55"/>
      <c r="AG1914" s="55"/>
      <c r="AH1914" s="55"/>
      <c r="AI1914" s="55"/>
      <c r="AJ1914" s="55"/>
      <c r="AK1914" s="55"/>
      <c r="AL1914" s="55"/>
      <c r="AM1914" s="55"/>
      <c r="AN1914" s="55"/>
      <c r="AO1914" s="55"/>
      <c r="AP1914" s="55"/>
      <c r="AQ1914" s="55"/>
    </row>
    <row r="1915" spans="1:43" s="10" customFormat="1" x14ac:dyDescent="0.2">
      <c r="A1915" s="55"/>
      <c r="C1915" s="11"/>
      <c r="D1915" s="119"/>
      <c r="H1915" s="11"/>
      <c r="I1915" s="83"/>
      <c r="J1915" s="11"/>
      <c r="K1915" s="14"/>
      <c r="L1915" s="14"/>
      <c r="M1915" s="84"/>
      <c r="N1915" s="85"/>
      <c r="O1915" s="104"/>
      <c r="P1915" s="94"/>
      <c r="Q1915" s="107"/>
      <c r="R1915" s="88"/>
      <c r="S1915" s="12"/>
      <c r="T1915" s="87"/>
      <c r="V1915" s="55"/>
      <c r="W1915" s="55"/>
      <c r="X1915" s="55"/>
      <c r="Y1915" s="131"/>
      <c r="Z1915" s="131"/>
      <c r="AA1915" s="131"/>
      <c r="AB1915" s="131"/>
      <c r="AC1915" s="55"/>
      <c r="AD1915" s="55"/>
      <c r="AE1915" s="131"/>
      <c r="AF1915" s="55"/>
      <c r="AG1915" s="55"/>
      <c r="AH1915" s="55"/>
      <c r="AI1915" s="55"/>
      <c r="AJ1915" s="55"/>
      <c r="AK1915" s="55"/>
      <c r="AL1915" s="55"/>
      <c r="AM1915" s="55"/>
      <c r="AN1915" s="55"/>
      <c r="AO1915" s="55"/>
      <c r="AP1915" s="55"/>
      <c r="AQ1915" s="55"/>
    </row>
    <row r="1916" spans="1:43" s="10" customFormat="1" x14ac:dyDescent="0.2">
      <c r="A1916" s="55"/>
      <c r="C1916" s="11"/>
      <c r="D1916" s="119"/>
      <c r="H1916" s="11"/>
      <c r="I1916" s="83"/>
      <c r="J1916" s="11"/>
      <c r="K1916" s="14"/>
      <c r="L1916" s="14"/>
      <c r="M1916" s="84"/>
      <c r="N1916" s="85"/>
      <c r="O1916" s="104"/>
      <c r="P1916" s="94"/>
      <c r="Q1916" s="107"/>
      <c r="R1916" s="88"/>
      <c r="S1916" s="12"/>
      <c r="T1916" s="87"/>
      <c r="V1916" s="55"/>
      <c r="W1916" s="55"/>
      <c r="X1916" s="55"/>
      <c r="Y1916" s="131"/>
      <c r="Z1916" s="131"/>
      <c r="AA1916" s="131"/>
      <c r="AB1916" s="131"/>
      <c r="AC1916" s="55"/>
      <c r="AD1916" s="55"/>
      <c r="AE1916" s="131"/>
      <c r="AF1916" s="55"/>
      <c r="AG1916" s="55"/>
      <c r="AH1916" s="55"/>
      <c r="AI1916" s="55"/>
      <c r="AJ1916" s="55"/>
      <c r="AK1916" s="55"/>
      <c r="AL1916" s="55"/>
      <c r="AM1916" s="55"/>
      <c r="AN1916" s="55"/>
      <c r="AO1916" s="55"/>
      <c r="AP1916" s="55"/>
      <c r="AQ1916" s="55"/>
    </row>
    <row r="1917" spans="1:43" s="10" customFormat="1" x14ac:dyDescent="0.2">
      <c r="A1917" s="55"/>
      <c r="C1917" s="11"/>
      <c r="D1917" s="119"/>
      <c r="H1917" s="11"/>
      <c r="I1917" s="83"/>
      <c r="J1917" s="11"/>
      <c r="K1917" s="14"/>
      <c r="L1917" s="14"/>
      <c r="M1917" s="84"/>
      <c r="N1917" s="85"/>
      <c r="O1917" s="104"/>
      <c r="P1917" s="94"/>
      <c r="Q1917" s="107"/>
      <c r="R1917" s="88"/>
      <c r="S1917" s="12"/>
      <c r="T1917" s="87"/>
      <c r="V1917" s="55"/>
      <c r="W1917" s="55"/>
      <c r="X1917" s="55"/>
      <c r="Y1917" s="131"/>
      <c r="Z1917" s="131"/>
      <c r="AA1917" s="131"/>
      <c r="AB1917" s="131"/>
      <c r="AC1917" s="55"/>
      <c r="AD1917" s="55"/>
      <c r="AE1917" s="131"/>
      <c r="AF1917" s="55"/>
      <c r="AG1917" s="55"/>
      <c r="AH1917" s="55"/>
      <c r="AI1917" s="55"/>
      <c r="AJ1917" s="55"/>
      <c r="AK1917" s="55"/>
      <c r="AL1917" s="55"/>
      <c r="AM1917" s="55"/>
      <c r="AN1917" s="55"/>
      <c r="AO1917" s="55"/>
      <c r="AP1917" s="55"/>
      <c r="AQ1917" s="55"/>
    </row>
    <row r="1918" spans="1:43" s="10" customFormat="1" x14ac:dyDescent="0.2">
      <c r="A1918" s="55"/>
      <c r="C1918" s="11"/>
      <c r="D1918" s="119"/>
      <c r="H1918" s="11"/>
      <c r="I1918" s="83"/>
      <c r="J1918" s="11"/>
      <c r="K1918" s="14"/>
      <c r="L1918" s="14"/>
      <c r="M1918" s="84"/>
      <c r="N1918" s="85"/>
      <c r="O1918" s="104"/>
      <c r="P1918" s="94"/>
      <c r="Q1918" s="107"/>
      <c r="R1918" s="88"/>
      <c r="S1918" s="12"/>
      <c r="T1918" s="87"/>
      <c r="V1918" s="55"/>
      <c r="W1918" s="55"/>
      <c r="X1918" s="55"/>
      <c r="Y1918" s="131"/>
      <c r="Z1918" s="131"/>
      <c r="AA1918" s="131"/>
      <c r="AB1918" s="131"/>
      <c r="AC1918" s="55"/>
      <c r="AD1918" s="55"/>
      <c r="AE1918" s="131"/>
      <c r="AF1918" s="55"/>
      <c r="AG1918" s="55"/>
      <c r="AH1918" s="55"/>
      <c r="AI1918" s="55"/>
      <c r="AJ1918" s="55"/>
      <c r="AK1918" s="55"/>
      <c r="AL1918" s="55"/>
      <c r="AM1918" s="55"/>
      <c r="AN1918" s="55"/>
      <c r="AO1918" s="55"/>
      <c r="AP1918" s="55"/>
      <c r="AQ1918" s="55"/>
    </row>
    <row r="1919" spans="1:43" s="10" customFormat="1" x14ac:dyDescent="0.2">
      <c r="A1919" s="55"/>
      <c r="C1919" s="11"/>
      <c r="D1919" s="119"/>
      <c r="H1919" s="11"/>
      <c r="I1919" s="83"/>
      <c r="J1919" s="11"/>
      <c r="K1919" s="14"/>
      <c r="L1919" s="14"/>
      <c r="M1919" s="84"/>
      <c r="N1919" s="85"/>
      <c r="O1919" s="104"/>
      <c r="P1919" s="94"/>
      <c r="Q1919" s="107"/>
      <c r="R1919" s="88"/>
      <c r="S1919" s="12"/>
      <c r="T1919" s="87"/>
      <c r="V1919" s="55"/>
      <c r="W1919" s="55"/>
      <c r="X1919" s="55"/>
      <c r="Y1919" s="131"/>
      <c r="Z1919" s="131"/>
      <c r="AA1919" s="131"/>
      <c r="AB1919" s="131"/>
      <c r="AC1919" s="55"/>
      <c r="AD1919" s="55"/>
      <c r="AE1919" s="131"/>
      <c r="AF1919" s="55"/>
      <c r="AG1919" s="55"/>
      <c r="AH1919" s="55"/>
      <c r="AI1919" s="55"/>
      <c r="AJ1919" s="55"/>
      <c r="AK1919" s="55"/>
      <c r="AL1919" s="55"/>
      <c r="AM1919" s="55"/>
      <c r="AN1919" s="55"/>
      <c r="AO1919" s="55"/>
      <c r="AP1919" s="55"/>
      <c r="AQ1919" s="55"/>
    </row>
    <row r="1920" spans="1:43" s="10" customFormat="1" x14ac:dyDescent="0.2">
      <c r="A1920" s="55"/>
      <c r="C1920" s="11"/>
      <c r="D1920" s="119"/>
      <c r="H1920" s="11"/>
      <c r="I1920" s="83"/>
      <c r="J1920" s="11"/>
      <c r="K1920" s="14"/>
      <c r="L1920" s="14"/>
      <c r="M1920" s="84"/>
      <c r="N1920" s="85"/>
      <c r="O1920" s="104"/>
      <c r="P1920" s="94"/>
      <c r="Q1920" s="107"/>
      <c r="R1920" s="88"/>
      <c r="S1920" s="12"/>
      <c r="T1920" s="87"/>
      <c r="V1920" s="55"/>
      <c r="W1920" s="55"/>
      <c r="X1920" s="55"/>
      <c r="Y1920" s="131"/>
      <c r="Z1920" s="131"/>
      <c r="AA1920" s="131"/>
      <c r="AB1920" s="131"/>
      <c r="AC1920" s="55"/>
      <c r="AD1920" s="55"/>
      <c r="AE1920" s="131"/>
      <c r="AF1920" s="55"/>
      <c r="AG1920" s="55"/>
      <c r="AH1920" s="55"/>
      <c r="AI1920" s="55"/>
      <c r="AJ1920" s="55"/>
      <c r="AK1920" s="55"/>
      <c r="AL1920" s="55"/>
      <c r="AM1920" s="55"/>
      <c r="AN1920" s="55"/>
      <c r="AO1920" s="55"/>
      <c r="AP1920" s="55"/>
      <c r="AQ1920" s="55"/>
    </row>
    <row r="1921" spans="1:43" s="10" customFormat="1" x14ac:dyDescent="0.2">
      <c r="A1921" s="55"/>
      <c r="C1921" s="11"/>
      <c r="D1921" s="119"/>
      <c r="H1921" s="11"/>
      <c r="I1921" s="83"/>
      <c r="J1921" s="11"/>
      <c r="K1921" s="14"/>
      <c r="L1921" s="14"/>
      <c r="M1921" s="84"/>
      <c r="N1921" s="85"/>
      <c r="O1921" s="104"/>
      <c r="P1921" s="94"/>
      <c r="Q1921" s="107"/>
      <c r="R1921" s="88"/>
      <c r="S1921" s="12"/>
      <c r="T1921" s="87"/>
      <c r="V1921" s="55"/>
      <c r="W1921" s="55"/>
      <c r="X1921" s="55"/>
      <c r="Y1921" s="131"/>
      <c r="Z1921" s="131"/>
      <c r="AA1921" s="131"/>
      <c r="AB1921" s="131"/>
      <c r="AC1921" s="55"/>
      <c r="AD1921" s="55"/>
      <c r="AE1921" s="131"/>
      <c r="AF1921" s="55"/>
      <c r="AG1921" s="55"/>
      <c r="AH1921" s="55"/>
      <c r="AI1921" s="55"/>
      <c r="AJ1921" s="55"/>
      <c r="AK1921" s="55"/>
      <c r="AL1921" s="55"/>
      <c r="AM1921" s="55"/>
      <c r="AN1921" s="55"/>
      <c r="AO1921" s="55"/>
      <c r="AP1921" s="55"/>
      <c r="AQ1921" s="55"/>
    </row>
    <row r="1922" spans="1:43" s="10" customFormat="1" x14ac:dyDescent="0.2">
      <c r="A1922" s="55"/>
      <c r="C1922" s="11"/>
      <c r="D1922" s="119"/>
      <c r="H1922" s="11"/>
      <c r="I1922" s="83"/>
      <c r="J1922" s="11"/>
      <c r="K1922" s="14"/>
      <c r="L1922" s="14"/>
      <c r="M1922" s="84"/>
      <c r="N1922" s="85"/>
      <c r="O1922" s="104"/>
      <c r="P1922" s="94"/>
      <c r="Q1922" s="107"/>
      <c r="R1922" s="88"/>
      <c r="S1922" s="12"/>
      <c r="T1922" s="87"/>
      <c r="V1922" s="55"/>
      <c r="W1922" s="55"/>
      <c r="X1922" s="55"/>
      <c r="Y1922" s="131"/>
      <c r="Z1922" s="131"/>
      <c r="AA1922" s="131"/>
      <c r="AB1922" s="131"/>
      <c r="AC1922" s="55"/>
      <c r="AD1922" s="55"/>
      <c r="AE1922" s="131"/>
      <c r="AF1922" s="55"/>
      <c r="AG1922" s="55"/>
      <c r="AH1922" s="55"/>
      <c r="AI1922" s="55"/>
      <c r="AJ1922" s="55"/>
      <c r="AK1922" s="55"/>
      <c r="AL1922" s="55"/>
      <c r="AM1922" s="55"/>
      <c r="AN1922" s="55"/>
      <c r="AO1922" s="55"/>
      <c r="AP1922" s="55"/>
      <c r="AQ1922" s="55"/>
    </row>
    <row r="1923" spans="1:43" s="10" customFormat="1" x14ac:dyDescent="0.2">
      <c r="A1923" s="55"/>
      <c r="C1923" s="11"/>
      <c r="D1923" s="119"/>
      <c r="H1923" s="11"/>
      <c r="I1923" s="83"/>
      <c r="J1923" s="11"/>
      <c r="K1923" s="14"/>
      <c r="L1923" s="14"/>
      <c r="M1923" s="84"/>
      <c r="N1923" s="85"/>
      <c r="O1923" s="104"/>
      <c r="P1923" s="94"/>
      <c r="Q1923" s="107"/>
      <c r="R1923" s="88"/>
      <c r="S1923" s="12"/>
      <c r="T1923" s="87"/>
      <c r="V1923" s="55"/>
      <c r="W1923" s="55"/>
      <c r="X1923" s="55"/>
      <c r="Y1923" s="131"/>
      <c r="Z1923" s="131"/>
      <c r="AA1923" s="131"/>
      <c r="AB1923" s="131"/>
      <c r="AC1923" s="55"/>
      <c r="AD1923" s="55"/>
      <c r="AE1923" s="131"/>
      <c r="AF1923" s="55"/>
      <c r="AG1923" s="55"/>
      <c r="AH1923" s="55"/>
      <c r="AI1923" s="55"/>
      <c r="AJ1923" s="55"/>
      <c r="AK1923" s="55"/>
      <c r="AL1923" s="55"/>
      <c r="AM1923" s="55"/>
      <c r="AN1923" s="55"/>
      <c r="AO1923" s="55"/>
      <c r="AP1923" s="55"/>
      <c r="AQ1923" s="55"/>
    </row>
    <row r="1924" spans="1:43" s="10" customFormat="1" x14ac:dyDescent="0.2">
      <c r="A1924" s="55"/>
      <c r="C1924" s="11"/>
      <c r="D1924" s="119"/>
      <c r="H1924" s="11"/>
      <c r="I1924" s="83"/>
      <c r="J1924" s="11"/>
      <c r="K1924" s="14"/>
      <c r="L1924" s="14"/>
      <c r="M1924" s="84"/>
      <c r="N1924" s="85"/>
      <c r="O1924" s="104"/>
      <c r="P1924" s="94"/>
      <c r="Q1924" s="107"/>
      <c r="R1924" s="88"/>
      <c r="S1924" s="12"/>
      <c r="T1924" s="87"/>
      <c r="V1924" s="55"/>
      <c r="W1924" s="55"/>
      <c r="X1924" s="55"/>
      <c r="Y1924" s="131"/>
      <c r="Z1924" s="131"/>
      <c r="AA1924" s="131"/>
      <c r="AB1924" s="131"/>
      <c r="AC1924" s="55"/>
      <c r="AD1924" s="55"/>
      <c r="AE1924" s="131"/>
      <c r="AF1924" s="55"/>
      <c r="AG1924" s="55"/>
      <c r="AH1924" s="55"/>
      <c r="AI1924" s="55"/>
      <c r="AJ1924" s="55"/>
      <c r="AK1924" s="55"/>
      <c r="AL1924" s="55"/>
      <c r="AM1924" s="55"/>
      <c r="AN1924" s="55"/>
      <c r="AO1924" s="55"/>
      <c r="AP1924" s="55"/>
      <c r="AQ1924" s="55"/>
    </row>
    <row r="1925" spans="1:43" s="10" customFormat="1" x14ac:dyDescent="0.2">
      <c r="A1925" s="55"/>
      <c r="C1925" s="11"/>
      <c r="D1925" s="119"/>
      <c r="H1925" s="11"/>
      <c r="I1925" s="83"/>
      <c r="J1925" s="11"/>
      <c r="K1925" s="14"/>
      <c r="L1925" s="14"/>
      <c r="M1925" s="84"/>
      <c r="N1925" s="85"/>
      <c r="O1925" s="104"/>
      <c r="P1925" s="94"/>
      <c r="Q1925" s="107"/>
      <c r="R1925" s="88"/>
      <c r="S1925" s="12"/>
      <c r="T1925" s="87"/>
      <c r="V1925" s="55"/>
      <c r="W1925" s="55"/>
      <c r="X1925" s="55"/>
      <c r="Y1925" s="131"/>
      <c r="Z1925" s="131"/>
      <c r="AA1925" s="131"/>
      <c r="AB1925" s="131"/>
      <c r="AC1925" s="55"/>
      <c r="AD1925" s="55"/>
      <c r="AE1925" s="131"/>
      <c r="AF1925" s="55"/>
      <c r="AG1925" s="55"/>
      <c r="AH1925" s="55"/>
      <c r="AI1925" s="55"/>
      <c r="AJ1925" s="55"/>
      <c r="AK1925" s="55"/>
      <c r="AL1925" s="55"/>
      <c r="AM1925" s="55"/>
      <c r="AN1925" s="55"/>
      <c r="AO1925" s="55"/>
      <c r="AP1925" s="55"/>
      <c r="AQ1925" s="55"/>
    </row>
    <row r="1926" spans="1:43" s="10" customFormat="1" x14ac:dyDescent="0.2">
      <c r="A1926" s="55"/>
      <c r="C1926" s="11"/>
      <c r="D1926" s="119"/>
      <c r="H1926" s="11"/>
      <c r="I1926" s="83"/>
      <c r="J1926" s="11"/>
      <c r="K1926" s="14"/>
      <c r="L1926" s="14"/>
      <c r="M1926" s="84"/>
      <c r="N1926" s="85"/>
      <c r="O1926" s="104"/>
      <c r="P1926" s="94"/>
      <c r="Q1926" s="107"/>
      <c r="R1926" s="88"/>
      <c r="S1926" s="12"/>
      <c r="T1926" s="87"/>
      <c r="V1926" s="55"/>
      <c r="W1926" s="55"/>
      <c r="X1926" s="55"/>
      <c r="Y1926" s="131"/>
      <c r="Z1926" s="131"/>
      <c r="AA1926" s="131"/>
      <c r="AB1926" s="131"/>
      <c r="AC1926" s="55"/>
      <c r="AD1926" s="55"/>
      <c r="AE1926" s="131"/>
      <c r="AF1926" s="55"/>
      <c r="AG1926" s="55"/>
      <c r="AH1926" s="55"/>
      <c r="AI1926" s="55"/>
      <c r="AJ1926" s="55"/>
      <c r="AK1926" s="55"/>
      <c r="AL1926" s="55"/>
      <c r="AM1926" s="55"/>
      <c r="AN1926" s="55"/>
      <c r="AO1926" s="55"/>
      <c r="AP1926" s="55"/>
      <c r="AQ1926" s="55"/>
    </row>
    <row r="1927" spans="1:43" s="10" customFormat="1" x14ac:dyDescent="0.2">
      <c r="A1927" s="55"/>
      <c r="C1927" s="11"/>
      <c r="D1927" s="119"/>
      <c r="H1927" s="11"/>
      <c r="I1927" s="83"/>
      <c r="J1927" s="11"/>
      <c r="K1927" s="14"/>
      <c r="L1927" s="14"/>
      <c r="M1927" s="84"/>
      <c r="N1927" s="85"/>
      <c r="O1927" s="104"/>
      <c r="P1927" s="94"/>
      <c r="Q1927" s="107"/>
      <c r="R1927" s="88"/>
      <c r="S1927" s="12"/>
      <c r="T1927" s="87"/>
      <c r="V1927" s="55"/>
      <c r="W1927" s="55"/>
      <c r="X1927" s="55"/>
      <c r="Y1927" s="131"/>
      <c r="Z1927" s="131"/>
      <c r="AA1927" s="131"/>
      <c r="AB1927" s="131"/>
      <c r="AC1927" s="55"/>
      <c r="AD1927" s="55"/>
      <c r="AE1927" s="131"/>
      <c r="AF1927" s="55"/>
      <c r="AG1927" s="55"/>
      <c r="AH1927" s="55"/>
      <c r="AI1927" s="55"/>
      <c r="AJ1927" s="55"/>
      <c r="AK1927" s="55"/>
      <c r="AL1927" s="55"/>
      <c r="AM1927" s="55"/>
      <c r="AN1927" s="55"/>
      <c r="AO1927" s="55"/>
      <c r="AP1927" s="55"/>
      <c r="AQ1927" s="55"/>
    </row>
    <row r="1928" spans="1:43" s="10" customFormat="1" x14ac:dyDescent="0.2">
      <c r="A1928" s="55"/>
      <c r="C1928" s="11"/>
      <c r="D1928" s="119"/>
      <c r="H1928" s="11"/>
      <c r="I1928" s="83"/>
      <c r="J1928" s="11"/>
      <c r="K1928" s="14"/>
      <c r="L1928" s="14"/>
      <c r="M1928" s="84"/>
      <c r="N1928" s="85"/>
      <c r="O1928" s="104"/>
      <c r="P1928" s="94"/>
      <c r="Q1928" s="107"/>
      <c r="R1928" s="88"/>
      <c r="S1928" s="12"/>
      <c r="T1928" s="87"/>
      <c r="V1928" s="55"/>
      <c r="W1928" s="55"/>
      <c r="X1928" s="55"/>
      <c r="Y1928" s="131"/>
      <c r="Z1928" s="131"/>
      <c r="AA1928" s="131"/>
      <c r="AB1928" s="131"/>
      <c r="AC1928" s="55"/>
      <c r="AD1928" s="55"/>
      <c r="AE1928" s="131"/>
      <c r="AF1928" s="55"/>
      <c r="AG1928" s="55"/>
      <c r="AH1928" s="55"/>
      <c r="AI1928" s="55"/>
      <c r="AJ1928" s="55"/>
      <c r="AK1928" s="55"/>
      <c r="AL1928" s="55"/>
      <c r="AM1928" s="55"/>
      <c r="AN1928" s="55"/>
      <c r="AO1928" s="55"/>
      <c r="AP1928" s="55"/>
      <c r="AQ1928" s="55"/>
    </row>
    <row r="1929" spans="1:43" s="10" customFormat="1" x14ac:dyDescent="0.2">
      <c r="A1929" s="55"/>
      <c r="C1929" s="11"/>
      <c r="D1929" s="119"/>
      <c r="H1929" s="11"/>
      <c r="I1929" s="83"/>
      <c r="J1929" s="11"/>
      <c r="K1929" s="14"/>
      <c r="L1929" s="14"/>
      <c r="M1929" s="84"/>
      <c r="N1929" s="85"/>
      <c r="O1929" s="104"/>
      <c r="P1929" s="94"/>
      <c r="Q1929" s="107"/>
      <c r="R1929" s="88"/>
      <c r="S1929" s="12"/>
      <c r="T1929" s="87"/>
      <c r="V1929" s="55"/>
      <c r="W1929" s="55"/>
      <c r="X1929" s="55"/>
      <c r="Y1929" s="131"/>
      <c r="Z1929" s="131"/>
      <c r="AA1929" s="131"/>
      <c r="AB1929" s="131"/>
      <c r="AC1929" s="55"/>
      <c r="AD1929" s="55"/>
      <c r="AE1929" s="131"/>
      <c r="AF1929" s="55"/>
      <c r="AG1929" s="55"/>
      <c r="AH1929" s="55"/>
      <c r="AI1929" s="55"/>
      <c r="AJ1929" s="55"/>
      <c r="AK1929" s="55"/>
      <c r="AL1929" s="55"/>
      <c r="AM1929" s="55"/>
      <c r="AN1929" s="55"/>
      <c r="AO1929" s="55"/>
      <c r="AP1929" s="55"/>
      <c r="AQ1929" s="55"/>
    </row>
    <row r="1930" spans="1:43" s="10" customFormat="1" x14ac:dyDescent="0.2">
      <c r="A1930" s="55"/>
      <c r="C1930" s="11"/>
      <c r="D1930" s="119"/>
      <c r="H1930" s="11"/>
      <c r="I1930" s="83"/>
      <c r="J1930" s="11"/>
      <c r="K1930" s="14"/>
      <c r="L1930" s="14"/>
      <c r="M1930" s="84"/>
      <c r="N1930" s="85"/>
      <c r="O1930" s="104"/>
      <c r="P1930" s="94"/>
      <c r="Q1930" s="107"/>
      <c r="R1930" s="88"/>
      <c r="S1930" s="12"/>
      <c r="T1930" s="87"/>
      <c r="V1930" s="55"/>
      <c r="W1930" s="55"/>
      <c r="X1930" s="55"/>
      <c r="Y1930" s="131"/>
      <c r="Z1930" s="131"/>
      <c r="AA1930" s="131"/>
      <c r="AB1930" s="131"/>
      <c r="AC1930" s="55"/>
      <c r="AD1930" s="55"/>
      <c r="AE1930" s="131"/>
      <c r="AF1930" s="55"/>
      <c r="AG1930" s="55"/>
      <c r="AH1930" s="55"/>
      <c r="AI1930" s="55"/>
      <c r="AJ1930" s="55"/>
      <c r="AK1930" s="55"/>
      <c r="AL1930" s="55"/>
      <c r="AM1930" s="55"/>
      <c r="AN1930" s="55"/>
      <c r="AO1930" s="55"/>
      <c r="AP1930" s="55"/>
      <c r="AQ1930" s="55"/>
    </row>
    <row r="1931" spans="1:43" s="10" customFormat="1" x14ac:dyDescent="0.2">
      <c r="A1931" s="55"/>
      <c r="C1931" s="11"/>
      <c r="D1931" s="119"/>
      <c r="H1931" s="11"/>
      <c r="I1931" s="83"/>
      <c r="J1931" s="11"/>
      <c r="K1931" s="14"/>
      <c r="L1931" s="14"/>
      <c r="M1931" s="84"/>
      <c r="N1931" s="85"/>
      <c r="O1931" s="104"/>
      <c r="P1931" s="94"/>
      <c r="Q1931" s="107"/>
      <c r="R1931" s="88"/>
      <c r="S1931" s="12"/>
      <c r="T1931" s="87"/>
      <c r="V1931" s="55"/>
      <c r="W1931" s="55"/>
      <c r="X1931" s="55"/>
      <c r="Y1931" s="131"/>
      <c r="Z1931" s="131"/>
      <c r="AA1931" s="131"/>
      <c r="AB1931" s="131"/>
      <c r="AC1931" s="55"/>
      <c r="AD1931" s="55"/>
      <c r="AE1931" s="131"/>
      <c r="AF1931" s="55"/>
      <c r="AG1931" s="55"/>
      <c r="AH1931" s="55"/>
      <c r="AI1931" s="55"/>
      <c r="AJ1931" s="55"/>
      <c r="AK1931" s="55"/>
      <c r="AL1931" s="55"/>
      <c r="AM1931" s="55"/>
      <c r="AN1931" s="55"/>
      <c r="AO1931" s="55"/>
      <c r="AP1931" s="55"/>
      <c r="AQ1931" s="55"/>
    </row>
    <row r="1932" spans="1:43" s="10" customFormat="1" x14ac:dyDescent="0.2">
      <c r="A1932" s="55"/>
      <c r="C1932" s="11"/>
      <c r="D1932" s="119"/>
      <c r="H1932" s="11"/>
      <c r="I1932" s="83"/>
      <c r="J1932" s="11"/>
      <c r="K1932" s="14"/>
      <c r="L1932" s="14"/>
      <c r="M1932" s="84"/>
      <c r="N1932" s="85"/>
      <c r="O1932" s="104"/>
      <c r="P1932" s="94"/>
      <c r="Q1932" s="107"/>
      <c r="R1932" s="88"/>
      <c r="S1932" s="12"/>
      <c r="T1932" s="87"/>
      <c r="V1932" s="55"/>
      <c r="W1932" s="55"/>
      <c r="X1932" s="55"/>
      <c r="Y1932" s="131"/>
      <c r="Z1932" s="131"/>
      <c r="AA1932" s="131"/>
      <c r="AB1932" s="131"/>
      <c r="AC1932" s="55"/>
      <c r="AD1932" s="55"/>
      <c r="AE1932" s="131"/>
      <c r="AF1932" s="55"/>
      <c r="AG1932" s="55"/>
      <c r="AH1932" s="55"/>
      <c r="AI1932" s="55"/>
      <c r="AJ1932" s="55"/>
      <c r="AK1932" s="55"/>
      <c r="AL1932" s="55"/>
      <c r="AM1932" s="55"/>
      <c r="AN1932" s="55"/>
      <c r="AO1932" s="55"/>
      <c r="AP1932" s="55"/>
      <c r="AQ1932" s="55"/>
    </row>
    <row r="1933" spans="1:43" s="10" customFormat="1" x14ac:dyDescent="0.2">
      <c r="A1933" s="55"/>
      <c r="C1933" s="11"/>
      <c r="D1933" s="119"/>
      <c r="H1933" s="11"/>
      <c r="I1933" s="83"/>
      <c r="J1933" s="11"/>
      <c r="K1933" s="14"/>
      <c r="L1933" s="14"/>
      <c r="M1933" s="84"/>
      <c r="N1933" s="85"/>
      <c r="O1933" s="104"/>
      <c r="P1933" s="94"/>
      <c r="Q1933" s="107"/>
      <c r="R1933" s="88"/>
      <c r="S1933" s="12"/>
      <c r="T1933" s="87"/>
      <c r="V1933" s="55"/>
      <c r="W1933" s="55"/>
      <c r="X1933" s="55"/>
      <c r="Y1933" s="131"/>
      <c r="Z1933" s="131"/>
      <c r="AA1933" s="131"/>
      <c r="AB1933" s="131"/>
      <c r="AC1933" s="55"/>
      <c r="AD1933" s="55"/>
      <c r="AE1933" s="131"/>
      <c r="AF1933" s="55"/>
      <c r="AG1933" s="55"/>
      <c r="AH1933" s="55"/>
      <c r="AI1933" s="55"/>
      <c r="AJ1933" s="55"/>
      <c r="AK1933" s="55"/>
      <c r="AL1933" s="55"/>
      <c r="AM1933" s="55"/>
      <c r="AN1933" s="55"/>
      <c r="AO1933" s="55"/>
      <c r="AP1933" s="55"/>
      <c r="AQ1933" s="55"/>
    </row>
    <row r="1934" spans="1:43" s="10" customFormat="1" x14ac:dyDescent="0.2">
      <c r="A1934" s="55"/>
      <c r="C1934" s="11"/>
      <c r="D1934" s="119"/>
      <c r="H1934" s="11"/>
      <c r="I1934" s="83"/>
      <c r="J1934" s="11"/>
      <c r="K1934" s="14"/>
      <c r="L1934" s="14"/>
      <c r="M1934" s="84"/>
      <c r="N1934" s="85"/>
      <c r="O1934" s="104"/>
      <c r="P1934" s="94"/>
      <c r="Q1934" s="107"/>
      <c r="R1934" s="88"/>
      <c r="S1934" s="12"/>
      <c r="T1934" s="87"/>
      <c r="V1934" s="55"/>
      <c r="W1934" s="55"/>
      <c r="X1934" s="55"/>
      <c r="Y1934" s="131"/>
      <c r="Z1934" s="131"/>
      <c r="AA1934" s="131"/>
      <c r="AB1934" s="131"/>
      <c r="AC1934" s="55"/>
      <c r="AD1934" s="55"/>
      <c r="AE1934" s="131"/>
      <c r="AF1934" s="55"/>
      <c r="AG1934" s="55"/>
      <c r="AH1934" s="55"/>
      <c r="AI1934" s="55"/>
      <c r="AJ1934" s="55"/>
      <c r="AK1934" s="55"/>
      <c r="AL1934" s="55"/>
      <c r="AM1934" s="55"/>
      <c r="AN1934" s="55"/>
      <c r="AO1934" s="55"/>
      <c r="AP1934" s="55"/>
      <c r="AQ1934" s="55"/>
    </row>
    <row r="1935" spans="1:43" s="10" customFormat="1" x14ac:dyDescent="0.2">
      <c r="A1935" s="55"/>
      <c r="C1935" s="11"/>
      <c r="D1935" s="119"/>
      <c r="H1935" s="11"/>
      <c r="I1935" s="83"/>
      <c r="J1935" s="11"/>
      <c r="K1935" s="14"/>
      <c r="L1935" s="14"/>
      <c r="M1935" s="84"/>
      <c r="N1935" s="85"/>
      <c r="O1935" s="104"/>
      <c r="P1935" s="94"/>
      <c r="Q1935" s="107"/>
      <c r="R1935" s="88"/>
      <c r="S1935" s="12"/>
      <c r="T1935" s="87"/>
      <c r="V1935" s="55"/>
      <c r="W1935" s="55"/>
      <c r="X1935" s="55"/>
      <c r="Y1935" s="131"/>
      <c r="Z1935" s="131"/>
      <c r="AA1935" s="131"/>
      <c r="AB1935" s="131"/>
      <c r="AC1935" s="55"/>
      <c r="AD1935" s="55"/>
      <c r="AE1935" s="131"/>
      <c r="AF1935" s="55"/>
      <c r="AG1935" s="55"/>
      <c r="AH1935" s="55"/>
      <c r="AI1935" s="55"/>
      <c r="AJ1935" s="55"/>
      <c r="AK1935" s="55"/>
      <c r="AL1935" s="55"/>
      <c r="AM1935" s="55"/>
      <c r="AN1935" s="55"/>
      <c r="AO1935" s="55"/>
      <c r="AP1935" s="55"/>
      <c r="AQ1935" s="55"/>
    </row>
    <row r="1936" spans="1:43" s="10" customFormat="1" x14ac:dyDescent="0.2">
      <c r="A1936" s="55"/>
      <c r="C1936" s="11"/>
      <c r="D1936" s="119"/>
      <c r="H1936" s="11"/>
      <c r="I1936" s="83"/>
      <c r="J1936" s="11"/>
      <c r="K1936" s="14"/>
      <c r="L1936" s="14"/>
      <c r="M1936" s="84"/>
      <c r="N1936" s="85"/>
      <c r="O1936" s="104"/>
      <c r="P1936" s="94"/>
      <c r="Q1936" s="107"/>
      <c r="R1936" s="88"/>
      <c r="S1936" s="12"/>
      <c r="T1936" s="87"/>
      <c r="V1936" s="55"/>
      <c r="W1936" s="55"/>
      <c r="X1936" s="55"/>
      <c r="Y1936" s="131"/>
      <c r="Z1936" s="131"/>
      <c r="AA1936" s="131"/>
      <c r="AB1936" s="131"/>
      <c r="AC1936" s="55"/>
      <c r="AD1936" s="55"/>
      <c r="AE1936" s="131"/>
      <c r="AF1936" s="55"/>
      <c r="AG1936" s="55"/>
      <c r="AH1936" s="55"/>
      <c r="AI1936" s="55"/>
      <c r="AJ1936" s="55"/>
      <c r="AK1936" s="55"/>
      <c r="AL1936" s="55"/>
      <c r="AM1936" s="55"/>
      <c r="AN1936" s="55"/>
      <c r="AO1936" s="55"/>
      <c r="AP1936" s="55"/>
      <c r="AQ1936" s="55"/>
    </row>
    <row r="1937" spans="1:43" s="10" customFormat="1" x14ac:dyDescent="0.2">
      <c r="A1937" s="55"/>
      <c r="C1937" s="11"/>
      <c r="D1937" s="119"/>
      <c r="H1937" s="11"/>
      <c r="I1937" s="83"/>
      <c r="J1937" s="11"/>
      <c r="K1937" s="14"/>
      <c r="L1937" s="14"/>
      <c r="M1937" s="84"/>
      <c r="N1937" s="85"/>
      <c r="O1937" s="104"/>
      <c r="P1937" s="94"/>
      <c r="Q1937" s="107"/>
      <c r="R1937" s="88"/>
      <c r="S1937" s="12"/>
      <c r="T1937" s="87"/>
      <c r="V1937" s="55"/>
      <c r="W1937" s="55"/>
      <c r="X1937" s="55"/>
      <c r="Y1937" s="131"/>
      <c r="Z1937" s="131"/>
      <c r="AA1937" s="131"/>
      <c r="AB1937" s="131"/>
      <c r="AC1937" s="55"/>
      <c r="AD1937" s="55"/>
      <c r="AE1937" s="131"/>
      <c r="AF1937" s="55"/>
      <c r="AG1937" s="55"/>
      <c r="AH1937" s="55"/>
      <c r="AI1937" s="55"/>
      <c r="AJ1937" s="55"/>
      <c r="AK1937" s="55"/>
      <c r="AL1937" s="55"/>
      <c r="AM1937" s="55"/>
      <c r="AN1937" s="55"/>
      <c r="AO1937" s="55"/>
      <c r="AP1937" s="55"/>
      <c r="AQ1937" s="55"/>
    </row>
    <row r="1938" spans="1:43" s="10" customFormat="1" x14ac:dyDescent="0.2">
      <c r="A1938" s="55"/>
      <c r="C1938" s="11"/>
      <c r="D1938" s="119"/>
      <c r="H1938" s="11"/>
      <c r="I1938" s="83"/>
      <c r="J1938" s="11"/>
      <c r="K1938" s="14"/>
      <c r="L1938" s="14"/>
      <c r="M1938" s="84"/>
      <c r="N1938" s="85"/>
      <c r="O1938" s="104"/>
      <c r="P1938" s="94"/>
      <c r="Q1938" s="107"/>
      <c r="R1938" s="88"/>
      <c r="S1938" s="12"/>
      <c r="T1938" s="87"/>
      <c r="V1938" s="55"/>
      <c r="W1938" s="55"/>
      <c r="X1938" s="55"/>
      <c r="Y1938" s="131"/>
      <c r="Z1938" s="131"/>
      <c r="AA1938" s="131"/>
      <c r="AB1938" s="131"/>
      <c r="AC1938" s="55"/>
      <c r="AD1938" s="55"/>
      <c r="AE1938" s="131"/>
      <c r="AF1938" s="55"/>
      <c r="AG1938" s="55"/>
      <c r="AH1938" s="55"/>
      <c r="AI1938" s="55"/>
      <c r="AJ1938" s="55"/>
      <c r="AK1938" s="55"/>
      <c r="AL1938" s="55"/>
      <c r="AM1938" s="55"/>
      <c r="AN1938" s="55"/>
      <c r="AO1938" s="55"/>
      <c r="AP1938" s="55"/>
      <c r="AQ1938" s="55"/>
    </row>
    <row r="1939" spans="1:43" s="10" customFormat="1" x14ac:dyDescent="0.2">
      <c r="A1939" s="55"/>
      <c r="C1939" s="11"/>
      <c r="D1939" s="119"/>
      <c r="H1939" s="11"/>
      <c r="I1939" s="83"/>
      <c r="J1939" s="11"/>
      <c r="K1939" s="14"/>
      <c r="L1939" s="14"/>
      <c r="M1939" s="84"/>
      <c r="N1939" s="85"/>
      <c r="O1939" s="104"/>
      <c r="P1939" s="94"/>
      <c r="Q1939" s="107"/>
      <c r="R1939" s="88"/>
      <c r="S1939" s="12"/>
      <c r="T1939" s="87"/>
      <c r="V1939" s="55"/>
      <c r="W1939" s="55"/>
      <c r="X1939" s="55"/>
      <c r="Y1939" s="131"/>
      <c r="Z1939" s="131"/>
      <c r="AA1939" s="131"/>
      <c r="AB1939" s="131"/>
      <c r="AC1939" s="55"/>
      <c r="AD1939" s="55"/>
      <c r="AE1939" s="131"/>
      <c r="AF1939" s="55"/>
      <c r="AG1939" s="55"/>
      <c r="AH1939" s="55"/>
      <c r="AI1939" s="55"/>
      <c r="AJ1939" s="55"/>
      <c r="AK1939" s="55"/>
      <c r="AL1939" s="55"/>
      <c r="AM1939" s="55"/>
      <c r="AN1939" s="55"/>
      <c r="AO1939" s="55"/>
      <c r="AP1939" s="55"/>
      <c r="AQ1939" s="55"/>
    </row>
    <row r="1940" spans="1:43" s="10" customFormat="1" x14ac:dyDescent="0.2">
      <c r="A1940" s="55"/>
      <c r="C1940" s="11"/>
      <c r="D1940" s="119"/>
      <c r="H1940" s="11"/>
      <c r="I1940" s="83"/>
      <c r="J1940" s="11"/>
      <c r="K1940" s="14"/>
      <c r="L1940" s="14"/>
      <c r="M1940" s="84"/>
      <c r="N1940" s="85"/>
      <c r="O1940" s="104"/>
      <c r="P1940" s="94"/>
      <c r="Q1940" s="107"/>
      <c r="R1940" s="88"/>
      <c r="S1940" s="12"/>
      <c r="T1940" s="87"/>
      <c r="V1940" s="55"/>
      <c r="W1940" s="55"/>
      <c r="X1940" s="55"/>
      <c r="Y1940" s="131"/>
      <c r="Z1940" s="131"/>
      <c r="AA1940" s="131"/>
      <c r="AB1940" s="131"/>
      <c r="AC1940" s="55"/>
      <c r="AD1940" s="55"/>
      <c r="AE1940" s="131"/>
      <c r="AF1940" s="55"/>
      <c r="AG1940" s="55"/>
      <c r="AH1940" s="55"/>
      <c r="AI1940" s="55"/>
      <c r="AJ1940" s="55"/>
      <c r="AK1940" s="55"/>
      <c r="AL1940" s="55"/>
      <c r="AM1940" s="55"/>
      <c r="AN1940" s="55"/>
      <c r="AO1940" s="55"/>
      <c r="AP1940" s="55"/>
      <c r="AQ1940" s="55"/>
    </row>
    <row r="1941" spans="1:43" s="10" customFormat="1" x14ac:dyDescent="0.2">
      <c r="A1941" s="55"/>
      <c r="C1941" s="11"/>
      <c r="D1941" s="119"/>
      <c r="H1941" s="11"/>
      <c r="I1941" s="83"/>
      <c r="J1941" s="11"/>
      <c r="K1941" s="14"/>
      <c r="L1941" s="14"/>
      <c r="M1941" s="84"/>
      <c r="N1941" s="85"/>
      <c r="O1941" s="104"/>
      <c r="P1941" s="94"/>
      <c r="Q1941" s="107"/>
      <c r="R1941" s="88"/>
      <c r="S1941" s="12"/>
      <c r="T1941" s="87"/>
      <c r="V1941" s="55"/>
      <c r="W1941" s="55"/>
      <c r="X1941" s="55"/>
      <c r="Y1941" s="131"/>
      <c r="Z1941" s="131"/>
      <c r="AA1941" s="131"/>
      <c r="AB1941" s="131"/>
      <c r="AC1941" s="55"/>
      <c r="AD1941" s="55"/>
      <c r="AE1941" s="131"/>
      <c r="AF1941" s="55"/>
      <c r="AG1941" s="55"/>
      <c r="AH1941" s="55"/>
      <c r="AI1941" s="55"/>
      <c r="AJ1941" s="55"/>
      <c r="AK1941" s="55"/>
      <c r="AL1941" s="55"/>
      <c r="AM1941" s="55"/>
      <c r="AN1941" s="55"/>
      <c r="AO1941" s="55"/>
      <c r="AP1941" s="55"/>
      <c r="AQ1941" s="55"/>
    </row>
    <row r="1942" spans="1:43" s="10" customFormat="1" x14ac:dyDescent="0.2">
      <c r="A1942" s="55"/>
      <c r="C1942" s="11"/>
      <c r="D1942" s="119"/>
      <c r="H1942" s="11"/>
      <c r="I1942" s="83"/>
      <c r="J1942" s="11"/>
      <c r="K1942" s="14"/>
      <c r="L1942" s="14"/>
      <c r="M1942" s="84"/>
      <c r="N1942" s="85"/>
      <c r="O1942" s="104"/>
      <c r="P1942" s="94"/>
      <c r="Q1942" s="107"/>
      <c r="R1942" s="88"/>
      <c r="S1942" s="12"/>
      <c r="T1942" s="87"/>
      <c r="V1942" s="55"/>
      <c r="W1942" s="55"/>
      <c r="X1942" s="55"/>
      <c r="Y1942" s="131"/>
      <c r="Z1942" s="131"/>
      <c r="AA1942" s="131"/>
      <c r="AB1942" s="131"/>
      <c r="AC1942" s="55"/>
      <c r="AD1942" s="55"/>
      <c r="AE1942" s="131"/>
      <c r="AF1942" s="55"/>
      <c r="AG1942" s="55"/>
      <c r="AH1942" s="55"/>
      <c r="AI1942" s="55"/>
      <c r="AJ1942" s="55"/>
      <c r="AK1942" s="55"/>
      <c r="AL1942" s="55"/>
      <c r="AM1942" s="55"/>
      <c r="AN1942" s="55"/>
      <c r="AO1942" s="55"/>
      <c r="AP1942" s="55"/>
      <c r="AQ1942" s="55"/>
    </row>
    <row r="1943" spans="1:43" s="10" customFormat="1" x14ac:dyDescent="0.2">
      <c r="A1943" s="55"/>
      <c r="C1943" s="11"/>
      <c r="D1943" s="119"/>
      <c r="H1943" s="11"/>
      <c r="I1943" s="83"/>
      <c r="J1943" s="11"/>
      <c r="K1943" s="14"/>
      <c r="L1943" s="14"/>
      <c r="M1943" s="84"/>
      <c r="N1943" s="85"/>
      <c r="O1943" s="104"/>
      <c r="P1943" s="94"/>
      <c r="Q1943" s="107"/>
      <c r="R1943" s="88"/>
      <c r="S1943" s="12"/>
      <c r="T1943" s="87"/>
      <c r="V1943" s="55"/>
      <c r="W1943" s="55"/>
      <c r="X1943" s="55"/>
      <c r="Y1943" s="131"/>
      <c r="Z1943" s="131"/>
      <c r="AA1943" s="131"/>
      <c r="AB1943" s="131"/>
      <c r="AC1943" s="55"/>
      <c r="AD1943" s="55"/>
      <c r="AE1943" s="131"/>
      <c r="AF1943" s="55"/>
      <c r="AG1943" s="55"/>
      <c r="AH1943" s="55"/>
      <c r="AI1943" s="55"/>
      <c r="AJ1943" s="55"/>
      <c r="AK1943" s="55"/>
      <c r="AL1943" s="55"/>
      <c r="AM1943" s="55"/>
      <c r="AN1943" s="55"/>
      <c r="AO1943" s="55"/>
      <c r="AP1943" s="55"/>
      <c r="AQ1943" s="55"/>
    </row>
    <row r="1944" spans="1:43" s="10" customFormat="1" x14ac:dyDescent="0.2">
      <c r="A1944" s="55"/>
      <c r="C1944" s="11"/>
      <c r="D1944" s="119"/>
      <c r="H1944" s="11"/>
      <c r="I1944" s="83"/>
      <c r="J1944" s="11"/>
      <c r="K1944" s="14"/>
      <c r="L1944" s="14"/>
      <c r="M1944" s="84"/>
      <c r="N1944" s="85"/>
      <c r="O1944" s="104"/>
      <c r="P1944" s="94"/>
      <c r="Q1944" s="107"/>
      <c r="R1944" s="88"/>
      <c r="S1944" s="12"/>
      <c r="T1944" s="87"/>
      <c r="V1944" s="55"/>
      <c r="W1944" s="55"/>
      <c r="X1944" s="55"/>
      <c r="Y1944" s="131"/>
      <c r="Z1944" s="131"/>
      <c r="AA1944" s="131"/>
      <c r="AB1944" s="131"/>
      <c r="AC1944" s="55"/>
      <c r="AD1944" s="55"/>
      <c r="AE1944" s="131"/>
      <c r="AF1944" s="55"/>
      <c r="AG1944" s="55"/>
      <c r="AH1944" s="55"/>
      <c r="AI1944" s="55"/>
      <c r="AJ1944" s="55"/>
      <c r="AK1944" s="55"/>
      <c r="AL1944" s="55"/>
      <c r="AM1944" s="55"/>
      <c r="AN1944" s="55"/>
      <c r="AO1944" s="55"/>
      <c r="AP1944" s="55"/>
      <c r="AQ1944" s="55"/>
    </row>
    <row r="1945" spans="1:43" s="10" customFormat="1" x14ac:dyDescent="0.2">
      <c r="A1945" s="55"/>
      <c r="C1945" s="11"/>
      <c r="D1945" s="119"/>
      <c r="H1945" s="11"/>
      <c r="I1945" s="83"/>
      <c r="J1945" s="11"/>
      <c r="K1945" s="14"/>
      <c r="L1945" s="14"/>
      <c r="M1945" s="84"/>
      <c r="N1945" s="85"/>
      <c r="O1945" s="104"/>
      <c r="P1945" s="94"/>
      <c r="Q1945" s="107"/>
      <c r="R1945" s="88"/>
      <c r="S1945" s="12"/>
      <c r="T1945" s="87"/>
      <c r="V1945" s="55"/>
      <c r="W1945" s="55"/>
      <c r="X1945" s="55"/>
      <c r="Y1945" s="131"/>
      <c r="Z1945" s="131"/>
      <c r="AA1945" s="131"/>
      <c r="AB1945" s="131"/>
      <c r="AC1945" s="55"/>
      <c r="AD1945" s="55"/>
      <c r="AE1945" s="131"/>
      <c r="AF1945" s="55"/>
      <c r="AG1945" s="55"/>
      <c r="AH1945" s="55"/>
      <c r="AI1945" s="55"/>
      <c r="AJ1945" s="55"/>
      <c r="AK1945" s="55"/>
      <c r="AL1945" s="55"/>
      <c r="AM1945" s="55"/>
      <c r="AN1945" s="55"/>
      <c r="AO1945" s="55"/>
      <c r="AP1945" s="55"/>
      <c r="AQ1945" s="55"/>
    </row>
    <row r="1946" spans="1:43" s="10" customFormat="1" x14ac:dyDescent="0.2">
      <c r="A1946" s="55"/>
      <c r="C1946" s="11"/>
      <c r="D1946" s="119"/>
      <c r="H1946" s="11"/>
      <c r="I1946" s="83"/>
      <c r="J1946" s="11"/>
      <c r="K1946" s="14"/>
      <c r="L1946" s="14"/>
      <c r="M1946" s="84"/>
      <c r="N1946" s="85"/>
      <c r="O1946" s="104"/>
      <c r="P1946" s="94"/>
      <c r="Q1946" s="107"/>
      <c r="R1946" s="88"/>
      <c r="S1946" s="12"/>
      <c r="T1946" s="87"/>
      <c r="V1946" s="55"/>
      <c r="W1946" s="55"/>
      <c r="X1946" s="55"/>
      <c r="Y1946" s="131"/>
      <c r="Z1946" s="131"/>
      <c r="AA1946" s="131"/>
      <c r="AB1946" s="131"/>
      <c r="AC1946" s="55"/>
      <c r="AD1946" s="55"/>
      <c r="AE1946" s="131"/>
      <c r="AF1946" s="55"/>
      <c r="AG1946" s="55"/>
      <c r="AH1946" s="55"/>
      <c r="AI1946" s="55"/>
      <c r="AJ1946" s="55"/>
      <c r="AK1946" s="55"/>
      <c r="AL1946" s="55"/>
      <c r="AM1946" s="55"/>
      <c r="AN1946" s="55"/>
      <c r="AO1946" s="55"/>
      <c r="AP1946" s="55"/>
      <c r="AQ1946" s="55"/>
    </row>
    <row r="1947" spans="1:43" s="10" customFormat="1" x14ac:dyDescent="0.2">
      <c r="A1947" s="55"/>
      <c r="C1947" s="11"/>
      <c r="D1947" s="119"/>
      <c r="H1947" s="11"/>
      <c r="I1947" s="83"/>
      <c r="J1947" s="11"/>
      <c r="K1947" s="14"/>
      <c r="L1947" s="14"/>
      <c r="M1947" s="84"/>
      <c r="N1947" s="85"/>
      <c r="O1947" s="104"/>
      <c r="P1947" s="94"/>
      <c r="Q1947" s="107"/>
      <c r="R1947" s="88"/>
      <c r="S1947" s="12"/>
      <c r="T1947" s="87"/>
      <c r="V1947" s="55"/>
      <c r="W1947" s="55"/>
      <c r="X1947" s="55"/>
      <c r="Y1947" s="131"/>
      <c r="Z1947" s="131"/>
      <c r="AA1947" s="131"/>
      <c r="AB1947" s="131"/>
      <c r="AC1947" s="55"/>
      <c r="AD1947" s="55"/>
      <c r="AE1947" s="131"/>
      <c r="AF1947" s="55"/>
      <c r="AG1947" s="55"/>
      <c r="AH1947" s="55"/>
      <c r="AI1947" s="55"/>
      <c r="AJ1947" s="55"/>
      <c r="AK1947" s="55"/>
      <c r="AL1947" s="55"/>
      <c r="AM1947" s="55"/>
      <c r="AN1947" s="55"/>
      <c r="AO1947" s="55"/>
      <c r="AP1947" s="55"/>
      <c r="AQ1947" s="55"/>
    </row>
    <row r="1948" spans="1:43" s="10" customFormat="1" x14ac:dyDescent="0.2">
      <c r="A1948" s="55"/>
      <c r="C1948" s="11"/>
      <c r="D1948" s="119"/>
      <c r="H1948" s="11"/>
      <c r="I1948" s="83"/>
      <c r="J1948" s="11"/>
      <c r="K1948" s="14"/>
      <c r="L1948" s="14"/>
      <c r="M1948" s="84"/>
      <c r="N1948" s="85"/>
      <c r="O1948" s="104"/>
      <c r="P1948" s="94"/>
      <c r="Q1948" s="107"/>
      <c r="R1948" s="88"/>
      <c r="S1948" s="12"/>
      <c r="T1948" s="87"/>
      <c r="V1948" s="55"/>
      <c r="W1948" s="55"/>
      <c r="X1948" s="55"/>
      <c r="Y1948" s="131"/>
      <c r="Z1948" s="131"/>
      <c r="AA1948" s="131"/>
      <c r="AB1948" s="131"/>
      <c r="AC1948" s="55"/>
      <c r="AD1948" s="55"/>
      <c r="AE1948" s="131"/>
      <c r="AF1948" s="55"/>
      <c r="AG1948" s="55"/>
      <c r="AH1948" s="55"/>
      <c r="AI1948" s="55"/>
      <c r="AJ1948" s="55"/>
      <c r="AK1948" s="55"/>
      <c r="AL1948" s="55"/>
      <c r="AM1948" s="55"/>
      <c r="AN1948" s="55"/>
      <c r="AO1948" s="55"/>
      <c r="AP1948" s="55"/>
      <c r="AQ1948" s="55"/>
    </row>
    <row r="1949" spans="1:43" s="10" customFormat="1" x14ac:dyDescent="0.2">
      <c r="A1949" s="55"/>
      <c r="C1949" s="11"/>
      <c r="D1949" s="119"/>
      <c r="H1949" s="11"/>
      <c r="I1949" s="83"/>
      <c r="J1949" s="11"/>
      <c r="K1949" s="14"/>
      <c r="L1949" s="14"/>
      <c r="M1949" s="84"/>
      <c r="N1949" s="85"/>
      <c r="O1949" s="104"/>
      <c r="P1949" s="94"/>
      <c r="Q1949" s="107"/>
      <c r="R1949" s="88"/>
      <c r="S1949" s="12"/>
      <c r="T1949" s="87"/>
      <c r="V1949" s="55"/>
      <c r="W1949" s="55"/>
      <c r="X1949" s="55"/>
      <c r="Y1949" s="131"/>
      <c r="Z1949" s="131"/>
      <c r="AA1949" s="131"/>
      <c r="AB1949" s="131"/>
      <c r="AC1949" s="55"/>
      <c r="AD1949" s="55"/>
      <c r="AE1949" s="131"/>
      <c r="AF1949" s="55"/>
      <c r="AG1949" s="55"/>
      <c r="AH1949" s="55"/>
      <c r="AI1949" s="55"/>
      <c r="AJ1949" s="55"/>
      <c r="AK1949" s="55"/>
      <c r="AL1949" s="55"/>
      <c r="AM1949" s="55"/>
      <c r="AN1949" s="55"/>
      <c r="AO1949" s="55"/>
      <c r="AP1949" s="55"/>
      <c r="AQ1949" s="55"/>
    </row>
    <row r="1950" spans="1:43" s="10" customFormat="1" x14ac:dyDescent="0.2">
      <c r="A1950" s="55"/>
      <c r="C1950" s="11"/>
      <c r="D1950" s="119"/>
      <c r="H1950" s="11"/>
      <c r="I1950" s="83"/>
      <c r="J1950" s="11"/>
      <c r="K1950" s="14"/>
      <c r="L1950" s="14"/>
      <c r="M1950" s="84"/>
      <c r="N1950" s="85"/>
      <c r="O1950" s="104"/>
      <c r="P1950" s="94"/>
      <c r="Q1950" s="107"/>
      <c r="R1950" s="88"/>
      <c r="S1950" s="12"/>
      <c r="T1950" s="87"/>
      <c r="V1950" s="55"/>
      <c r="W1950" s="55"/>
      <c r="X1950" s="55"/>
      <c r="Y1950" s="131"/>
      <c r="Z1950" s="131"/>
      <c r="AA1950" s="131"/>
      <c r="AB1950" s="131"/>
      <c r="AC1950" s="55"/>
      <c r="AD1950" s="55"/>
      <c r="AE1950" s="131"/>
      <c r="AF1950" s="55"/>
      <c r="AG1950" s="55"/>
      <c r="AH1950" s="55"/>
      <c r="AI1950" s="55"/>
      <c r="AJ1950" s="55"/>
      <c r="AK1950" s="55"/>
      <c r="AL1950" s="55"/>
      <c r="AM1950" s="55"/>
      <c r="AN1950" s="55"/>
      <c r="AO1950" s="55"/>
      <c r="AP1950" s="55"/>
      <c r="AQ1950" s="55"/>
    </row>
    <row r="1951" spans="1:43" s="10" customFormat="1" x14ac:dyDescent="0.2">
      <c r="A1951" s="55"/>
      <c r="C1951" s="11"/>
      <c r="D1951" s="119"/>
      <c r="H1951" s="11"/>
      <c r="I1951" s="83"/>
      <c r="J1951" s="11"/>
      <c r="K1951" s="14"/>
      <c r="L1951" s="14"/>
      <c r="M1951" s="84"/>
      <c r="N1951" s="85"/>
      <c r="O1951" s="104"/>
      <c r="P1951" s="94"/>
      <c r="Q1951" s="107"/>
      <c r="R1951" s="88"/>
      <c r="S1951" s="12"/>
      <c r="T1951" s="87"/>
      <c r="V1951" s="55"/>
      <c r="W1951" s="55"/>
      <c r="X1951" s="55"/>
      <c r="Y1951" s="131"/>
      <c r="Z1951" s="131"/>
      <c r="AA1951" s="131"/>
      <c r="AB1951" s="131"/>
      <c r="AC1951" s="55"/>
      <c r="AD1951" s="55"/>
      <c r="AE1951" s="131"/>
      <c r="AF1951" s="55"/>
      <c r="AG1951" s="55"/>
      <c r="AH1951" s="55"/>
      <c r="AI1951" s="55"/>
      <c r="AJ1951" s="55"/>
      <c r="AK1951" s="55"/>
      <c r="AL1951" s="55"/>
      <c r="AM1951" s="55"/>
      <c r="AN1951" s="55"/>
      <c r="AO1951" s="55"/>
      <c r="AP1951" s="55"/>
      <c r="AQ1951" s="55"/>
    </row>
    <row r="1952" spans="1:43" s="10" customFormat="1" x14ac:dyDescent="0.2">
      <c r="A1952" s="55"/>
      <c r="C1952" s="11"/>
      <c r="D1952" s="119"/>
      <c r="H1952" s="82"/>
      <c r="I1952" s="83"/>
      <c r="J1952" s="11"/>
      <c r="K1952" s="14"/>
      <c r="L1952" s="14"/>
      <c r="M1952" s="84"/>
      <c r="N1952" s="85"/>
      <c r="O1952" s="104"/>
      <c r="P1952" s="94"/>
      <c r="Q1952" s="107"/>
      <c r="R1952" s="88"/>
      <c r="S1952" s="12"/>
      <c r="T1952" s="87"/>
      <c r="V1952" s="55"/>
      <c r="W1952" s="55"/>
      <c r="X1952" s="55"/>
      <c r="Y1952" s="131"/>
      <c r="Z1952" s="131"/>
      <c r="AA1952" s="131"/>
      <c r="AB1952" s="131"/>
      <c r="AC1952" s="55"/>
      <c r="AD1952" s="55"/>
      <c r="AE1952" s="131"/>
      <c r="AF1952" s="55"/>
      <c r="AG1952" s="55"/>
      <c r="AH1952" s="55"/>
      <c r="AI1952" s="55"/>
      <c r="AJ1952" s="55"/>
      <c r="AK1952" s="55"/>
      <c r="AL1952" s="55"/>
      <c r="AM1952" s="55"/>
      <c r="AN1952" s="55"/>
      <c r="AO1952" s="55"/>
      <c r="AP1952" s="55"/>
      <c r="AQ1952" s="55"/>
    </row>
    <row r="1953" spans="1:43" s="10" customFormat="1" x14ac:dyDescent="0.2">
      <c r="A1953" s="55"/>
      <c r="C1953" s="11"/>
      <c r="D1953" s="119"/>
      <c r="H1953" s="82"/>
      <c r="I1953" s="83"/>
      <c r="J1953" s="11"/>
      <c r="K1953" s="14"/>
      <c r="L1953" s="14"/>
      <c r="M1953" s="84"/>
      <c r="N1953" s="85"/>
      <c r="O1953" s="104"/>
      <c r="P1953" s="94"/>
      <c r="Q1953" s="107"/>
      <c r="R1953" s="88"/>
      <c r="S1953" s="12"/>
      <c r="T1953" s="87"/>
      <c r="V1953" s="55"/>
      <c r="W1953" s="55"/>
      <c r="X1953" s="55"/>
      <c r="Y1953" s="131"/>
      <c r="Z1953" s="131"/>
      <c r="AA1953" s="131"/>
      <c r="AB1953" s="131"/>
      <c r="AC1953" s="55"/>
      <c r="AD1953" s="55"/>
      <c r="AE1953" s="131"/>
      <c r="AF1953" s="55"/>
      <c r="AG1953" s="55"/>
      <c r="AH1953" s="55"/>
      <c r="AI1953" s="55"/>
      <c r="AJ1953" s="55"/>
      <c r="AK1953" s="55"/>
      <c r="AL1953" s="55"/>
      <c r="AM1953" s="55"/>
      <c r="AN1953" s="55"/>
      <c r="AO1953" s="55"/>
      <c r="AP1953" s="55"/>
      <c r="AQ1953" s="55"/>
    </row>
    <row r="1954" spans="1:43" s="10" customFormat="1" x14ac:dyDescent="0.2">
      <c r="A1954" s="55"/>
      <c r="C1954" s="11"/>
      <c r="D1954" s="119"/>
      <c r="H1954" s="82"/>
      <c r="I1954" s="83"/>
      <c r="J1954" s="11"/>
      <c r="K1954" s="14"/>
      <c r="L1954" s="14"/>
      <c r="M1954" s="84"/>
      <c r="N1954" s="85"/>
      <c r="O1954" s="104"/>
      <c r="P1954" s="94"/>
      <c r="Q1954" s="107"/>
      <c r="R1954" s="88"/>
      <c r="S1954" s="12"/>
      <c r="T1954" s="87"/>
      <c r="V1954" s="55"/>
      <c r="W1954" s="55"/>
      <c r="X1954" s="55"/>
      <c r="Y1954" s="131"/>
      <c r="Z1954" s="131"/>
      <c r="AA1954" s="131"/>
      <c r="AB1954" s="131"/>
      <c r="AC1954" s="55"/>
      <c r="AD1954" s="55"/>
      <c r="AE1954" s="131"/>
      <c r="AF1954" s="55"/>
      <c r="AG1954" s="55"/>
      <c r="AH1954" s="55"/>
      <c r="AI1954" s="55"/>
      <c r="AJ1954" s="55"/>
      <c r="AK1954" s="55"/>
      <c r="AL1954" s="55"/>
      <c r="AM1954" s="55"/>
      <c r="AN1954" s="55"/>
      <c r="AO1954" s="55"/>
      <c r="AP1954" s="55"/>
      <c r="AQ1954" s="55"/>
    </row>
    <row r="1955" spans="1:43" s="10" customFormat="1" x14ac:dyDescent="0.2">
      <c r="A1955" s="55"/>
      <c r="C1955" s="11"/>
      <c r="D1955" s="119"/>
      <c r="H1955" s="82"/>
      <c r="I1955" s="83"/>
      <c r="J1955" s="11"/>
      <c r="K1955" s="14"/>
      <c r="L1955" s="14"/>
      <c r="M1955" s="84"/>
      <c r="N1955" s="85"/>
      <c r="O1955" s="104"/>
      <c r="P1955" s="94"/>
      <c r="Q1955" s="107"/>
      <c r="R1955" s="88"/>
      <c r="S1955" s="12"/>
      <c r="T1955" s="87"/>
      <c r="V1955" s="55"/>
      <c r="W1955" s="55"/>
      <c r="X1955" s="55"/>
      <c r="Y1955" s="131"/>
      <c r="Z1955" s="131"/>
      <c r="AA1955" s="131"/>
      <c r="AB1955" s="131"/>
      <c r="AC1955" s="55"/>
      <c r="AD1955" s="55"/>
      <c r="AE1955" s="131"/>
      <c r="AF1955" s="55"/>
      <c r="AG1955" s="55"/>
      <c r="AH1955" s="55"/>
      <c r="AI1955" s="55"/>
      <c r="AJ1955" s="55"/>
      <c r="AK1955" s="55"/>
      <c r="AL1955" s="55"/>
      <c r="AM1955" s="55"/>
      <c r="AN1955" s="55"/>
      <c r="AO1955" s="55"/>
      <c r="AP1955" s="55"/>
      <c r="AQ1955" s="55"/>
    </row>
    <row r="1956" spans="1:43" s="10" customFormat="1" x14ac:dyDescent="0.2">
      <c r="A1956" s="55"/>
      <c r="C1956" s="11"/>
      <c r="D1956" s="119"/>
      <c r="H1956" s="11"/>
      <c r="I1956" s="83"/>
      <c r="J1956" s="11"/>
      <c r="K1956" s="14"/>
      <c r="L1956" s="14"/>
      <c r="M1956" s="84"/>
      <c r="N1956" s="85"/>
      <c r="O1956" s="104"/>
      <c r="P1956" s="94"/>
      <c r="Q1956" s="107"/>
      <c r="R1956" s="88"/>
      <c r="S1956" s="12"/>
      <c r="T1956" s="87"/>
      <c r="V1956" s="55"/>
      <c r="W1956" s="55"/>
      <c r="X1956" s="55"/>
      <c r="Y1956" s="131"/>
      <c r="Z1956" s="131"/>
      <c r="AA1956" s="131"/>
      <c r="AB1956" s="131"/>
      <c r="AC1956" s="55"/>
      <c r="AD1956" s="55"/>
      <c r="AE1956" s="131"/>
      <c r="AF1956" s="55"/>
      <c r="AG1956" s="55"/>
      <c r="AH1956" s="55"/>
      <c r="AI1956" s="55"/>
      <c r="AJ1956" s="55"/>
      <c r="AK1956" s="55"/>
      <c r="AL1956" s="55"/>
      <c r="AM1956" s="55"/>
      <c r="AN1956" s="55"/>
      <c r="AO1956" s="55"/>
      <c r="AP1956" s="55"/>
      <c r="AQ1956" s="55"/>
    </row>
    <row r="1957" spans="1:43" s="10" customFormat="1" x14ac:dyDescent="0.2">
      <c r="A1957" s="55"/>
      <c r="C1957" s="11"/>
      <c r="D1957" s="119"/>
      <c r="H1957" s="11"/>
      <c r="I1957" s="83"/>
      <c r="J1957" s="11"/>
      <c r="K1957" s="14"/>
      <c r="L1957" s="14"/>
      <c r="M1957" s="84"/>
      <c r="N1957" s="85"/>
      <c r="O1957" s="104"/>
      <c r="P1957" s="94"/>
      <c r="Q1957" s="107"/>
      <c r="R1957" s="88"/>
      <c r="S1957" s="12"/>
      <c r="T1957" s="87"/>
      <c r="V1957" s="55"/>
      <c r="W1957" s="55"/>
      <c r="X1957" s="55"/>
      <c r="Y1957" s="131"/>
      <c r="Z1957" s="131"/>
      <c r="AA1957" s="131"/>
      <c r="AB1957" s="131"/>
      <c r="AC1957" s="55"/>
      <c r="AD1957" s="55"/>
      <c r="AE1957" s="131"/>
      <c r="AF1957" s="55"/>
      <c r="AG1957" s="55"/>
      <c r="AH1957" s="55"/>
      <c r="AI1957" s="55"/>
      <c r="AJ1957" s="55"/>
      <c r="AK1957" s="55"/>
      <c r="AL1957" s="55"/>
      <c r="AM1957" s="55"/>
      <c r="AN1957" s="55"/>
      <c r="AO1957" s="55"/>
      <c r="AP1957" s="55"/>
      <c r="AQ1957" s="55"/>
    </row>
    <row r="1958" spans="1:43" s="10" customFormat="1" x14ac:dyDescent="0.2">
      <c r="A1958" s="55"/>
      <c r="C1958" s="11"/>
      <c r="D1958" s="119"/>
      <c r="H1958" s="11"/>
      <c r="I1958" s="83"/>
      <c r="J1958" s="11"/>
      <c r="K1958" s="14"/>
      <c r="L1958" s="14"/>
      <c r="M1958" s="84"/>
      <c r="N1958" s="85"/>
      <c r="O1958" s="104"/>
      <c r="P1958" s="94"/>
      <c r="Q1958" s="107"/>
      <c r="R1958" s="88"/>
      <c r="S1958" s="12"/>
      <c r="T1958" s="87"/>
      <c r="V1958" s="55"/>
      <c r="W1958" s="55"/>
      <c r="X1958" s="55"/>
      <c r="Y1958" s="131"/>
      <c r="Z1958" s="131"/>
      <c r="AA1958" s="131"/>
      <c r="AB1958" s="131"/>
      <c r="AC1958" s="55"/>
      <c r="AD1958" s="55"/>
      <c r="AE1958" s="131"/>
      <c r="AF1958" s="55"/>
      <c r="AG1958" s="55"/>
      <c r="AH1958" s="55"/>
      <c r="AI1958" s="55"/>
      <c r="AJ1958" s="55"/>
      <c r="AK1958" s="55"/>
      <c r="AL1958" s="55"/>
      <c r="AM1958" s="55"/>
      <c r="AN1958" s="55"/>
      <c r="AO1958" s="55"/>
      <c r="AP1958" s="55"/>
      <c r="AQ1958" s="55"/>
    </row>
    <row r="1959" spans="1:43" s="10" customFormat="1" x14ac:dyDescent="0.2">
      <c r="A1959" s="55"/>
      <c r="C1959" s="11"/>
      <c r="D1959" s="119"/>
      <c r="H1959" s="11"/>
      <c r="I1959" s="83"/>
      <c r="J1959" s="11"/>
      <c r="K1959" s="14"/>
      <c r="L1959" s="14"/>
      <c r="M1959" s="84"/>
      <c r="N1959" s="85"/>
      <c r="O1959" s="104"/>
      <c r="P1959" s="94"/>
      <c r="Q1959" s="107"/>
      <c r="R1959" s="88"/>
      <c r="S1959" s="12"/>
      <c r="T1959" s="87"/>
      <c r="V1959" s="55"/>
      <c r="W1959" s="55"/>
      <c r="X1959" s="55"/>
      <c r="Y1959" s="131"/>
      <c r="Z1959" s="131"/>
      <c r="AA1959" s="131"/>
      <c r="AB1959" s="131"/>
      <c r="AC1959" s="55"/>
      <c r="AD1959" s="55"/>
      <c r="AE1959" s="131"/>
      <c r="AF1959" s="55"/>
      <c r="AG1959" s="55"/>
      <c r="AH1959" s="55"/>
      <c r="AI1959" s="55"/>
      <c r="AJ1959" s="55"/>
      <c r="AK1959" s="55"/>
      <c r="AL1959" s="55"/>
      <c r="AM1959" s="55"/>
      <c r="AN1959" s="55"/>
      <c r="AO1959" s="55"/>
      <c r="AP1959" s="55"/>
      <c r="AQ1959" s="55"/>
    </row>
    <row r="1960" spans="1:43" s="10" customFormat="1" x14ac:dyDescent="0.2">
      <c r="A1960" s="55"/>
      <c r="C1960" s="11"/>
      <c r="D1960" s="119"/>
      <c r="H1960" s="11"/>
      <c r="I1960" s="83"/>
      <c r="J1960" s="11"/>
      <c r="K1960" s="14"/>
      <c r="L1960" s="14"/>
      <c r="M1960" s="84"/>
      <c r="N1960" s="85"/>
      <c r="O1960" s="104"/>
      <c r="P1960" s="94"/>
      <c r="Q1960" s="107"/>
      <c r="R1960" s="88"/>
      <c r="S1960" s="12"/>
      <c r="T1960" s="87"/>
      <c r="V1960" s="55"/>
      <c r="W1960" s="55"/>
      <c r="X1960" s="55"/>
      <c r="Y1960" s="131"/>
      <c r="Z1960" s="131"/>
      <c r="AA1960" s="131"/>
      <c r="AB1960" s="131"/>
      <c r="AC1960" s="55"/>
      <c r="AD1960" s="55"/>
      <c r="AE1960" s="131"/>
      <c r="AF1960" s="55"/>
      <c r="AG1960" s="55"/>
      <c r="AH1960" s="55"/>
      <c r="AI1960" s="55"/>
      <c r="AJ1960" s="55"/>
      <c r="AK1960" s="55"/>
      <c r="AL1960" s="55"/>
      <c r="AM1960" s="55"/>
      <c r="AN1960" s="55"/>
      <c r="AO1960" s="55"/>
      <c r="AP1960" s="55"/>
      <c r="AQ1960" s="55"/>
    </row>
    <row r="1961" spans="1:43" s="10" customFormat="1" x14ac:dyDescent="0.2">
      <c r="A1961" s="55"/>
      <c r="C1961" s="11"/>
      <c r="D1961" s="119"/>
      <c r="H1961" s="11"/>
      <c r="I1961" s="83"/>
      <c r="J1961" s="11"/>
      <c r="K1961" s="14"/>
      <c r="L1961" s="14"/>
      <c r="M1961" s="84"/>
      <c r="N1961" s="85"/>
      <c r="O1961" s="104"/>
      <c r="P1961" s="94"/>
      <c r="Q1961" s="107"/>
      <c r="R1961" s="88"/>
      <c r="S1961" s="12"/>
      <c r="T1961" s="87"/>
      <c r="V1961" s="55"/>
      <c r="W1961" s="55"/>
      <c r="X1961" s="55"/>
      <c r="Y1961" s="131"/>
      <c r="Z1961" s="131"/>
      <c r="AA1961" s="131"/>
      <c r="AB1961" s="131"/>
      <c r="AC1961" s="55"/>
      <c r="AD1961" s="55"/>
      <c r="AE1961" s="131"/>
      <c r="AF1961" s="55"/>
      <c r="AG1961" s="55"/>
      <c r="AH1961" s="55"/>
      <c r="AI1961" s="55"/>
      <c r="AJ1961" s="55"/>
      <c r="AK1961" s="55"/>
      <c r="AL1961" s="55"/>
      <c r="AM1961" s="55"/>
      <c r="AN1961" s="55"/>
      <c r="AO1961" s="55"/>
      <c r="AP1961" s="55"/>
      <c r="AQ1961" s="55"/>
    </row>
    <row r="1962" spans="1:43" s="10" customFormat="1" x14ac:dyDescent="0.2">
      <c r="A1962" s="55"/>
      <c r="C1962" s="11"/>
      <c r="D1962" s="119"/>
      <c r="H1962" s="11"/>
      <c r="I1962" s="83"/>
      <c r="J1962" s="11"/>
      <c r="K1962" s="14"/>
      <c r="L1962" s="14"/>
      <c r="M1962" s="84"/>
      <c r="N1962" s="85"/>
      <c r="O1962" s="104"/>
      <c r="P1962" s="94"/>
      <c r="Q1962" s="107"/>
      <c r="R1962" s="88"/>
      <c r="S1962" s="12"/>
      <c r="T1962" s="87"/>
      <c r="V1962" s="55"/>
      <c r="W1962" s="55"/>
      <c r="X1962" s="55"/>
      <c r="Y1962" s="131"/>
      <c r="Z1962" s="131"/>
      <c r="AA1962" s="131"/>
      <c r="AB1962" s="131"/>
      <c r="AC1962" s="55"/>
      <c r="AD1962" s="55"/>
      <c r="AE1962" s="131"/>
      <c r="AF1962" s="55"/>
      <c r="AG1962" s="55"/>
      <c r="AH1962" s="55"/>
      <c r="AI1962" s="55"/>
      <c r="AJ1962" s="55"/>
      <c r="AK1962" s="55"/>
      <c r="AL1962" s="55"/>
      <c r="AM1962" s="55"/>
      <c r="AN1962" s="55"/>
      <c r="AO1962" s="55"/>
      <c r="AP1962" s="55"/>
      <c r="AQ1962" s="55"/>
    </row>
    <row r="1963" spans="1:43" x14ac:dyDescent="0.2">
      <c r="D1963" s="119"/>
      <c r="H1963" s="11"/>
      <c r="K1963" s="14"/>
      <c r="L1963" s="14"/>
      <c r="M1963" s="13"/>
      <c r="P1963" s="94"/>
      <c r="Q1963" s="107"/>
      <c r="R1963" s="88"/>
    </row>
    <row r="1964" spans="1:43" x14ac:dyDescent="0.2">
      <c r="D1964" s="119"/>
      <c r="H1964" s="11"/>
      <c r="K1964" s="14"/>
      <c r="L1964" s="14"/>
      <c r="M1964" s="13"/>
      <c r="P1964" s="94"/>
      <c r="Q1964" s="107"/>
      <c r="R1964" s="88"/>
    </row>
    <row r="1965" spans="1:43" x14ac:dyDescent="0.2">
      <c r="D1965" s="119"/>
      <c r="H1965" s="11"/>
      <c r="K1965" s="14"/>
      <c r="L1965" s="14"/>
      <c r="M1965" s="13"/>
      <c r="P1965" s="94"/>
      <c r="Q1965" s="107"/>
      <c r="R1965" s="88"/>
    </row>
    <row r="1966" spans="1:43" x14ac:dyDescent="0.2">
      <c r="D1966" s="119"/>
      <c r="H1966" s="11"/>
      <c r="K1966" s="14"/>
      <c r="L1966" s="14"/>
      <c r="M1966" s="13"/>
      <c r="P1966" s="94"/>
      <c r="Q1966" s="107"/>
      <c r="R1966" s="88"/>
    </row>
    <row r="1967" spans="1:43" x14ac:dyDescent="0.2">
      <c r="D1967" s="119"/>
      <c r="H1967" s="11"/>
      <c r="K1967" s="14"/>
      <c r="L1967" s="14"/>
      <c r="M1967" s="13"/>
      <c r="P1967" s="94"/>
      <c r="Q1967" s="107"/>
      <c r="R1967" s="88"/>
    </row>
    <row r="1968" spans="1:43" x14ac:dyDescent="0.2">
      <c r="D1968" s="119"/>
      <c r="H1968" s="11"/>
      <c r="K1968" s="14"/>
      <c r="L1968" s="14"/>
      <c r="M1968" s="13"/>
      <c r="P1968" s="94"/>
      <c r="Q1968" s="107"/>
      <c r="R1968" s="88"/>
    </row>
    <row r="1969" spans="4:18" x14ac:dyDescent="0.2">
      <c r="D1969" s="119"/>
      <c r="H1969" s="11"/>
      <c r="K1969" s="14"/>
      <c r="L1969" s="14"/>
      <c r="M1969" s="13"/>
      <c r="P1969" s="94"/>
      <c r="Q1969" s="107"/>
      <c r="R1969" s="88"/>
    </row>
    <row r="1970" spans="4:18" x14ac:dyDescent="0.2">
      <c r="D1970" s="119"/>
      <c r="H1970" s="11"/>
      <c r="K1970" s="14"/>
      <c r="L1970" s="14"/>
      <c r="M1970" s="13"/>
      <c r="P1970" s="94"/>
      <c r="Q1970" s="107"/>
      <c r="R1970" s="88"/>
    </row>
    <row r="1971" spans="4:18" x14ac:dyDescent="0.2">
      <c r="D1971" s="119"/>
      <c r="H1971" s="11"/>
      <c r="K1971" s="14"/>
      <c r="L1971" s="14"/>
      <c r="M1971" s="13"/>
      <c r="P1971" s="94"/>
      <c r="Q1971" s="107"/>
      <c r="R1971" s="88"/>
    </row>
    <row r="1972" spans="4:18" x14ac:dyDescent="0.2">
      <c r="D1972" s="119"/>
      <c r="H1972" s="11"/>
      <c r="K1972" s="14"/>
      <c r="L1972" s="14"/>
      <c r="M1972" s="13"/>
      <c r="P1972" s="94"/>
      <c r="Q1972" s="107"/>
      <c r="R1972" s="88"/>
    </row>
    <row r="1973" spans="4:18" x14ac:dyDescent="0.2">
      <c r="D1973" s="119"/>
      <c r="H1973" s="11"/>
      <c r="K1973" s="14"/>
      <c r="L1973" s="14"/>
      <c r="M1973" s="13"/>
      <c r="P1973" s="94"/>
      <c r="Q1973" s="107"/>
      <c r="R1973" s="88"/>
    </row>
    <row r="1974" spans="4:18" x14ac:dyDescent="0.2">
      <c r="D1974" s="119"/>
      <c r="H1974" s="11"/>
      <c r="K1974" s="14"/>
      <c r="L1974" s="14"/>
      <c r="M1974" s="13"/>
      <c r="P1974" s="94"/>
      <c r="Q1974" s="107"/>
      <c r="R1974" s="88"/>
    </row>
    <row r="1975" spans="4:18" x14ac:dyDescent="0.2">
      <c r="D1975" s="119"/>
      <c r="H1975" s="11"/>
      <c r="K1975" s="14"/>
      <c r="L1975" s="14"/>
      <c r="M1975" s="13"/>
      <c r="P1975" s="94"/>
      <c r="Q1975" s="107"/>
      <c r="R1975" s="88"/>
    </row>
    <row r="1976" spans="4:18" x14ac:dyDescent="0.2">
      <c r="D1976" s="119"/>
      <c r="H1976" s="11"/>
      <c r="K1976" s="14"/>
      <c r="L1976" s="14"/>
      <c r="M1976" s="13"/>
      <c r="P1976" s="94"/>
      <c r="Q1976" s="107"/>
      <c r="R1976" s="88"/>
    </row>
    <row r="1977" spans="4:18" x14ac:dyDescent="0.2">
      <c r="D1977" s="119"/>
      <c r="H1977" s="11"/>
      <c r="K1977" s="14"/>
      <c r="L1977" s="14"/>
      <c r="M1977" s="13"/>
      <c r="P1977" s="94"/>
      <c r="Q1977" s="107"/>
      <c r="R1977" s="88"/>
    </row>
    <row r="1978" spans="4:18" x14ac:dyDescent="0.2">
      <c r="D1978" s="119"/>
      <c r="H1978" s="11"/>
      <c r="K1978" s="14"/>
      <c r="L1978" s="14"/>
      <c r="M1978" s="13"/>
      <c r="P1978" s="94"/>
      <c r="Q1978" s="107"/>
      <c r="R1978" s="88"/>
    </row>
    <row r="1979" spans="4:18" x14ac:dyDescent="0.2">
      <c r="D1979" s="119"/>
      <c r="H1979" s="11"/>
      <c r="K1979" s="14"/>
      <c r="L1979" s="14"/>
      <c r="M1979" s="13"/>
      <c r="P1979" s="94"/>
      <c r="Q1979" s="107"/>
      <c r="R1979" s="88"/>
    </row>
    <row r="1980" spans="4:18" x14ac:dyDescent="0.2">
      <c r="D1980" s="119"/>
      <c r="H1980" s="11"/>
      <c r="K1980" s="14"/>
      <c r="L1980" s="14"/>
      <c r="M1980" s="13"/>
      <c r="P1980" s="94"/>
      <c r="Q1980" s="107"/>
      <c r="R1980" s="88"/>
    </row>
    <row r="1981" spans="4:18" x14ac:dyDescent="0.2">
      <c r="D1981" s="119"/>
      <c r="H1981" s="11"/>
      <c r="K1981" s="14"/>
      <c r="L1981" s="14"/>
      <c r="M1981" s="13"/>
      <c r="P1981" s="94"/>
      <c r="Q1981" s="107"/>
      <c r="R1981" s="88"/>
    </row>
    <row r="1982" spans="4:18" x14ac:dyDescent="0.2">
      <c r="D1982" s="119"/>
      <c r="H1982" s="11"/>
      <c r="K1982" s="14"/>
      <c r="L1982" s="14"/>
      <c r="M1982" s="13"/>
      <c r="P1982" s="94"/>
      <c r="Q1982" s="107"/>
      <c r="R1982" s="88"/>
    </row>
    <row r="1983" spans="4:18" x14ac:dyDescent="0.2">
      <c r="D1983" s="119"/>
      <c r="H1983" s="11"/>
      <c r="K1983" s="14"/>
      <c r="L1983" s="14"/>
      <c r="M1983" s="13"/>
      <c r="P1983" s="94"/>
      <c r="Q1983" s="107"/>
      <c r="R1983" s="88"/>
    </row>
    <row r="1984" spans="4:18" x14ac:dyDescent="0.2">
      <c r="D1984" s="119"/>
      <c r="H1984" s="11"/>
      <c r="K1984" s="14"/>
      <c r="L1984" s="14"/>
      <c r="M1984" s="13"/>
      <c r="P1984" s="94"/>
      <c r="Q1984" s="107"/>
      <c r="R1984" s="88"/>
    </row>
    <row r="1985" spans="4:18" x14ac:dyDescent="0.2">
      <c r="D1985" s="119"/>
      <c r="H1985" s="11"/>
      <c r="K1985" s="14"/>
      <c r="L1985" s="14"/>
      <c r="M1985" s="13"/>
      <c r="P1985" s="94"/>
      <c r="Q1985" s="107"/>
      <c r="R1985" s="88"/>
    </row>
    <row r="1986" spans="4:18" x14ac:dyDescent="0.2">
      <c r="D1986" s="119"/>
      <c r="H1986" s="11"/>
      <c r="K1986" s="14"/>
      <c r="L1986" s="14"/>
      <c r="M1986" s="13"/>
      <c r="P1986" s="94"/>
      <c r="Q1986" s="107"/>
      <c r="R1986" s="88"/>
    </row>
    <row r="1987" spans="4:18" x14ac:dyDescent="0.2">
      <c r="D1987" s="119"/>
      <c r="H1987" s="11"/>
      <c r="K1987" s="14"/>
      <c r="L1987" s="14"/>
      <c r="M1987" s="13"/>
      <c r="P1987" s="94"/>
      <c r="Q1987" s="107"/>
      <c r="R1987" s="88"/>
    </row>
    <row r="1988" spans="4:18" x14ac:dyDescent="0.2">
      <c r="D1988" s="119"/>
      <c r="H1988" s="11"/>
      <c r="K1988" s="14"/>
      <c r="L1988" s="14"/>
      <c r="M1988" s="13"/>
      <c r="P1988" s="94"/>
      <c r="Q1988" s="107"/>
      <c r="R1988" s="88"/>
    </row>
    <row r="1989" spans="4:18" x14ac:dyDescent="0.2">
      <c r="D1989" s="119"/>
      <c r="H1989" s="11"/>
      <c r="K1989" s="14"/>
      <c r="L1989" s="14"/>
      <c r="M1989" s="13"/>
      <c r="P1989" s="94"/>
      <c r="Q1989" s="107"/>
      <c r="R1989" s="88"/>
    </row>
    <row r="1990" spans="4:18" x14ac:dyDescent="0.2">
      <c r="D1990" s="119"/>
      <c r="H1990" s="11"/>
      <c r="K1990" s="14"/>
      <c r="L1990" s="14"/>
      <c r="M1990" s="13"/>
      <c r="P1990" s="94"/>
      <c r="Q1990" s="107"/>
      <c r="R1990" s="88"/>
    </row>
    <row r="1991" spans="4:18" x14ac:dyDescent="0.2">
      <c r="D1991" s="119"/>
      <c r="H1991" s="11"/>
      <c r="K1991" s="14"/>
      <c r="L1991" s="14"/>
      <c r="M1991" s="13"/>
      <c r="P1991" s="94"/>
      <c r="Q1991" s="107"/>
      <c r="R1991" s="88"/>
    </row>
    <row r="1992" spans="4:18" x14ac:dyDescent="0.2">
      <c r="D1992" s="119"/>
      <c r="H1992" s="11"/>
      <c r="K1992" s="14"/>
      <c r="L1992" s="14"/>
      <c r="M1992" s="13"/>
      <c r="P1992" s="94"/>
      <c r="Q1992" s="107"/>
      <c r="R1992" s="88"/>
    </row>
    <row r="1993" spans="4:18" x14ac:dyDescent="0.2">
      <c r="D1993" s="119"/>
      <c r="H1993" s="11"/>
      <c r="K1993" s="14"/>
      <c r="L1993" s="14"/>
      <c r="M1993" s="13"/>
      <c r="P1993" s="94"/>
      <c r="Q1993" s="107"/>
      <c r="R1993" s="88"/>
    </row>
    <row r="1994" spans="4:18" x14ac:dyDescent="0.2">
      <c r="D1994" s="119"/>
      <c r="H1994" s="11"/>
      <c r="K1994" s="14"/>
      <c r="L1994" s="14"/>
      <c r="M1994" s="13"/>
      <c r="P1994" s="94"/>
      <c r="Q1994" s="107"/>
      <c r="R1994" s="88"/>
    </row>
    <row r="1995" spans="4:18" x14ac:dyDescent="0.2">
      <c r="D1995" s="119"/>
      <c r="H1995" s="11"/>
      <c r="K1995" s="14"/>
      <c r="L1995" s="14"/>
      <c r="M1995" s="13"/>
      <c r="P1995" s="94"/>
      <c r="Q1995" s="107"/>
      <c r="R1995" s="88"/>
    </row>
    <row r="1996" spans="4:18" x14ac:dyDescent="0.2">
      <c r="D1996" s="119"/>
      <c r="H1996" s="11"/>
      <c r="K1996" s="14"/>
      <c r="L1996" s="14"/>
      <c r="M1996" s="13"/>
      <c r="P1996" s="94"/>
      <c r="Q1996" s="107"/>
      <c r="R1996" s="88"/>
    </row>
    <row r="1997" spans="4:18" x14ac:dyDescent="0.2">
      <c r="D1997" s="119"/>
      <c r="H1997" s="11"/>
      <c r="K1997" s="14"/>
      <c r="L1997" s="14"/>
      <c r="M1997" s="13"/>
      <c r="P1997" s="94"/>
      <c r="Q1997" s="107"/>
      <c r="R1997" s="88"/>
    </row>
    <row r="1998" spans="4:18" x14ac:dyDescent="0.2">
      <c r="D1998" s="119"/>
      <c r="H1998" s="11"/>
      <c r="K1998" s="14"/>
      <c r="L1998" s="14"/>
      <c r="M1998" s="13"/>
      <c r="P1998" s="94"/>
      <c r="Q1998" s="107"/>
      <c r="R1998" s="88"/>
    </row>
    <row r="1999" spans="4:18" x14ac:dyDescent="0.2">
      <c r="D1999" s="119"/>
      <c r="H1999" s="11"/>
      <c r="K1999" s="14"/>
      <c r="L1999" s="14"/>
      <c r="M1999" s="13"/>
      <c r="P1999" s="94"/>
      <c r="Q1999" s="107"/>
      <c r="R1999" s="88"/>
    </row>
    <row r="2000" spans="4:18" x14ac:dyDescent="0.2">
      <c r="D2000" s="119"/>
      <c r="H2000" s="11"/>
      <c r="K2000" s="14"/>
      <c r="L2000" s="14"/>
      <c r="M2000" s="13"/>
      <c r="P2000" s="94"/>
      <c r="Q2000" s="107"/>
      <c r="R2000" s="88"/>
    </row>
    <row r="2001" spans="4:18" x14ac:dyDescent="0.2">
      <c r="D2001" s="119"/>
      <c r="H2001" s="11"/>
      <c r="K2001" s="14"/>
      <c r="L2001" s="14"/>
      <c r="M2001" s="13"/>
      <c r="P2001" s="94"/>
      <c r="Q2001" s="107"/>
      <c r="R2001" s="88"/>
    </row>
    <row r="2002" spans="4:18" x14ac:dyDescent="0.2">
      <c r="D2002" s="119"/>
      <c r="H2002" s="11"/>
      <c r="K2002" s="14"/>
      <c r="L2002" s="14"/>
      <c r="M2002" s="13"/>
      <c r="P2002" s="94"/>
      <c r="Q2002" s="107"/>
      <c r="R2002" s="88"/>
    </row>
    <row r="2003" spans="4:18" x14ac:dyDescent="0.2">
      <c r="D2003" s="119"/>
      <c r="H2003" s="11"/>
      <c r="K2003" s="14"/>
      <c r="L2003" s="14"/>
      <c r="M2003" s="13"/>
      <c r="P2003" s="94"/>
      <c r="Q2003" s="107"/>
      <c r="R2003" s="88"/>
    </row>
    <row r="2004" spans="4:18" x14ac:dyDescent="0.2">
      <c r="D2004" s="119"/>
      <c r="H2004" s="11"/>
      <c r="K2004" s="14"/>
      <c r="L2004" s="14"/>
      <c r="M2004" s="13"/>
      <c r="P2004" s="94"/>
      <c r="Q2004" s="107"/>
      <c r="R2004" s="88"/>
    </row>
    <row r="2005" spans="4:18" x14ac:dyDescent="0.2">
      <c r="D2005" s="119"/>
      <c r="H2005" s="11"/>
      <c r="K2005" s="14"/>
      <c r="L2005" s="14"/>
      <c r="M2005" s="13"/>
      <c r="P2005" s="94"/>
      <c r="Q2005" s="107"/>
      <c r="R2005" s="88"/>
    </row>
    <row r="2006" spans="4:18" x14ac:dyDescent="0.2">
      <c r="D2006" s="119"/>
      <c r="H2006" s="11"/>
      <c r="K2006" s="14"/>
      <c r="L2006" s="14"/>
      <c r="M2006" s="13"/>
      <c r="P2006" s="94"/>
      <c r="Q2006" s="107"/>
      <c r="R2006" s="88"/>
    </row>
    <row r="2007" spans="4:18" x14ac:dyDescent="0.2">
      <c r="D2007" s="119"/>
      <c r="H2007" s="11"/>
      <c r="K2007" s="14"/>
      <c r="L2007" s="14"/>
      <c r="M2007" s="13"/>
      <c r="P2007" s="94"/>
      <c r="Q2007" s="107"/>
      <c r="R2007" s="88"/>
    </row>
    <row r="2008" spans="4:18" x14ac:dyDescent="0.2">
      <c r="D2008" s="119"/>
      <c r="H2008" s="11"/>
      <c r="K2008" s="14"/>
      <c r="L2008" s="14"/>
      <c r="M2008" s="13"/>
      <c r="P2008" s="94"/>
      <c r="Q2008" s="107"/>
      <c r="R2008" s="88"/>
    </row>
    <row r="2009" spans="4:18" x14ac:dyDescent="0.2">
      <c r="D2009" s="119"/>
      <c r="H2009" s="11"/>
      <c r="K2009" s="14"/>
      <c r="L2009" s="14"/>
      <c r="M2009" s="13"/>
      <c r="P2009" s="94"/>
      <c r="Q2009" s="107"/>
      <c r="R2009" s="88"/>
    </row>
    <row r="2010" spans="4:18" x14ac:dyDescent="0.2">
      <c r="D2010" s="119"/>
      <c r="H2010" s="11"/>
      <c r="K2010" s="14"/>
      <c r="L2010" s="14"/>
      <c r="M2010" s="13"/>
      <c r="P2010" s="94"/>
      <c r="Q2010" s="107"/>
      <c r="R2010" s="88"/>
    </row>
    <row r="2011" spans="4:18" x14ac:dyDescent="0.2">
      <c r="D2011" s="119"/>
      <c r="H2011" s="11"/>
      <c r="K2011" s="14"/>
      <c r="L2011" s="14"/>
      <c r="M2011" s="13"/>
      <c r="P2011" s="94"/>
      <c r="Q2011" s="107"/>
      <c r="R2011" s="88"/>
    </row>
    <row r="2012" spans="4:18" x14ac:dyDescent="0.2">
      <c r="D2012" s="119"/>
      <c r="H2012" s="11"/>
      <c r="K2012" s="14"/>
      <c r="L2012" s="14"/>
      <c r="M2012" s="13"/>
      <c r="P2012" s="94"/>
      <c r="Q2012" s="107"/>
      <c r="R2012" s="88"/>
    </row>
    <row r="2013" spans="4:18" x14ac:dyDescent="0.2">
      <c r="D2013" s="119"/>
      <c r="H2013" s="11"/>
      <c r="K2013" s="14"/>
      <c r="L2013" s="14"/>
      <c r="M2013" s="13"/>
      <c r="P2013" s="94"/>
      <c r="Q2013" s="107"/>
      <c r="R2013" s="88"/>
    </row>
    <row r="2014" spans="4:18" x14ac:dyDescent="0.2">
      <c r="D2014" s="119"/>
      <c r="H2014" s="11"/>
      <c r="K2014" s="14"/>
      <c r="L2014" s="14"/>
      <c r="M2014" s="13"/>
      <c r="P2014" s="94"/>
      <c r="Q2014" s="107"/>
      <c r="R2014" s="88"/>
    </row>
    <row r="2015" spans="4:18" x14ac:dyDescent="0.2">
      <c r="D2015" s="119"/>
      <c r="H2015" s="11"/>
      <c r="K2015" s="14"/>
      <c r="L2015" s="14"/>
      <c r="M2015" s="13"/>
      <c r="P2015" s="94"/>
      <c r="Q2015" s="107"/>
      <c r="R2015" s="88"/>
    </row>
    <row r="2016" spans="4:18" x14ac:dyDescent="0.2">
      <c r="D2016" s="119"/>
      <c r="H2016" s="11"/>
      <c r="K2016" s="14"/>
      <c r="L2016" s="14"/>
      <c r="M2016" s="13"/>
      <c r="P2016" s="94"/>
      <c r="Q2016" s="107"/>
      <c r="R2016" s="88"/>
    </row>
    <row r="2017" spans="4:18" x14ac:dyDescent="0.2">
      <c r="D2017" s="119"/>
      <c r="H2017" s="11"/>
      <c r="K2017" s="14"/>
      <c r="L2017" s="14"/>
      <c r="M2017" s="13"/>
      <c r="P2017" s="94"/>
      <c r="Q2017" s="107"/>
      <c r="R2017" s="88"/>
    </row>
    <row r="2018" spans="4:18" x14ac:dyDescent="0.2">
      <c r="D2018" s="119"/>
      <c r="H2018" s="11"/>
      <c r="K2018" s="14"/>
      <c r="L2018" s="14"/>
      <c r="M2018" s="13"/>
      <c r="P2018" s="94"/>
      <c r="Q2018" s="107"/>
      <c r="R2018" s="88"/>
    </row>
    <row r="2019" spans="4:18" x14ac:dyDescent="0.2">
      <c r="D2019" s="119"/>
      <c r="H2019" s="11"/>
      <c r="K2019" s="14"/>
      <c r="L2019" s="14"/>
      <c r="M2019" s="13"/>
      <c r="P2019" s="94"/>
      <c r="Q2019" s="107"/>
      <c r="R2019" s="88"/>
    </row>
    <row r="2020" spans="4:18" x14ac:dyDescent="0.2">
      <c r="D2020" s="119"/>
      <c r="H2020" s="11"/>
      <c r="K2020" s="14"/>
      <c r="L2020" s="14"/>
      <c r="M2020" s="13"/>
      <c r="P2020" s="94"/>
      <c r="Q2020" s="107"/>
      <c r="R2020" s="88"/>
    </row>
    <row r="2021" spans="4:18" x14ac:dyDescent="0.2">
      <c r="D2021" s="119"/>
      <c r="H2021" s="11"/>
      <c r="K2021" s="14"/>
      <c r="L2021" s="14"/>
      <c r="M2021" s="13"/>
      <c r="P2021" s="94"/>
      <c r="Q2021" s="107"/>
      <c r="R2021" s="88"/>
    </row>
    <row r="2022" spans="4:18" x14ac:dyDescent="0.2">
      <c r="D2022" s="119"/>
      <c r="H2022" s="11"/>
      <c r="K2022" s="14"/>
      <c r="L2022" s="14"/>
      <c r="M2022" s="13"/>
      <c r="P2022" s="94"/>
      <c r="Q2022" s="107"/>
      <c r="R2022" s="88"/>
    </row>
    <row r="2023" spans="4:18" x14ac:dyDescent="0.2">
      <c r="D2023" s="119"/>
      <c r="H2023" s="11"/>
      <c r="K2023" s="14"/>
      <c r="L2023" s="14"/>
      <c r="M2023" s="13"/>
      <c r="P2023" s="94"/>
      <c r="Q2023" s="107"/>
      <c r="R2023" s="88"/>
    </row>
    <row r="2024" spans="4:18" x14ac:dyDescent="0.2">
      <c r="D2024" s="119"/>
      <c r="H2024" s="11"/>
      <c r="K2024" s="14"/>
      <c r="L2024" s="14"/>
      <c r="M2024" s="13"/>
      <c r="P2024" s="94"/>
      <c r="Q2024" s="107"/>
      <c r="R2024" s="88"/>
    </row>
    <row r="2025" spans="4:18" x14ac:dyDescent="0.2">
      <c r="D2025" s="119"/>
      <c r="H2025" s="11"/>
      <c r="K2025" s="14"/>
      <c r="L2025" s="14"/>
      <c r="M2025" s="13"/>
      <c r="P2025" s="94"/>
      <c r="Q2025" s="107"/>
      <c r="R2025" s="88"/>
    </row>
    <row r="2026" spans="4:18" x14ac:dyDescent="0.2">
      <c r="D2026" s="119"/>
      <c r="H2026" s="11"/>
      <c r="K2026" s="14"/>
      <c r="L2026" s="14"/>
      <c r="M2026" s="13"/>
      <c r="P2026" s="94"/>
      <c r="Q2026" s="107"/>
      <c r="R2026" s="88"/>
    </row>
    <row r="2027" spans="4:18" x14ac:dyDescent="0.2">
      <c r="D2027" s="119"/>
      <c r="H2027" s="11"/>
      <c r="K2027" s="14"/>
      <c r="L2027" s="14"/>
      <c r="M2027" s="13"/>
      <c r="P2027" s="94"/>
      <c r="Q2027" s="107"/>
      <c r="R2027" s="88"/>
    </row>
    <row r="2028" spans="4:18" x14ac:dyDescent="0.2">
      <c r="D2028" s="119"/>
      <c r="H2028" s="11"/>
      <c r="K2028" s="14"/>
      <c r="L2028" s="14"/>
      <c r="M2028" s="13"/>
      <c r="P2028" s="94"/>
      <c r="Q2028" s="107"/>
      <c r="R2028" s="88"/>
    </row>
    <row r="2029" spans="4:18" x14ac:dyDescent="0.2">
      <c r="D2029" s="119"/>
      <c r="H2029" s="11"/>
      <c r="K2029" s="14"/>
      <c r="L2029" s="14"/>
      <c r="M2029" s="13"/>
      <c r="P2029" s="94"/>
      <c r="Q2029" s="107"/>
      <c r="R2029" s="88"/>
    </row>
    <row r="2030" spans="4:18" x14ac:dyDescent="0.2">
      <c r="D2030" s="119"/>
      <c r="H2030" s="11"/>
      <c r="K2030" s="14"/>
      <c r="L2030" s="14"/>
      <c r="M2030" s="13"/>
      <c r="P2030" s="94"/>
      <c r="Q2030" s="107"/>
      <c r="R2030" s="88"/>
    </row>
    <row r="2031" spans="4:18" x14ac:dyDescent="0.2">
      <c r="D2031" s="119"/>
      <c r="H2031" s="11"/>
      <c r="K2031" s="14"/>
      <c r="L2031" s="14"/>
      <c r="M2031" s="129"/>
      <c r="P2031" s="94"/>
      <c r="Q2031" s="107"/>
      <c r="R2031" s="88"/>
    </row>
    <row r="2032" spans="4:18" x14ac:dyDescent="0.2">
      <c r="D2032" s="119"/>
      <c r="H2032" s="11"/>
      <c r="K2032" s="14"/>
      <c r="L2032" s="14"/>
      <c r="M2032" s="129"/>
      <c r="P2032" s="94"/>
      <c r="Q2032" s="107"/>
      <c r="R2032" s="88"/>
    </row>
    <row r="2033" spans="4:18" x14ac:dyDescent="0.2">
      <c r="D2033" s="119"/>
      <c r="H2033" s="11"/>
      <c r="K2033" s="14"/>
      <c r="L2033" s="14"/>
      <c r="M2033" s="129"/>
      <c r="P2033" s="94"/>
      <c r="Q2033" s="107"/>
      <c r="R2033" s="88"/>
    </row>
    <row r="2034" spans="4:18" x14ac:dyDescent="0.2">
      <c r="D2034" s="119"/>
      <c r="H2034" s="11"/>
      <c r="K2034" s="14"/>
      <c r="L2034" s="14"/>
      <c r="M2034" s="129"/>
      <c r="P2034" s="94"/>
      <c r="Q2034" s="107"/>
      <c r="R2034" s="88"/>
    </row>
    <row r="2035" spans="4:18" x14ac:dyDescent="0.2">
      <c r="D2035" s="119"/>
      <c r="H2035" s="11"/>
      <c r="K2035" s="14"/>
      <c r="L2035" s="14"/>
      <c r="M2035" s="129"/>
      <c r="P2035" s="94"/>
      <c r="Q2035" s="107"/>
      <c r="R2035" s="88"/>
    </row>
    <row r="2036" spans="4:18" x14ac:dyDescent="0.2">
      <c r="D2036" s="119"/>
      <c r="H2036" s="11"/>
      <c r="K2036" s="14"/>
      <c r="L2036" s="14"/>
      <c r="M2036" s="129"/>
      <c r="P2036" s="94"/>
      <c r="Q2036" s="107"/>
      <c r="R2036" s="88"/>
    </row>
    <row r="2037" spans="4:18" x14ac:dyDescent="0.2">
      <c r="D2037" s="119"/>
      <c r="H2037" s="11"/>
      <c r="K2037" s="14"/>
      <c r="L2037" s="14"/>
      <c r="M2037" s="129"/>
      <c r="P2037" s="94"/>
      <c r="Q2037" s="107"/>
      <c r="R2037" s="88"/>
    </row>
    <row r="2038" spans="4:18" x14ac:dyDescent="0.2">
      <c r="D2038" s="119"/>
      <c r="H2038" s="11"/>
      <c r="K2038" s="14"/>
      <c r="L2038" s="14"/>
      <c r="M2038" s="13"/>
      <c r="P2038" s="94"/>
      <c r="Q2038" s="107"/>
      <c r="R2038" s="88"/>
    </row>
    <row r="2039" spans="4:18" x14ac:dyDescent="0.2">
      <c r="D2039" s="119"/>
      <c r="H2039" s="11"/>
      <c r="K2039" s="14"/>
      <c r="L2039" s="14"/>
      <c r="M2039" s="13"/>
      <c r="P2039" s="94"/>
      <c r="Q2039" s="107"/>
      <c r="R2039" s="88"/>
    </row>
    <row r="2040" spans="4:18" x14ac:dyDescent="0.2">
      <c r="D2040" s="119"/>
      <c r="H2040" s="11"/>
      <c r="K2040" s="14"/>
      <c r="L2040" s="14"/>
      <c r="M2040" s="13"/>
      <c r="P2040" s="94"/>
      <c r="Q2040" s="107"/>
      <c r="R2040" s="88"/>
    </row>
    <row r="2041" spans="4:18" x14ac:dyDescent="0.2">
      <c r="D2041" s="119"/>
      <c r="H2041" s="11"/>
      <c r="K2041" s="14"/>
      <c r="L2041" s="14"/>
      <c r="M2041" s="13"/>
      <c r="P2041" s="94"/>
      <c r="Q2041" s="107"/>
      <c r="R2041" s="88"/>
    </row>
    <row r="2042" spans="4:18" x14ac:dyDescent="0.2">
      <c r="D2042" s="119"/>
      <c r="H2042" s="11"/>
      <c r="K2042" s="14"/>
      <c r="L2042" s="14"/>
      <c r="M2042" s="13"/>
      <c r="P2042" s="94"/>
      <c r="Q2042" s="107"/>
      <c r="R2042" s="88"/>
    </row>
    <row r="2043" spans="4:18" x14ac:dyDescent="0.2">
      <c r="D2043" s="119"/>
      <c r="H2043" s="11"/>
      <c r="K2043" s="14"/>
      <c r="L2043" s="14"/>
      <c r="M2043" s="13"/>
      <c r="P2043" s="94"/>
      <c r="Q2043" s="107"/>
      <c r="R2043" s="88"/>
    </row>
    <row r="2044" spans="4:18" x14ac:dyDescent="0.2">
      <c r="D2044" s="119"/>
      <c r="H2044" s="11"/>
      <c r="K2044" s="14"/>
      <c r="L2044" s="14"/>
      <c r="M2044" s="13"/>
      <c r="P2044" s="94"/>
      <c r="Q2044" s="107"/>
      <c r="R2044" s="88"/>
    </row>
    <row r="2045" spans="4:18" x14ac:dyDescent="0.2">
      <c r="D2045" s="119"/>
      <c r="H2045" s="11"/>
      <c r="K2045" s="14"/>
      <c r="L2045" s="14"/>
      <c r="M2045" s="13"/>
      <c r="P2045" s="94"/>
      <c r="Q2045" s="107"/>
      <c r="R2045" s="88"/>
    </row>
    <row r="2046" spans="4:18" x14ac:dyDescent="0.2">
      <c r="D2046" s="119"/>
      <c r="H2046" s="11"/>
      <c r="K2046" s="14"/>
      <c r="L2046" s="14"/>
      <c r="M2046" s="13"/>
      <c r="P2046" s="94"/>
      <c r="Q2046" s="107"/>
      <c r="R2046" s="88"/>
    </row>
    <row r="2047" spans="4:18" x14ac:dyDescent="0.2">
      <c r="D2047" s="119"/>
      <c r="H2047" s="11"/>
      <c r="K2047" s="14"/>
      <c r="L2047" s="14"/>
      <c r="M2047" s="13"/>
      <c r="P2047" s="94"/>
      <c r="Q2047" s="107"/>
      <c r="R2047" s="88"/>
    </row>
    <row r="2048" spans="4:18" x14ac:dyDescent="0.2">
      <c r="D2048" s="119"/>
      <c r="H2048" s="11"/>
      <c r="K2048" s="14"/>
      <c r="L2048" s="14"/>
      <c r="M2048" s="13"/>
      <c r="P2048" s="94"/>
      <c r="Q2048" s="107"/>
      <c r="R2048" s="88"/>
    </row>
    <row r="2049" spans="4:18" x14ac:dyDescent="0.2">
      <c r="D2049" s="119"/>
      <c r="H2049" s="11"/>
      <c r="K2049" s="14"/>
      <c r="L2049" s="14"/>
      <c r="M2049" s="13"/>
      <c r="P2049" s="94"/>
      <c r="Q2049" s="107"/>
      <c r="R2049" s="88"/>
    </row>
    <row r="2050" spans="4:18" x14ac:dyDescent="0.2">
      <c r="D2050" s="119"/>
      <c r="H2050" s="11"/>
      <c r="K2050" s="14"/>
      <c r="L2050" s="14"/>
      <c r="M2050" s="13"/>
      <c r="P2050" s="94"/>
      <c r="Q2050" s="107"/>
      <c r="R2050" s="88"/>
    </row>
    <row r="2051" spans="4:18" x14ac:dyDescent="0.2">
      <c r="D2051" s="119"/>
      <c r="H2051" s="11"/>
      <c r="K2051" s="14"/>
      <c r="L2051" s="14"/>
      <c r="M2051" s="13"/>
      <c r="P2051" s="94"/>
      <c r="Q2051" s="107"/>
      <c r="R2051" s="88"/>
    </row>
    <row r="2052" spans="4:18" x14ac:dyDescent="0.2">
      <c r="D2052" s="119"/>
      <c r="H2052" s="11"/>
      <c r="K2052" s="14"/>
      <c r="L2052" s="14"/>
      <c r="M2052" s="13"/>
      <c r="P2052" s="94"/>
      <c r="Q2052" s="107"/>
      <c r="R2052" s="88"/>
    </row>
    <row r="2053" spans="4:18" x14ac:dyDescent="0.2">
      <c r="D2053" s="119"/>
      <c r="H2053" s="11"/>
      <c r="K2053" s="14"/>
      <c r="L2053" s="14"/>
      <c r="M2053" s="13"/>
      <c r="P2053" s="94"/>
      <c r="Q2053" s="107"/>
      <c r="R2053" s="88"/>
    </row>
    <row r="2054" spans="4:18" x14ac:dyDescent="0.2">
      <c r="D2054" s="119"/>
      <c r="H2054" s="11"/>
      <c r="K2054" s="14"/>
      <c r="L2054" s="14"/>
      <c r="M2054" s="13"/>
      <c r="P2054" s="94"/>
      <c r="Q2054" s="107"/>
      <c r="R2054" s="88"/>
    </row>
    <row r="2055" spans="4:18" x14ac:dyDescent="0.2">
      <c r="D2055" s="119"/>
      <c r="H2055" s="11"/>
      <c r="K2055" s="14"/>
      <c r="L2055" s="14"/>
      <c r="M2055" s="13"/>
      <c r="P2055" s="94"/>
      <c r="Q2055" s="107"/>
      <c r="R2055" s="88"/>
    </row>
    <row r="2056" spans="4:18" x14ac:dyDescent="0.2">
      <c r="D2056" s="119"/>
      <c r="H2056" s="11"/>
      <c r="K2056" s="14"/>
      <c r="L2056" s="14"/>
      <c r="M2056" s="13"/>
      <c r="P2056" s="94"/>
      <c r="Q2056" s="107"/>
      <c r="R2056" s="88"/>
    </row>
    <row r="2057" spans="4:18" x14ac:dyDescent="0.2">
      <c r="D2057" s="119"/>
      <c r="H2057" s="11"/>
      <c r="K2057" s="14"/>
      <c r="L2057" s="14"/>
      <c r="M2057" s="13"/>
      <c r="P2057" s="94"/>
      <c r="Q2057" s="107"/>
      <c r="R2057" s="88"/>
    </row>
    <row r="2058" spans="4:18" x14ac:dyDescent="0.2">
      <c r="D2058" s="119"/>
      <c r="H2058" s="11"/>
      <c r="K2058" s="14"/>
      <c r="L2058" s="14"/>
      <c r="M2058" s="13"/>
      <c r="P2058" s="94"/>
      <c r="Q2058" s="107"/>
      <c r="R2058" s="88"/>
    </row>
    <row r="2059" spans="4:18" x14ac:dyDescent="0.2">
      <c r="D2059" s="119"/>
      <c r="H2059" s="11"/>
      <c r="K2059" s="14"/>
      <c r="L2059" s="14"/>
      <c r="M2059" s="13"/>
      <c r="P2059" s="94"/>
      <c r="Q2059" s="107"/>
      <c r="R2059" s="88"/>
    </row>
    <row r="2060" spans="4:18" x14ac:dyDescent="0.2">
      <c r="D2060" s="119"/>
      <c r="H2060" s="11"/>
      <c r="K2060" s="14"/>
      <c r="L2060" s="14"/>
      <c r="M2060" s="13"/>
      <c r="P2060" s="94"/>
      <c r="Q2060" s="107"/>
      <c r="R2060" s="88"/>
    </row>
    <row r="2061" spans="4:18" x14ac:dyDescent="0.2">
      <c r="D2061" s="119"/>
      <c r="H2061" s="11"/>
      <c r="K2061" s="14"/>
      <c r="L2061" s="14"/>
      <c r="M2061" s="13"/>
      <c r="P2061" s="94"/>
      <c r="Q2061" s="107"/>
      <c r="R2061" s="88"/>
    </row>
    <row r="2062" spans="4:18" x14ac:dyDescent="0.2">
      <c r="D2062" s="119"/>
      <c r="H2062" s="11"/>
      <c r="K2062" s="14"/>
      <c r="L2062" s="14"/>
      <c r="M2062" s="13"/>
      <c r="P2062" s="94"/>
      <c r="Q2062" s="107"/>
      <c r="R2062" s="88"/>
    </row>
    <row r="2063" spans="4:18" x14ac:dyDescent="0.2">
      <c r="D2063" s="119"/>
      <c r="H2063" s="11"/>
      <c r="K2063" s="14"/>
      <c r="L2063" s="14"/>
      <c r="M2063" s="13"/>
      <c r="P2063" s="94"/>
      <c r="Q2063" s="107"/>
      <c r="R2063" s="88"/>
    </row>
    <row r="2064" spans="4:18" x14ac:dyDescent="0.2">
      <c r="D2064" s="119"/>
      <c r="H2064" s="11"/>
      <c r="K2064" s="14"/>
      <c r="L2064" s="14"/>
      <c r="M2064" s="13"/>
      <c r="P2064" s="94"/>
      <c r="Q2064" s="107"/>
      <c r="R2064" s="88"/>
    </row>
    <row r="2065" spans="4:18" x14ac:dyDescent="0.2">
      <c r="D2065" s="119"/>
      <c r="H2065" s="11"/>
      <c r="K2065" s="14"/>
      <c r="L2065" s="14"/>
      <c r="M2065" s="13"/>
      <c r="P2065" s="94"/>
      <c r="Q2065" s="107"/>
      <c r="R2065" s="88"/>
    </row>
    <row r="2066" spans="4:18" x14ac:dyDescent="0.2">
      <c r="D2066" s="119"/>
      <c r="H2066" s="11"/>
      <c r="K2066" s="14"/>
      <c r="L2066" s="14"/>
      <c r="M2066" s="13"/>
      <c r="P2066" s="94"/>
      <c r="Q2066" s="107"/>
      <c r="R2066" s="88"/>
    </row>
    <row r="2067" spans="4:18" x14ac:dyDescent="0.2">
      <c r="D2067" s="119"/>
      <c r="H2067" s="11"/>
      <c r="K2067" s="14"/>
      <c r="L2067" s="14"/>
      <c r="M2067" s="13"/>
      <c r="P2067" s="94"/>
      <c r="Q2067" s="107"/>
      <c r="R2067" s="88"/>
    </row>
    <row r="2068" spans="4:18" x14ac:dyDescent="0.2">
      <c r="D2068" s="119"/>
      <c r="H2068" s="11"/>
      <c r="K2068" s="14"/>
      <c r="L2068" s="14"/>
      <c r="M2068" s="13"/>
      <c r="P2068" s="94"/>
      <c r="Q2068" s="107"/>
      <c r="R2068" s="88"/>
    </row>
    <row r="2069" spans="4:18" x14ac:dyDescent="0.2">
      <c r="D2069" s="119"/>
      <c r="H2069" s="11"/>
      <c r="K2069" s="14"/>
      <c r="L2069" s="14"/>
      <c r="M2069" s="13"/>
      <c r="P2069" s="94"/>
      <c r="Q2069" s="107"/>
      <c r="R2069" s="88"/>
    </row>
    <row r="2070" spans="4:18" x14ac:dyDescent="0.2">
      <c r="D2070" s="119"/>
      <c r="H2070" s="11"/>
      <c r="K2070" s="14"/>
      <c r="L2070" s="14"/>
      <c r="M2070" s="13"/>
      <c r="P2070" s="94"/>
      <c r="Q2070" s="107"/>
      <c r="R2070" s="88"/>
    </row>
    <row r="2071" spans="4:18" x14ac:dyDescent="0.2">
      <c r="D2071" s="119"/>
      <c r="H2071" s="11"/>
      <c r="K2071" s="14"/>
      <c r="L2071" s="14"/>
      <c r="M2071" s="13"/>
      <c r="P2071" s="94"/>
      <c r="Q2071" s="107"/>
      <c r="R2071" s="88"/>
    </row>
    <row r="2072" spans="4:18" x14ac:dyDescent="0.2">
      <c r="D2072" s="119"/>
      <c r="H2072" s="11"/>
      <c r="K2072" s="14"/>
      <c r="L2072" s="14"/>
      <c r="M2072" s="13"/>
      <c r="P2072" s="94"/>
      <c r="Q2072" s="107"/>
      <c r="R2072" s="88"/>
    </row>
    <row r="2073" spans="4:18" x14ac:dyDescent="0.2">
      <c r="D2073" s="119"/>
      <c r="H2073" s="11"/>
      <c r="K2073" s="14"/>
      <c r="L2073" s="14"/>
      <c r="M2073" s="13"/>
      <c r="P2073" s="94"/>
      <c r="Q2073" s="107"/>
      <c r="R2073" s="88"/>
    </row>
    <row r="2074" spans="4:18" x14ac:dyDescent="0.2">
      <c r="D2074" s="119"/>
      <c r="H2074" s="11"/>
      <c r="K2074" s="14"/>
      <c r="L2074" s="14"/>
      <c r="M2074" s="13"/>
      <c r="P2074" s="94"/>
      <c r="Q2074" s="107"/>
      <c r="R2074" s="88"/>
    </row>
    <row r="2075" spans="4:18" x14ac:dyDescent="0.2">
      <c r="D2075" s="119"/>
      <c r="H2075" s="11"/>
      <c r="K2075" s="14"/>
      <c r="L2075" s="14"/>
      <c r="M2075" s="13"/>
      <c r="P2075" s="94"/>
      <c r="Q2075" s="107"/>
      <c r="R2075" s="88"/>
    </row>
    <row r="2076" spans="4:18" x14ac:dyDescent="0.2">
      <c r="D2076" s="119"/>
      <c r="H2076" s="11"/>
      <c r="K2076" s="14"/>
      <c r="L2076" s="14"/>
      <c r="M2076" s="13"/>
      <c r="P2076" s="94"/>
      <c r="Q2076" s="107"/>
      <c r="R2076" s="88"/>
    </row>
    <row r="2077" spans="4:18" x14ac:dyDescent="0.2">
      <c r="D2077" s="119"/>
      <c r="H2077" s="11"/>
      <c r="K2077" s="14"/>
      <c r="L2077" s="14"/>
      <c r="M2077" s="13"/>
      <c r="P2077" s="94"/>
      <c r="Q2077" s="107"/>
      <c r="R2077" s="88"/>
    </row>
    <row r="2078" spans="4:18" x14ac:dyDescent="0.2">
      <c r="D2078" s="119"/>
      <c r="H2078" s="11"/>
      <c r="K2078" s="14"/>
      <c r="L2078" s="14"/>
      <c r="M2078" s="13"/>
      <c r="P2078" s="94"/>
      <c r="Q2078" s="107"/>
      <c r="R2078" s="88"/>
    </row>
    <row r="2079" spans="4:18" x14ac:dyDescent="0.2">
      <c r="D2079" s="119"/>
      <c r="H2079" s="11"/>
      <c r="K2079" s="14"/>
      <c r="L2079" s="14"/>
      <c r="M2079" s="13"/>
      <c r="P2079" s="94"/>
      <c r="Q2079" s="107"/>
      <c r="R2079" s="88"/>
    </row>
    <row r="2080" spans="4:18" x14ac:dyDescent="0.2">
      <c r="D2080" s="119"/>
      <c r="H2080" s="11"/>
      <c r="K2080" s="14"/>
      <c r="L2080" s="14"/>
      <c r="M2080" s="13"/>
      <c r="P2080" s="94"/>
      <c r="Q2080" s="107"/>
      <c r="R2080" s="88"/>
    </row>
    <row r="2081" spans="4:18" x14ac:dyDescent="0.2">
      <c r="D2081" s="119"/>
      <c r="H2081" s="11"/>
      <c r="K2081" s="14"/>
      <c r="L2081" s="14"/>
      <c r="M2081" s="13"/>
      <c r="P2081" s="94"/>
      <c r="Q2081" s="107"/>
      <c r="R2081" s="88"/>
    </row>
    <row r="2082" spans="4:18" x14ac:dyDescent="0.2">
      <c r="D2082" s="119"/>
      <c r="H2082" s="11"/>
      <c r="K2082" s="14"/>
      <c r="L2082" s="14"/>
      <c r="M2082" s="13"/>
      <c r="P2082" s="94"/>
      <c r="Q2082" s="107"/>
      <c r="R2082" s="88"/>
    </row>
    <row r="2083" spans="4:18" x14ac:dyDescent="0.2">
      <c r="D2083" s="119"/>
      <c r="H2083" s="11"/>
      <c r="K2083" s="14"/>
      <c r="L2083" s="14"/>
      <c r="M2083" s="13"/>
      <c r="P2083" s="94"/>
      <c r="Q2083" s="107"/>
      <c r="R2083" s="88"/>
    </row>
    <row r="2084" spans="4:18" x14ac:dyDescent="0.2">
      <c r="D2084" s="119"/>
      <c r="H2084" s="11"/>
      <c r="K2084" s="14"/>
      <c r="L2084" s="14"/>
      <c r="M2084" s="13"/>
      <c r="P2084" s="94"/>
      <c r="Q2084" s="107"/>
      <c r="R2084" s="88"/>
    </row>
    <row r="2085" spans="4:18" x14ac:dyDescent="0.2">
      <c r="D2085" s="119"/>
      <c r="H2085" s="11"/>
      <c r="K2085" s="14"/>
      <c r="L2085" s="14"/>
      <c r="M2085" s="13"/>
      <c r="P2085" s="94"/>
      <c r="Q2085" s="107"/>
      <c r="R2085" s="88"/>
    </row>
    <row r="2086" spans="4:18" x14ac:dyDescent="0.2">
      <c r="D2086" s="119"/>
      <c r="H2086" s="11"/>
      <c r="K2086" s="14"/>
      <c r="L2086" s="14"/>
      <c r="M2086" s="13"/>
      <c r="P2086" s="94"/>
      <c r="Q2086" s="107"/>
      <c r="R2086" s="88"/>
    </row>
    <row r="2087" spans="4:18" x14ac:dyDescent="0.2">
      <c r="D2087" s="119"/>
      <c r="H2087" s="11"/>
      <c r="K2087" s="14"/>
      <c r="L2087" s="14"/>
      <c r="M2087" s="13"/>
      <c r="P2087" s="94"/>
      <c r="Q2087" s="107"/>
      <c r="R2087" s="88"/>
    </row>
    <row r="2088" spans="4:18" x14ac:dyDescent="0.2">
      <c r="D2088" s="119"/>
      <c r="H2088" s="11"/>
      <c r="K2088" s="14"/>
      <c r="L2088" s="14"/>
      <c r="M2088" s="13"/>
      <c r="P2088" s="94"/>
      <c r="Q2088" s="107"/>
      <c r="R2088" s="88"/>
    </row>
    <row r="2089" spans="4:18" x14ac:dyDescent="0.2">
      <c r="D2089" s="119"/>
      <c r="H2089" s="11"/>
      <c r="K2089" s="14"/>
      <c r="L2089" s="14"/>
      <c r="M2089" s="13"/>
      <c r="P2089" s="94"/>
      <c r="Q2089" s="107"/>
      <c r="R2089" s="88"/>
    </row>
    <row r="2090" spans="4:18" x14ac:dyDescent="0.2">
      <c r="D2090" s="119"/>
      <c r="H2090" s="11"/>
      <c r="K2090" s="14"/>
      <c r="L2090" s="14"/>
      <c r="M2090" s="13"/>
      <c r="P2090" s="94"/>
      <c r="Q2090" s="107"/>
      <c r="R2090" s="88"/>
    </row>
    <row r="2091" spans="4:18" x14ac:dyDescent="0.2">
      <c r="D2091" s="119"/>
      <c r="H2091" s="11"/>
      <c r="K2091" s="14"/>
      <c r="L2091" s="14"/>
      <c r="M2091" s="13"/>
      <c r="P2091" s="94"/>
      <c r="Q2091" s="107"/>
      <c r="R2091" s="88"/>
    </row>
    <row r="2092" spans="4:18" x14ac:dyDescent="0.2">
      <c r="D2092" s="119"/>
      <c r="H2092" s="11"/>
      <c r="K2092" s="14"/>
      <c r="L2092" s="14"/>
      <c r="M2092" s="13"/>
      <c r="P2092" s="94"/>
      <c r="Q2092" s="107"/>
      <c r="R2092" s="88"/>
    </row>
    <row r="2093" spans="4:18" x14ac:dyDescent="0.2">
      <c r="D2093" s="119"/>
      <c r="H2093" s="11"/>
      <c r="K2093" s="14"/>
      <c r="L2093" s="14"/>
      <c r="M2093" s="13"/>
      <c r="P2093" s="94"/>
      <c r="Q2093" s="107"/>
      <c r="R2093" s="88"/>
    </row>
    <row r="2094" spans="4:18" x14ac:dyDescent="0.2">
      <c r="D2094" s="119"/>
      <c r="H2094" s="11"/>
      <c r="K2094" s="14"/>
      <c r="L2094" s="14"/>
      <c r="M2094" s="13"/>
      <c r="P2094" s="94"/>
      <c r="Q2094" s="107"/>
      <c r="R2094" s="88"/>
    </row>
    <row r="2095" spans="4:18" x14ac:dyDescent="0.2">
      <c r="D2095" s="119"/>
      <c r="H2095" s="11"/>
      <c r="K2095" s="14"/>
      <c r="L2095" s="14"/>
      <c r="M2095" s="13"/>
      <c r="P2095" s="94"/>
      <c r="Q2095" s="107"/>
      <c r="R2095" s="88"/>
    </row>
    <row r="2096" spans="4:18" x14ac:dyDescent="0.2">
      <c r="D2096" s="119"/>
      <c r="H2096" s="11"/>
      <c r="K2096" s="14"/>
      <c r="L2096" s="14"/>
      <c r="M2096" s="13"/>
      <c r="P2096" s="94"/>
      <c r="Q2096" s="107"/>
      <c r="R2096" s="88"/>
    </row>
    <row r="2097" spans="4:18" x14ac:dyDescent="0.2">
      <c r="D2097" s="119"/>
      <c r="H2097" s="11"/>
      <c r="K2097" s="14"/>
      <c r="L2097" s="14"/>
      <c r="M2097" s="13"/>
      <c r="P2097" s="94"/>
      <c r="Q2097" s="107"/>
      <c r="R2097" s="88"/>
    </row>
    <row r="2098" spans="4:18" x14ac:dyDescent="0.2">
      <c r="D2098" s="119"/>
      <c r="H2098" s="11"/>
      <c r="K2098" s="14"/>
      <c r="L2098" s="14"/>
      <c r="M2098" s="13"/>
      <c r="P2098" s="94"/>
      <c r="Q2098" s="107"/>
      <c r="R2098" s="88"/>
    </row>
    <row r="2099" spans="4:18" x14ac:dyDescent="0.2">
      <c r="D2099" s="119"/>
      <c r="H2099" s="11"/>
      <c r="K2099" s="14"/>
      <c r="L2099" s="14"/>
      <c r="M2099" s="13"/>
      <c r="P2099" s="94"/>
      <c r="Q2099" s="107"/>
      <c r="R2099" s="88"/>
    </row>
    <row r="2100" spans="4:18" x14ac:dyDescent="0.2">
      <c r="D2100" s="119"/>
      <c r="H2100" s="11"/>
      <c r="K2100" s="14"/>
      <c r="L2100" s="14"/>
      <c r="M2100" s="13"/>
      <c r="P2100" s="94"/>
      <c r="Q2100" s="107"/>
      <c r="R2100" s="88"/>
    </row>
    <row r="2101" spans="4:18" x14ac:dyDescent="0.2">
      <c r="D2101" s="119"/>
      <c r="H2101" s="11"/>
      <c r="K2101" s="14"/>
      <c r="L2101" s="14"/>
      <c r="M2101" s="13"/>
      <c r="P2101" s="94"/>
      <c r="Q2101" s="107"/>
      <c r="R2101" s="88"/>
    </row>
    <row r="2102" spans="4:18" x14ac:dyDescent="0.2">
      <c r="D2102" s="119"/>
      <c r="H2102" s="11"/>
      <c r="K2102" s="14"/>
      <c r="L2102" s="14"/>
      <c r="M2102" s="13"/>
      <c r="P2102" s="94"/>
      <c r="Q2102" s="107"/>
      <c r="R2102" s="88"/>
    </row>
    <row r="2103" spans="4:18" x14ac:dyDescent="0.2">
      <c r="D2103" s="119"/>
      <c r="H2103" s="11"/>
      <c r="K2103" s="14"/>
      <c r="L2103" s="14"/>
      <c r="M2103" s="13"/>
      <c r="P2103" s="94"/>
      <c r="Q2103" s="107"/>
      <c r="R2103" s="88"/>
    </row>
    <row r="2104" spans="4:18" x14ac:dyDescent="0.2">
      <c r="D2104" s="17"/>
      <c r="P2104" s="94"/>
    </row>
    <row r="2105" spans="4:18" x14ac:dyDescent="0.2">
      <c r="D2105" s="17"/>
      <c r="P2105" s="94"/>
    </row>
    <row r="2106" spans="4:18" x14ac:dyDescent="0.2">
      <c r="D2106" s="17"/>
      <c r="P2106" s="94"/>
    </row>
    <row r="2107" spans="4:18" x14ac:dyDescent="0.2">
      <c r="D2107" s="17"/>
      <c r="P2107" s="94"/>
    </row>
    <row r="2108" spans="4:18" x14ac:dyDescent="0.2">
      <c r="D2108" s="17"/>
      <c r="P2108" s="94"/>
    </row>
    <row r="2109" spans="4:18" x14ac:dyDescent="0.2">
      <c r="D2109" s="17"/>
      <c r="P2109" s="94"/>
    </row>
    <row r="2110" spans="4:18" x14ac:dyDescent="0.2">
      <c r="D2110" s="17"/>
      <c r="P2110" s="94"/>
    </row>
    <row r="2111" spans="4:18" x14ac:dyDescent="0.2">
      <c r="D2111" s="17"/>
      <c r="P2111" s="94"/>
    </row>
    <row r="2112" spans="4:18" x14ac:dyDescent="0.2">
      <c r="D2112" s="17"/>
      <c r="P2112" s="94"/>
    </row>
    <row r="2113" spans="4:16" x14ac:dyDescent="0.2">
      <c r="D2113" s="17"/>
      <c r="P2113" s="94"/>
    </row>
    <row r="2114" spans="4:16" x14ac:dyDescent="0.2">
      <c r="D2114" s="17"/>
      <c r="P2114" s="94"/>
    </row>
    <row r="2115" spans="4:16" x14ac:dyDescent="0.2">
      <c r="D2115" s="17"/>
      <c r="P2115" s="94"/>
    </row>
    <row r="2116" spans="4:16" x14ac:dyDescent="0.2">
      <c r="D2116" s="17"/>
      <c r="P2116" s="94"/>
    </row>
    <row r="2117" spans="4:16" x14ac:dyDescent="0.2">
      <c r="D2117" s="17"/>
      <c r="P2117" s="94"/>
    </row>
    <row r="2118" spans="4:16" x14ac:dyDescent="0.2">
      <c r="D2118" s="17"/>
      <c r="P2118" s="94"/>
    </row>
    <row r="2119" spans="4:16" x14ac:dyDescent="0.2">
      <c r="D2119" s="17"/>
      <c r="P2119" s="94"/>
    </row>
    <row r="2120" spans="4:16" x14ac:dyDescent="0.2">
      <c r="D2120" s="17"/>
      <c r="P2120" s="94"/>
    </row>
    <row r="2121" spans="4:16" x14ac:dyDescent="0.2">
      <c r="D2121" s="17"/>
      <c r="P2121" s="94"/>
    </row>
    <row r="2122" spans="4:16" x14ac:dyDescent="0.2">
      <c r="D2122" s="17"/>
      <c r="P2122" s="94"/>
    </row>
    <row r="2123" spans="4:16" x14ac:dyDescent="0.2">
      <c r="D2123" s="17"/>
      <c r="P2123" s="94"/>
    </row>
    <row r="2124" spans="4:16" x14ac:dyDescent="0.2">
      <c r="D2124" s="17"/>
      <c r="P2124" s="94"/>
    </row>
    <row r="2125" spans="4:16" x14ac:dyDescent="0.2">
      <c r="D2125" s="17"/>
      <c r="P2125" s="94"/>
    </row>
    <row r="2126" spans="4:16" x14ac:dyDescent="0.2">
      <c r="D2126" s="17"/>
      <c r="P2126" s="94"/>
    </row>
    <row r="2127" spans="4:16" x14ac:dyDescent="0.2">
      <c r="D2127" s="17"/>
      <c r="P2127" s="94"/>
    </row>
    <row r="2128" spans="4:16" x14ac:dyDescent="0.2">
      <c r="D2128" s="17"/>
      <c r="P2128" s="94"/>
    </row>
    <row r="2129" spans="4:16" x14ac:dyDescent="0.2">
      <c r="D2129" s="17"/>
      <c r="P2129" s="94"/>
    </row>
    <row r="2130" spans="4:16" x14ac:dyDescent="0.2">
      <c r="D2130" s="17"/>
      <c r="P2130" s="94"/>
    </row>
    <row r="2131" spans="4:16" x14ac:dyDescent="0.2">
      <c r="D2131" s="17"/>
      <c r="P2131" s="94"/>
    </row>
    <row r="2132" spans="4:16" x14ac:dyDescent="0.2">
      <c r="D2132" s="17"/>
      <c r="P2132" s="94"/>
    </row>
    <row r="2133" spans="4:16" x14ac:dyDescent="0.2">
      <c r="D2133" s="17"/>
      <c r="P2133" s="94"/>
    </row>
    <row r="2134" spans="4:16" x14ac:dyDescent="0.2">
      <c r="D2134" s="17"/>
      <c r="P2134" s="94"/>
    </row>
    <row r="2135" spans="4:16" x14ac:dyDescent="0.2">
      <c r="D2135" s="17"/>
      <c r="P2135" s="94"/>
    </row>
    <row r="2136" spans="4:16" x14ac:dyDescent="0.2">
      <c r="D2136" s="17"/>
      <c r="P2136" s="94"/>
    </row>
    <row r="2137" spans="4:16" x14ac:dyDescent="0.2">
      <c r="D2137" s="17"/>
      <c r="P2137" s="94"/>
    </row>
    <row r="2138" spans="4:16" x14ac:dyDescent="0.2">
      <c r="D2138" s="17"/>
      <c r="P2138" s="94"/>
    </row>
    <row r="2139" spans="4:16" x14ac:dyDescent="0.2">
      <c r="D2139" s="17"/>
      <c r="P2139" s="94"/>
    </row>
    <row r="2140" spans="4:16" x14ac:dyDescent="0.2">
      <c r="D2140" s="17"/>
      <c r="P2140" s="94"/>
    </row>
    <row r="2141" spans="4:16" x14ac:dyDescent="0.2">
      <c r="D2141" s="17"/>
      <c r="P2141" s="94"/>
    </row>
    <row r="2142" spans="4:16" x14ac:dyDescent="0.2">
      <c r="D2142" s="17"/>
      <c r="P2142" s="94"/>
    </row>
    <row r="2143" spans="4:16" x14ac:dyDescent="0.2">
      <c r="D2143" s="17"/>
      <c r="P2143" s="94"/>
    </row>
    <row r="2144" spans="4:16" x14ac:dyDescent="0.2">
      <c r="D2144" s="17"/>
      <c r="P2144" s="94"/>
    </row>
    <row r="2145" spans="4:16" x14ac:dyDescent="0.2">
      <c r="D2145" s="17"/>
      <c r="P2145" s="94"/>
    </row>
    <row r="2146" spans="4:16" x14ac:dyDescent="0.2">
      <c r="D2146" s="17"/>
      <c r="P2146" s="94"/>
    </row>
    <row r="2147" spans="4:16" x14ac:dyDescent="0.2">
      <c r="D2147" s="17"/>
      <c r="P2147" s="94"/>
    </row>
    <row r="2148" spans="4:16" x14ac:dyDescent="0.2">
      <c r="D2148" s="17"/>
      <c r="P2148" s="94"/>
    </row>
    <row r="2149" spans="4:16" x14ac:dyDescent="0.2">
      <c r="D2149" s="17"/>
      <c r="P2149" s="94"/>
    </row>
    <row r="2150" spans="4:16" x14ac:dyDescent="0.2">
      <c r="D2150" s="17"/>
      <c r="P2150" s="94"/>
    </row>
    <row r="2151" spans="4:16" x14ac:dyDescent="0.2">
      <c r="D2151" s="17"/>
      <c r="P2151" s="94"/>
    </row>
    <row r="2152" spans="4:16" x14ac:dyDescent="0.2">
      <c r="D2152" s="17"/>
      <c r="P2152" s="94"/>
    </row>
    <row r="2153" spans="4:16" x14ac:dyDescent="0.2">
      <c r="D2153" s="17"/>
      <c r="P2153" s="94"/>
    </row>
    <row r="2154" spans="4:16" x14ac:dyDescent="0.2">
      <c r="D2154" s="17"/>
      <c r="P2154" s="94"/>
    </row>
    <row r="2155" spans="4:16" x14ac:dyDescent="0.2">
      <c r="D2155" s="17"/>
      <c r="P2155" s="94"/>
    </row>
    <row r="2156" spans="4:16" x14ac:dyDescent="0.2">
      <c r="D2156" s="17"/>
      <c r="P2156" s="94"/>
    </row>
    <row r="2157" spans="4:16" x14ac:dyDescent="0.2">
      <c r="D2157" s="17"/>
      <c r="P2157" s="94"/>
    </row>
    <row r="2158" spans="4:16" x14ac:dyDescent="0.2">
      <c r="D2158" s="17"/>
      <c r="P2158" s="94"/>
    </row>
    <row r="2159" spans="4:16" x14ac:dyDescent="0.2">
      <c r="D2159" s="17"/>
      <c r="P2159" s="94"/>
    </row>
    <row r="2160" spans="4:16" x14ac:dyDescent="0.2">
      <c r="D2160" s="17"/>
      <c r="P2160" s="94"/>
    </row>
    <row r="2161" spans="4:16" x14ac:dyDescent="0.2">
      <c r="D2161" s="17"/>
      <c r="P2161" s="94"/>
    </row>
    <row r="2162" spans="4:16" x14ac:dyDescent="0.2">
      <c r="D2162" s="17"/>
      <c r="P2162" s="94"/>
    </row>
    <row r="2163" spans="4:16" x14ac:dyDescent="0.2">
      <c r="D2163" s="17"/>
      <c r="P2163" s="94"/>
    </row>
    <row r="2164" spans="4:16" x14ac:dyDescent="0.2">
      <c r="D2164" s="17"/>
      <c r="P2164" s="94"/>
    </row>
    <row r="2165" spans="4:16" x14ac:dyDescent="0.2">
      <c r="D2165" s="17"/>
      <c r="P2165" s="94"/>
    </row>
    <row r="2166" spans="4:16" x14ac:dyDescent="0.2">
      <c r="D2166" s="17"/>
      <c r="P2166" s="94"/>
    </row>
    <row r="2167" spans="4:16" x14ac:dyDescent="0.2">
      <c r="D2167" s="17"/>
      <c r="P2167" s="94"/>
    </row>
    <row r="2168" spans="4:16" x14ac:dyDescent="0.2">
      <c r="D2168" s="17"/>
      <c r="P2168" s="94"/>
    </row>
    <row r="2169" spans="4:16" x14ac:dyDescent="0.2">
      <c r="D2169" s="17"/>
      <c r="P2169" s="94"/>
    </row>
    <row r="2170" spans="4:16" x14ac:dyDescent="0.2">
      <c r="D2170" s="17"/>
      <c r="P2170" s="94"/>
    </row>
    <row r="2171" spans="4:16" x14ac:dyDescent="0.2">
      <c r="D2171" s="17"/>
      <c r="P2171" s="94"/>
    </row>
    <row r="2172" spans="4:16" x14ac:dyDescent="0.2">
      <c r="D2172" s="17"/>
      <c r="P2172" s="94"/>
    </row>
    <row r="2173" spans="4:16" x14ac:dyDescent="0.2">
      <c r="D2173" s="17"/>
      <c r="P2173" s="94"/>
    </row>
    <row r="2174" spans="4:16" x14ac:dyDescent="0.2">
      <c r="D2174" s="17"/>
      <c r="P2174" s="94"/>
    </row>
    <row r="2175" spans="4:16" x14ac:dyDescent="0.2">
      <c r="D2175" s="17"/>
      <c r="P2175" s="94"/>
    </row>
    <row r="2176" spans="4:16" x14ac:dyDescent="0.2">
      <c r="D2176" s="17"/>
      <c r="P2176" s="94"/>
    </row>
    <row r="2177" spans="4:16" x14ac:dyDescent="0.2">
      <c r="D2177" s="17"/>
      <c r="P2177" s="94"/>
    </row>
    <row r="2178" spans="4:16" x14ac:dyDescent="0.2">
      <c r="D2178" s="17"/>
      <c r="P2178" s="94"/>
    </row>
    <row r="2179" spans="4:16" x14ac:dyDescent="0.2">
      <c r="D2179" s="17"/>
      <c r="P2179" s="94"/>
    </row>
    <row r="2180" spans="4:16" x14ac:dyDescent="0.2">
      <c r="D2180" s="17"/>
      <c r="P2180" s="94"/>
    </row>
    <row r="2181" spans="4:16" x14ac:dyDescent="0.2">
      <c r="D2181" s="17"/>
      <c r="P2181" s="94"/>
    </row>
    <row r="2182" spans="4:16" x14ac:dyDescent="0.2">
      <c r="D2182" s="17"/>
      <c r="P2182" s="94"/>
    </row>
    <row r="2183" spans="4:16" x14ac:dyDescent="0.2">
      <c r="D2183" s="17"/>
      <c r="P2183" s="94"/>
    </row>
    <row r="2184" spans="4:16" x14ac:dyDescent="0.2">
      <c r="D2184" s="17"/>
      <c r="P2184" s="94"/>
    </row>
    <row r="2185" spans="4:16" x14ac:dyDescent="0.2">
      <c r="D2185" s="17"/>
      <c r="P2185" s="94"/>
    </row>
    <row r="2186" spans="4:16" x14ac:dyDescent="0.2">
      <c r="D2186" s="17"/>
      <c r="P2186" s="94"/>
    </row>
    <row r="2187" spans="4:16" x14ac:dyDescent="0.2">
      <c r="D2187" s="17"/>
      <c r="P2187" s="94"/>
    </row>
    <row r="2188" spans="4:16" x14ac:dyDescent="0.2">
      <c r="D2188" s="17"/>
      <c r="P2188" s="94"/>
    </row>
    <row r="2189" spans="4:16" x14ac:dyDescent="0.2">
      <c r="D2189" s="17"/>
      <c r="P2189" s="94"/>
    </row>
    <row r="2190" spans="4:16" x14ac:dyDescent="0.2">
      <c r="D2190" s="17"/>
      <c r="P2190" s="94"/>
    </row>
    <row r="2191" spans="4:16" x14ac:dyDescent="0.2">
      <c r="D2191" s="17"/>
      <c r="P2191" s="94"/>
    </row>
    <row r="2192" spans="4:16" x14ac:dyDescent="0.2">
      <c r="D2192" s="17"/>
      <c r="P2192" s="94"/>
    </row>
    <row r="2193" spans="4:16" x14ac:dyDescent="0.2">
      <c r="D2193" s="17"/>
      <c r="P2193" s="94"/>
    </row>
    <row r="2194" spans="4:16" x14ac:dyDescent="0.2">
      <c r="D2194" s="17"/>
      <c r="P2194" s="94"/>
    </row>
    <row r="2195" spans="4:16" x14ac:dyDescent="0.2">
      <c r="D2195" s="17"/>
      <c r="P2195" s="94"/>
    </row>
    <row r="2196" spans="4:16" x14ac:dyDescent="0.2">
      <c r="D2196" s="17"/>
      <c r="P2196" s="94"/>
    </row>
    <row r="2197" spans="4:16" x14ac:dyDescent="0.2">
      <c r="D2197" s="17"/>
      <c r="P2197" s="94"/>
    </row>
    <row r="2198" spans="4:16" x14ac:dyDescent="0.2">
      <c r="D2198" s="17"/>
      <c r="P2198" s="94"/>
    </row>
    <row r="2199" spans="4:16" x14ac:dyDescent="0.2">
      <c r="D2199" s="17"/>
      <c r="P2199" s="94"/>
    </row>
    <row r="2200" spans="4:16" x14ac:dyDescent="0.2">
      <c r="D2200" s="17"/>
      <c r="P2200" s="94"/>
    </row>
    <row r="2201" spans="4:16" x14ac:dyDescent="0.2">
      <c r="D2201" s="17"/>
      <c r="P2201" s="94"/>
    </row>
    <row r="2202" spans="4:16" x14ac:dyDescent="0.2">
      <c r="D2202" s="17"/>
      <c r="P2202" s="94"/>
    </row>
    <row r="2203" spans="4:16" x14ac:dyDescent="0.2">
      <c r="D2203" s="17"/>
      <c r="P2203" s="94"/>
    </row>
    <row r="2204" spans="4:16" x14ac:dyDescent="0.2">
      <c r="D2204" s="17"/>
      <c r="P2204" s="94"/>
    </row>
    <row r="2205" spans="4:16" x14ac:dyDescent="0.2">
      <c r="D2205" s="17"/>
      <c r="P2205" s="94"/>
    </row>
    <row r="2206" spans="4:16" x14ac:dyDescent="0.2">
      <c r="D2206" s="17"/>
      <c r="P2206" s="94"/>
    </row>
    <row r="2207" spans="4:16" x14ac:dyDescent="0.2">
      <c r="D2207" s="17"/>
      <c r="P2207" s="94"/>
    </row>
    <row r="2208" spans="4:16" x14ac:dyDescent="0.2">
      <c r="D2208" s="17"/>
      <c r="P2208" s="94"/>
    </row>
    <row r="2209" spans="4:16" x14ac:dyDescent="0.2">
      <c r="D2209" s="17"/>
      <c r="P2209" s="94"/>
    </row>
    <row r="2210" spans="4:16" x14ac:dyDescent="0.2">
      <c r="D2210" s="17"/>
      <c r="P2210" s="94"/>
    </row>
    <row r="2211" spans="4:16" x14ac:dyDescent="0.2">
      <c r="D2211" s="17"/>
      <c r="P2211" s="94"/>
    </row>
    <row r="2212" spans="4:16" x14ac:dyDescent="0.2">
      <c r="D2212" s="17"/>
      <c r="P2212" s="94"/>
    </row>
    <row r="2213" spans="4:16" x14ac:dyDescent="0.2">
      <c r="D2213" s="17"/>
      <c r="P2213" s="94"/>
    </row>
    <row r="2214" spans="4:16" x14ac:dyDescent="0.2">
      <c r="D2214" s="17"/>
      <c r="P2214" s="94"/>
    </row>
    <row r="2215" spans="4:16" x14ac:dyDescent="0.2">
      <c r="D2215" s="17"/>
      <c r="P2215" s="94"/>
    </row>
    <row r="2216" spans="4:16" x14ac:dyDescent="0.2">
      <c r="D2216" s="17"/>
      <c r="P2216" s="94"/>
    </row>
    <row r="2217" spans="4:16" x14ac:dyDescent="0.2">
      <c r="D2217" s="17"/>
      <c r="P2217" s="94"/>
    </row>
    <row r="2218" spans="4:16" x14ac:dyDescent="0.2">
      <c r="D2218" s="17"/>
      <c r="P2218" s="94"/>
    </row>
    <row r="2219" spans="4:16" x14ac:dyDescent="0.2">
      <c r="D2219" s="17"/>
      <c r="P2219" s="94"/>
    </row>
    <row r="2220" spans="4:16" x14ac:dyDescent="0.2">
      <c r="D2220" s="17"/>
      <c r="P2220" s="94"/>
    </row>
    <row r="2221" spans="4:16" x14ac:dyDescent="0.2">
      <c r="D2221" s="17"/>
      <c r="P2221" s="94"/>
    </row>
    <row r="2222" spans="4:16" x14ac:dyDescent="0.2">
      <c r="D2222" s="17"/>
      <c r="P2222" s="94"/>
    </row>
    <row r="2223" spans="4:16" x14ac:dyDescent="0.2">
      <c r="D2223" s="17"/>
      <c r="P2223" s="94"/>
    </row>
    <row r="2224" spans="4:16" x14ac:dyDescent="0.2">
      <c r="D2224" s="17"/>
      <c r="P2224" s="94"/>
    </row>
    <row r="2225" spans="4:16" x14ac:dyDescent="0.2">
      <c r="D2225" s="17"/>
      <c r="P2225" s="94"/>
    </row>
    <row r="2226" spans="4:16" x14ac:dyDescent="0.2">
      <c r="D2226" s="17"/>
      <c r="P2226" s="94"/>
    </row>
    <row r="2227" spans="4:16" x14ac:dyDescent="0.2">
      <c r="D2227" s="17"/>
      <c r="P2227" s="94"/>
    </row>
    <row r="2228" spans="4:16" x14ac:dyDescent="0.2">
      <c r="D2228" s="17"/>
      <c r="P2228" s="94"/>
    </row>
    <row r="2229" spans="4:16" x14ac:dyDescent="0.2">
      <c r="D2229" s="17"/>
      <c r="P2229" s="94"/>
    </row>
    <row r="2230" spans="4:16" x14ac:dyDescent="0.2">
      <c r="D2230" s="17"/>
      <c r="P2230" s="94"/>
    </row>
    <row r="2231" spans="4:16" x14ac:dyDescent="0.2">
      <c r="D2231" s="17"/>
      <c r="P2231" s="94"/>
    </row>
    <row r="2232" spans="4:16" x14ac:dyDescent="0.2">
      <c r="D2232" s="17"/>
      <c r="P2232" s="94"/>
    </row>
    <row r="2233" spans="4:16" x14ac:dyDescent="0.2">
      <c r="D2233" s="17"/>
      <c r="P2233" s="94"/>
    </row>
    <row r="2234" spans="4:16" x14ac:dyDescent="0.2">
      <c r="D2234" s="17"/>
      <c r="P2234" s="94"/>
    </row>
    <row r="2235" spans="4:16" x14ac:dyDescent="0.2">
      <c r="D2235" s="17"/>
      <c r="P2235" s="94"/>
    </row>
    <row r="2236" spans="4:16" x14ac:dyDescent="0.2">
      <c r="D2236" s="17"/>
      <c r="P2236" s="94"/>
    </row>
    <row r="2237" spans="4:16" x14ac:dyDescent="0.2">
      <c r="D2237" s="17"/>
      <c r="P2237" s="94"/>
    </row>
    <row r="2238" spans="4:16" x14ac:dyDescent="0.2">
      <c r="D2238" s="17"/>
      <c r="P2238" s="94"/>
    </row>
    <row r="2239" spans="4:16" x14ac:dyDescent="0.2">
      <c r="D2239" s="17"/>
      <c r="P2239" s="94"/>
    </row>
    <row r="2240" spans="4:16" x14ac:dyDescent="0.2">
      <c r="D2240" s="17"/>
      <c r="P2240" s="94"/>
    </row>
    <row r="2241" spans="4:16" x14ac:dyDescent="0.2">
      <c r="D2241" s="17"/>
      <c r="P2241" s="94"/>
    </row>
    <row r="2242" spans="4:16" x14ac:dyDescent="0.2">
      <c r="D2242" s="17"/>
      <c r="P2242" s="94"/>
    </row>
    <row r="2243" spans="4:16" x14ac:dyDescent="0.2">
      <c r="D2243" s="17"/>
      <c r="P2243" s="94"/>
    </row>
    <row r="2244" spans="4:16" x14ac:dyDescent="0.2">
      <c r="D2244" s="17"/>
      <c r="P2244" s="94"/>
    </row>
    <row r="2245" spans="4:16" x14ac:dyDescent="0.2">
      <c r="D2245" s="17"/>
      <c r="P2245" s="94"/>
    </row>
    <row r="2246" spans="4:16" x14ac:dyDescent="0.2">
      <c r="D2246" s="17"/>
      <c r="P2246" s="94"/>
    </row>
    <row r="2247" spans="4:16" x14ac:dyDescent="0.2">
      <c r="D2247" s="17"/>
      <c r="P2247" s="94"/>
    </row>
    <row r="2248" spans="4:16" x14ac:dyDescent="0.2">
      <c r="D2248" s="17"/>
      <c r="P2248" s="94"/>
    </row>
    <row r="2249" spans="4:16" x14ac:dyDescent="0.2">
      <c r="D2249" s="17"/>
      <c r="P2249" s="94"/>
    </row>
    <row r="2250" spans="4:16" x14ac:dyDescent="0.2">
      <c r="D2250" s="17"/>
      <c r="P2250" s="94"/>
    </row>
    <row r="2251" spans="4:16" x14ac:dyDescent="0.2">
      <c r="D2251" s="17"/>
      <c r="P2251" s="94"/>
    </row>
    <row r="2252" spans="4:16" x14ac:dyDescent="0.2">
      <c r="D2252" s="17"/>
      <c r="P2252" s="94"/>
    </row>
    <row r="2253" spans="4:16" x14ac:dyDescent="0.2">
      <c r="D2253" s="17"/>
      <c r="P2253" s="94"/>
    </row>
    <row r="2254" spans="4:16" x14ac:dyDescent="0.2">
      <c r="D2254" s="17"/>
      <c r="P2254" s="94"/>
    </row>
    <row r="2255" spans="4:16" x14ac:dyDescent="0.2">
      <c r="D2255" s="17"/>
      <c r="P2255" s="94"/>
    </row>
    <row r="2256" spans="4:16" x14ac:dyDescent="0.2">
      <c r="D2256" s="17"/>
      <c r="P2256" s="94"/>
    </row>
    <row r="2257" spans="4:16" x14ac:dyDescent="0.2">
      <c r="D2257" s="17"/>
      <c r="P2257" s="94"/>
    </row>
    <row r="2258" spans="4:16" x14ac:dyDescent="0.2">
      <c r="D2258" s="17"/>
      <c r="P2258" s="94"/>
    </row>
    <row r="2259" spans="4:16" x14ac:dyDescent="0.2">
      <c r="D2259" s="17"/>
      <c r="P2259" s="94"/>
    </row>
    <row r="2260" spans="4:16" x14ac:dyDescent="0.2">
      <c r="D2260" s="17"/>
      <c r="P2260" s="94"/>
    </row>
    <row r="2261" spans="4:16" x14ac:dyDescent="0.2">
      <c r="D2261" s="17"/>
      <c r="P2261" s="94"/>
    </row>
    <row r="2262" spans="4:16" x14ac:dyDescent="0.2">
      <c r="D2262" s="17"/>
      <c r="P2262" s="94"/>
    </row>
    <row r="2263" spans="4:16" x14ac:dyDescent="0.2">
      <c r="D2263" s="17"/>
      <c r="P2263" s="94"/>
    </row>
    <row r="2264" spans="4:16" x14ac:dyDescent="0.2">
      <c r="D2264" s="17"/>
      <c r="P2264" s="94"/>
    </row>
    <row r="2265" spans="4:16" x14ac:dyDescent="0.2">
      <c r="D2265" s="17"/>
      <c r="P2265" s="94"/>
    </row>
    <row r="2266" spans="4:16" x14ac:dyDescent="0.2">
      <c r="D2266" s="17"/>
      <c r="P2266" s="94"/>
    </row>
    <row r="2267" spans="4:16" x14ac:dyDescent="0.2">
      <c r="D2267" s="17"/>
      <c r="P2267" s="94"/>
    </row>
    <row r="2268" spans="4:16" x14ac:dyDescent="0.2">
      <c r="D2268" s="17"/>
      <c r="P2268" s="94"/>
    </row>
    <row r="2269" spans="4:16" x14ac:dyDescent="0.2">
      <c r="D2269" s="17"/>
      <c r="P2269" s="94"/>
    </row>
    <row r="2270" spans="4:16" x14ac:dyDescent="0.2">
      <c r="D2270" s="17"/>
      <c r="P2270" s="94"/>
    </row>
    <row r="2271" spans="4:16" x14ac:dyDescent="0.2">
      <c r="D2271" s="17"/>
      <c r="P2271" s="94"/>
    </row>
    <row r="2272" spans="4:16" x14ac:dyDescent="0.2">
      <c r="D2272" s="17"/>
      <c r="P2272" s="94"/>
    </row>
    <row r="2273" spans="2:16" x14ac:dyDescent="0.2">
      <c r="D2273" s="17"/>
      <c r="P2273" s="94"/>
    </row>
    <row r="2274" spans="2:16" x14ac:dyDescent="0.2">
      <c r="B2274" s="39"/>
      <c r="D2274" s="17"/>
      <c r="P2274" s="94"/>
    </row>
    <row r="2275" spans="2:16" x14ac:dyDescent="0.2">
      <c r="D2275" s="17"/>
      <c r="P2275" s="94"/>
    </row>
    <row r="2276" spans="2:16" x14ac:dyDescent="0.2">
      <c r="D2276" s="17"/>
      <c r="P2276" s="94"/>
    </row>
    <row r="2277" spans="2:16" x14ac:dyDescent="0.2">
      <c r="D2277" s="17"/>
      <c r="P2277" s="94"/>
    </row>
    <row r="2278" spans="2:16" x14ac:dyDescent="0.2">
      <c r="D2278" s="17"/>
      <c r="P2278" s="94"/>
    </row>
    <row r="2279" spans="2:16" x14ac:dyDescent="0.2">
      <c r="D2279" s="17"/>
      <c r="P2279" s="94"/>
    </row>
    <row r="2280" spans="2:16" x14ac:dyDescent="0.2">
      <c r="D2280" s="17"/>
      <c r="P2280" s="94"/>
    </row>
    <row r="2281" spans="2:16" x14ac:dyDescent="0.2">
      <c r="D2281" s="17"/>
      <c r="P2281" s="94"/>
    </row>
    <row r="2282" spans="2:16" x14ac:dyDescent="0.2">
      <c r="D2282" s="17"/>
      <c r="P2282" s="94"/>
    </row>
    <row r="2283" spans="2:16" x14ac:dyDescent="0.2">
      <c r="D2283" s="17"/>
      <c r="P2283" s="94"/>
    </row>
    <row r="2284" spans="2:16" x14ac:dyDescent="0.2">
      <c r="D2284" s="17"/>
      <c r="P2284" s="94"/>
    </row>
    <row r="2285" spans="2:16" x14ac:dyDescent="0.2">
      <c r="D2285" s="17"/>
      <c r="P2285" s="94"/>
    </row>
    <row r="2286" spans="2:16" x14ac:dyDescent="0.2">
      <c r="D2286" s="17"/>
      <c r="P2286" s="94"/>
    </row>
    <row r="2287" spans="2:16" x14ac:dyDescent="0.2">
      <c r="D2287" s="17"/>
      <c r="P2287" s="94"/>
    </row>
    <row r="2288" spans="2:16" x14ac:dyDescent="0.2">
      <c r="D2288" s="17"/>
      <c r="P2288" s="94"/>
    </row>
    <row r="2289" spans="4:16" x14ac:dyDescent="0.2">
      <c r="D2289" s="17"/>
      <c r="P2289" s="94"/>
    </row>
    <row r="2290" spans="4:16" x14ac:dyDescent="0.2">
      <c r="D2290" s="17"/>
      <c r="P2290" s="94"/>
    </row>
    <row r="2291" spans="4:16" x14ac:dyDescent="0.2">
      <c r="D2291" s="17"/>
      <c r="P2291" s="94"/>
    </row>
    <row r="2292" spans="4:16" x14ac:dyDescent="0.2">
      <c r="D2292" s="17"/>
      <c r="P2292" s="94"/>
    </row>
    <row r="2293" spans="4:16" x14ac:dyDescent="0.2">
      <c r="D2293" s="17"/>
      <c r="P2293" s="94"/>
    </row>
    <row r="2294" spans="4:16" x14ac:dyDescent="0.2">
      <c r="D2294" s="17"/>
      <c r="P2294" s="94"/>
    </row>
    <row r="2295" spans="4:16" x14ac:dyDescent="0.2">
      <c r="D2295" s="17"/>
      <c r="P2295" s="94"/>
    </row>
    <row r="2296" spans="4:16" x14ac:dyDescent="0.2">
      <c r="D2296" s="17"/>
      <c r="P2296" s="94"/>
    </row>
    <row r="2297" spans="4:16" x14ac:dyDescent="0.2">
      <c r="D2297" s="17"/>
      <c r="P2297" s="94"/>
    </row>
    <row r="2298" spans="4:16" x14ac:dyDescent="0.2">
      <c r="D2298" s="17"/>
      <c r="P2298" s="94"/>
    </row>
    <row r="2299" spans="4:16" x14ac:dyDescent="0.2">
      <c r="D2299" s="17"/>
      <c r="P2299" s="94"/>
    </row>
    <row r="2300" spans="4:16" x14ac:dyDescent="0.2">
      <c r="D2300" s="17"/>
      <c r="P2300" s="94"/>
    </row>
    <row r="2301" spans="4:16" x14ac:dyDescent="0.2">
      <c r="D2301" s="17"/>
      <c r="P2301" s="94"/>
    </row>
    <row r="2302" spans="4:16" x14ac:dyDescent="0.2">
      <c r="D2302" s="17"/>
      <c r="P2302" s="94"/>
    </row>
    <row r="2303" spans="4:16" x14ac:dyDescent="0.2">
      <c r="D2303" s="17"/>
      <c r="P2303" s="94"/>
    </row>
    <row r="2304" spans="4:16" x14ac:dyDescent="0.2">
      <c r="D2304" s="17"/>
      <c r="P2304" s="94"/>
    </row>
    <row r="2305" spans="4:16" x14ac:dyDescent="0.2">
      <c r="D2305" s="17"/>
      <c r="P2305" s="94"/>
    </row>
    <row r="2306" spans="4:16" x14ac:dyDescent="0.2">
      <c r="D2306" s="17"/>
      <c r="P2306" s="94"/>
    </row>
    <row r="2307" spans="4:16" x14ac:dyDescent="0.2">
      <c r="D2307" s="17"/>
      <c r="P2307" s="94"/>
    </row>
    <row r="2308" spans="4:16" x14ac:dyDescent="0.2">
      <c r="D2308" s="17"/>
      <c r="P2308" s="94"/>
    </row>
    <row r="2309" spans="4:16" x14ac:dyDescent="0.2">
      <c r="D2309" s="17"/>
      <c r="P2309" s="94"/>
    </row>
    <row r="2310" spans="4:16" x14ac:dyDescent="0.2">
      <c r="D2310" s="17"/>
      <c r="P2310" s="94"/>
    </row>
    <row r="2311" spans="4:16" x14ac:dyDescent="0.2">
      <c r="D2311" s="17"/>
      <c r="P2311" s="94"/>
    </row>
    <row r="2312" spans="4:16" x14ac:dyDescent="0.2">
      <c r="D2312" s="17"/>
      <c r="P2312" s="94"/>
    </row>
    <row r="2313" spans="4:16" x14ac:dyDescent="0.2">
      <c r="D2313" s="17"/>
      <c r="P2313" s="94"/>
    </row>
    <row r="2314" spans="4:16" x14ac:dyDescent="0.2">
      <c r="D2314" s="17"/>
      <c r="P2314" s="94"/>
    </row>
    <row r="2315" spans="4:16" x14ac:dyDescent="0.2">
      <c r="D2315" s="17"/>
      <c r="P2315" s="94"/>
    </row>
    <row r="2316" spans="4:16" x14ac:dyDescent="0.2">
      <c r="D2316" s="17"/>
      <c r="P2316" s="94"/>
    </row>
    <row r="2317" spans="4:16" x14ac:dyDescent="0.2">
      <c r="D2317" s="17"/>
      <c r="P2317" s="94"/>
    </row>
    <row r="2318" spans="4:16" x14ac:dyDescent="0.2">
      <c r="D2318" s="17"/>
      <c r="P2318" s="94"/>
    </row>
    <row r="2319" spans="4:16" x14ac:dyDescent="0.2">
      <c r="D2319" s="17"/>
      <c r="P2319" s="94"/>
    </row>
    <row r="2320" spans="4:16" x14ac:dyDescent="0.2">
      <c r="D2320" s="17"/>
      <c r="P2320" s="94"/>
    </row>
    <row r="2321" spans="4:16" x14ac:dyDescent="0.2">
      <c r="D2321" s="17"/>
      <c r="P2321" s="94"/>
    </row>
    <row r="2322" spans="4:16" x14ac:dyDescent="0.2">
      <c r="D2322" s="17"/>
      <c r="P2322" s="94"/>
    </row>
    <row r="2323" spans="4:16" x14ac:dyDescent="0.2">
      <c r="D2323" s="17"/>
      <c r="P2323" s="94"/>
    </row>
    <row r="2324" spans="4:16" x14ac:dyDescent="0.2">
      <c r="D2324" s="17"/>
      <c r="P2324" s="94"/>
    </row>
    <row r="2325" spans="4:16" x14ac:dyDescent="0.2">
      <c r="D2325" s="17"/>
      <c r="P2325" s="94"/>
    </row>
    <row r="2326" spans="4:16" x14ac:dyDescent="0.2">
      <c r="D2326" s="17"/>
      <c r="P2326" s="94"/>
    </row>
    <row r="2327" spans="4:16" x14ac:dyDescent="0.2">
      <c r="D2327" s="17"/>
      <c r="P2327" s="94"/>
    </row>
    <row r="2328" spans="4:16" x14ac:dyDescent="0.2">
      <c r="D2328" s="17"/>
      <c r="P2328" s="94"/>
    </row>
    <row r="2329" spans="4:16" x14ac:dyDescent="0.2">
      <c r="D2329" s="17"/>
      <c r="P2329" s="94"/>
    </row>
    <row r="2330" spans="4:16" x14ac:dyDescent="0.2">
      <c r="D2330" s="17"/>
      <c r="P2330" s="94"/>
    </row>
    <row r="2331" spans="4:16" x14ac:dyDescent="0.2">
      <c r="D2331" s="17"/>
      <c r="P2331" s="94"/>
    </row>
    <row r="2332" spans="4:16" x14ac:dyDescent="0.2">
      <c r="D2332" s="17"/>
      <c r="P2332" s="94"/>
    </row>
    <row r="2333" spans="4:16" x14ac:dyDescent="0.2">
      <c r="D2333" s="17"/>
      <c r="P2333" s="94"/>
    </row>
    <row r="2334" spans="4:16" x14ac:dyDescent="0.2">
      <c r="D2334" s="17"/>
      <c r="P2334" s="94"/>
    </row>
    <row r="2335" spans="4:16" x14ac:dyDescent="0.2">
      <c r="D2335" s="17"/>
      <c r="P2335" s="94"/>
    </row>
    <row r="2336" spans="4:16" x14ac:dyDescent="0.2">
      <c r="D2336" s="17"/>
      <c r="P2336" s="94"/>
    </row>
    <row r="2337" spans="4:16" x14ac:dyDescent="0.2">
      <c r="D2337" s="17"/>
      <c r="P2337" s="94"/>
    </row>
    <row r="2338" spans="4:16" x14ac:dyDescent="0.2">
      <c r="D2338" s="17"/>
      <c r="P2338" s="94"/>
    </row>
    <row r="2339" spans="4:16" x14ac:dyDescent="0.2">
      <c r="D2339" s="17"/>
      <c r="P2339" s="94"/>
    </row>
    <row r="2340" spans="4:16" x14ac:dyDescent="0.2">
      <c r="D2340" s="17"/>
      <c r="P2340" s="94"/>
    </row>
    <row r="2341" spans="4:16" x14ac:dyDescent="0.2">
      <c r="D2341" s="17"/>
      <c r="P2341" s="94"/>
    </row>
    <row r="2342" spans="4:16" x14ac:dyDescent="0.2">
      <c r="D2342" s="17"/>
      <c r="P2342" s="94"/>
    </row>
    <row r="2343" spans="4:16" x14ac:dyDescent="0.2">
      <c r="D2343" s="17"/>
      <c r="P2343" s="94"/>
    </row>
    <row r="2344" spans="4:16" x14ac:dyDescent="0.2">
      <c r="D2344" s="17"/>
      <c r="P2344" s="94"/>
    </row>
    <row r="2345" spans="4:16" x14ac:dyDescent="0.2">
      <c r="D2345" s="17"/>
      <c r="P2345" s="94"/>
    </row>
    <row r="2346" spans="4:16" x14ac:dyDescent="0.2">
      <c r="D2346" s="17"/>
      <c r="P2346" s="94"/>
    </row>
    <row r="2347" spans="4:16" x14ac:dyDescent="0.2">
      <c r="D2347" s="17"/>
      <c r="P2347" s="94"/>
    </row>
    <row r="2348" spans="4:16" x14ac:dyDescent="0.2">
      <c r="D2348" s="17"/>
      <c r="P2348" s="94"/>
    </row>
    <row r="2349" spans="4:16" x14ac:dyDescent="0.2">
      <c r="D2349" s="17"/>
      <c r="P2349" s="94"/>
    </row>
    <row r="2350" spans="4:16" x14ac:dyDescent="0.2">
      <c r="D2350" s="17"/>
      <c r="P2350" s="94"/>
    </row>
    <row r="2351" spans="4:16" x14ac:dyDescent="0.2">
      <c r="D2351" s="17"/>
      <c r="P2351" s="94"/>
    </row>
    <row r="2352" spans="4:16" x14ac:dyDescent="0.2">
      <c r="D2352" s="17"/>
      <c r="P2352" s="94"/>
    </row>
    <row r="2353" spans="4:16" x14ac:dyDescent="0.2">
      <c r="D2353" s="17"/>
      <c r="P2353" s="94"/>
    </row>
    <row r="2354" spans="4:16" x14ac:dyDescent="0.2">
      <c r="D2354" s="17"/>
      <c r="M2354" s="161"/>
      <c r="P2354" s="94"/>
    </row>
    <row r="2355" spans="4:16" x14ac:dyDescent="0.2">
      <c r="D2355" s="17"/>
      <c r="M2355" s="161"/>
      <c r="P2355" s="94"/>
    </row>
    <row r="2356" spans="4:16" x14ac:dyDescent="0.2">
      <c r="D2356" s="17"/>
      <c r="M2356" s="161"/>
      <c r="P2356" s="94"/>
    </row>
    <row r="2357" spans="4:16" x14ac:dyDescent="0.2">
      <c r="D2357" s="17"/>
      <c r="P2357" s="94"/>
    </row>
    <row r="2358" spans="4:16" x14ac:dyDescent="0.2">
      <c r="D2358" s="17"/>
      <c r="P2358" s="94"/>
    </row>
    <row r="2359" spans="4:16" x14ac:dyDescent="0.2">
      <c r="D2359" s="17"/>
      <c r="P2359" s="94"/>
    </row>
    <row r="2360" spans="4:16" x14ac:dyDescent="0.2">
      <c r="D2360" s="17"/>
      <c r="P2360" s="94"/>
    </row>
    <row r="2361" spans="4:16" x14ac:dyDescent="0.2">
      <c r="D2361" s="17"/>
      <c r="P2361" s="94"/>
    </row>
    <row r="2362" spans="4:16" x14ac:dyDescent="0.2">
      <c r="D2362" s="17"/>
      <c r="P2362" s="94"/>
    </row>
    <row r="2363" spans="4:16" x14ac:dyDescent="0.2">
      <c r="D2363" s="17"/>
      <c r="P2363" s="94"/>
    </row>
    <row r="2364" spans="4:16" x14ac:dyDescent="0.2">
      <c r="D2364" s="17"/>
      <c r="P2364" s="94"/>
    </row>
    <row r="2365" spans="4:16" x14ac:dyDescent="0.2">
      <c r="D2365" s="17"/>
      <c r="P2365" s="94"/>
    </row>
    <row r="2366" spans="4:16" x14ac:dyDescent="0.2">
      <c r="D2366" s="17"/>
      <c r="P2366" s="94"/>
    </row>
    <row r="2367" spans="4:16" x14ac:dyDescent="0.2">
      <c r="D2367" s="17"/>
      <c r="P2367" s="94"/>
    </row>
    <row r="2368" spans="4:16" x14ac:dyDescent="0.2">
      <c r="D2368" s="17"/>
    </row>
    <row r="2369" spans="4:4" x14ac:dyDescent="0.2">
      <c r="D2369" s="17"/>
    </row>
    <row r="2370" spans="4:4" x14ac:dyDescent="0.2">
      <c r="D2370" s="17"/>
    </row>
    <row r="2371" spans="4:4" x14ac:dyDescent="0.2">
      <c r="D2371" s="17"/>
    </row>
    <row r="2372" spans="4:4" x14ac:dyDescent="0.2">
      <c r="D2372" s="17"/>
    </row>
    <row r="2373" spans="4:4" x14ac:dyDescent="0.2">
      <c r="D2373" s="17"/>
    </row>
    <row r="2374" spans="4:4" x14ac:dyDescent="0.2">
      <c r="D2374" s="17"/>
    </row>
    <row r="2375" spans="4:4" x14ac:dyDescent="0.2">
      <c r="D2375" s="17"/>
    </row>
    <row r="2376" spans="4:4" x14ac:dyDescent="0.2">
      <c r="D2376" s="17"/>
    </row>
    <row r="2377" spans="4:4" x14ac:dyDescent="0.2">
      <c r="D2377" s="17"/>
    </row>
    <row r="2378" spans="4:4" x14ac:dyDescent="0.2">
      <c r="D2378" s="17"/>
    </row>
    <row r="2379" spans="4:4" x14ac:dyDescent="0.2">
      <c r="D2379" s="17"/>
    </row>
    <row r="2380" spans="4:4" x14ac:dyDescent="0.2">
      <c r="D2380" s="17"/>
    </row>
    <row r="2381" spans="4:4" x14ac:dyDescent="0.2">
      <c r="D2381" s="17"/>
    </row>
    <row r="2382" spans="4:4" x14ac:dyDescent="0.2">
      <c r="D2382" s="17"/>
    </row>
    <row r="2383" spans="4:4" x14ac:dyDescent="0.2">
      <c r="D2383" s="17"/>
    </row>
    <row r="2384" spans="4:4" x14ac:dyDescent="0.2">
      <c r="D2384" s="17"/>
    </row>
    <row r="2385" spans="4:4" x14ac:dyDescent="0.2">
      <c r="D2385" s="17"/>
    </row>
    <row r="2386" spans="4:4" x14ac:dyDescent="0.2">
      <c r="D2386" s="17"/>
    </row>
    <row r="2387" spans="4:4" x14ac:dyDescent="0.2">
      <c r="D2387" s="17"/>
    </row>
    <row r="2388" spans="4:4" x14ac:dyDescent="0.2">
      <c r="D2388" s="17"/>
    </row>
    <row r="2389" spans="4:4" x14ac:dyDescent="0.2">
      <c r="D2389" s="17"/>
    </row>
    <row r="2390" spans="4:4" x14ac:dyDescent="0.2">
      <c r="D2390" s="17"/>
    </row>
    <row r="2391" spans="4:4" x14ac:dyDescent="0.2">
      <c r="D2391" s="17"/>
    </row>
    <row r="2392" spans="4:4" x14ac:dyDescent="0.2">
      <c r="D2392" s="17"/>
    </row>
    <row r="2393" spans="4:4" x14ac:dyDescent="0.2">
      <c r="D2393" s="17"/>
    </row>
    <row r="2394" spans="4:4" x14ac:dyDescent="0.2">
      <c r="D2394" s="17"/>
    </row>
    <row r="2395" spans="4:4" x14ac:dyDescent="0.2">
      <c r="D2395" s="17"/>
    </row>
    <row r="2396" spans="4:4" x14ac:dyDescent="0.2">
      <c r="D2396" s="17"/>
    </row>
    <row r="2397" spans="4:4" x14ac:dyDescent="0.2">
      <c r="D2397" s="17"/>
    </row>
    <row r="2398" spans="4:4" x14ac:dyDescent="0.2">
      <c r="D2398" s="17"/>
    </row>
    <row r="2399" spans="4:4" x14ac:dyDescent="0.2">
      <c r="D2399" s="17"/>
    </row>
    <row r="2400" spans="4:4" x14ac:dyDescent="0.2">
      <c r="D2400" s="17"/>
    </row>
    <row r="2401" spans="4:4" x14ac:dyDescent="0.2">
      <c r="D2401" s="17"/>
    </row>
    <row r="2402" spans="4:4" x14ac:dyDescent="0.2">
      <c r="D2402" s="17"/>
    </row>
    <row r="2403" spans="4:4" x14ac:dyDescent="0.2">
      <c r="D2403" s="17"/>
    </row>
    <row r="2404" spans="4:4" x14ac:dyDescent="0.2">
      <c r="D2404" s="17"/>
    </row>
    <row r="2405" spans="4:4" x14ac:dyDescent="0.2">
      <c r="D2405" s="17"/>
    </row>
    <row r="2406" spans="4:4" x14ac:dyDescent="0.2">
      <c r="D2406" s="17"/>
    </row>
    <row r="2407" spans="4:4" x14ac:dyDescent="0.2">
      <c r="D2407" s="17"/>
    </row>
    <row r="2408" spans="4:4" x14ac:dyDescent="0.2">
      <c r="D2408" s="17"/>
    </row>
    <row r="2409" spans="4:4" x14ac:dyDescent="0.2">
      <c r="D2409" s="17"/>
    </row>
    <row r="2410" spans="4:4" x14ac:dyDescent="0.2">
      <c r="D2410" s="17"/>
    </row>
    <row r="2411" spans="4:4" x14ac:dyDescent="0.2">
      <c r="D2411" s="17"/>
    </row>
    <row r="2412" spans="4:4" x14ac:dyDescent="0.2">
      <c r="D2412" s="17"/>
    </row>
    <row r="2413" spans="4:4" x14ac:dyDescent="0.2">
      <c r="D2413" s="17"/>
    </row>
    <row r="2414" spans="4:4" x14ac:dyDescent="0.2">
      <c r="D2414" s="17"/>
    </row>
    <row r="2415" spans="4:4" x14ac:dyDescent="0.2">
      <c r="D2415" s="17"/>
    </row>
    <row r="2416" spans="4:4" x14ac:dyDescent="0.2">
      <c r="D2416" s="17"/>
    </row>
    <row r="2417" spans="4:4" x14ac:dyDescent="0.2">
      <c r="D2417" s="17"/>
    </row>
    <row r="2418" spans="4:4" x14ac:dyDescent="0.2">
      <c r="D2418" s="17"/>
    </row>
    <row r="2419" spans="4:4" x14ac:dyDescent="0.2">
      <c r="D2419" s="17"/>
    </row>
    <row r="2420" spans="4:4" x14ac:dyDescent="0.2">
      <c r="D2420" s="17"/>
    </row>
    <row r="2421" spans="4:4" x14ac:dyDescent="0.2">
      <c r="D2421" s="17"/>
    </row>
    <row r="2422" spans="4:4" x14ac:dyDescent="0.2">
      <c r="D2422" s="17"/>
    </row>
    <row r="2423" spans="4:4" x14ac:dyDescent="0.2">
      <c r="D2423" s="17"/>
    </row>
    <row r="2424" spans="4:4" x14ac:dyDescent="0.2">
      <c r="D2424" s="17"/>
    </row>
    <row r="2425" spans="4:4" x14ac:dyDescent="0.2">
      <c r="D2425" s="17"/>
    </row>
    <row r="2426" spans="4:4" x14ac:dyDescent="0.2">
      <c r="D2426" s="17"/>
    </row>
    <row r="2427" spans="4:4" x14ac:dyDescent="0.2">
      <c r="D2427" s="17"/>
    </row>
    <row r="2428" spans="4:4" x14ac:dyDescent="0.2">
      <c r="D2428" s="17"/>
    </row>
    <row r="2429" spans="4:4" x14ac:dyDescent="0.2">
      <c r="D2429" s="17"/>
    </row>
    <row r="2430" spans="4:4" x14ac:dyDescent="0.2">
      <c r="D2430" s="17"/>
    </row>
    <row r="2431" spans="4:4" x14ac:dyDescent="0.2">
      <c r="D2431" s="17"/>
    </row>
    <row r="2432" spans="4:4" x14ac:dyDescent="0.2">
      <c r="D2432" s="17"/>
    </row>
    <row r="2433" spans="4:4" x14ac:dyDescent="0.2">
      <c r="D2433" s="17"/>
    </row>
    <row r="2434" spans="4:4" x14ac:dyDescent="0.2">
      <c r="D2434" s="17"/>
    </row>
    <row r="2435" spans="4:4" x14ac:dyDescent="0.2">
      <c r="D2435" s="17"/>
    </row>
    <row r="2436" spans="4:4" x14ac:dyDescent="0.2">
      <c r="D2436" s="17"/>
    </row>
    <row r="2437" spans="4:4" x14ac:dyDescent="0.2">
      <c r="D2437" s="17"/>
    </row>
    <row r="2438" spans="4:4" x14ac:dyDescent="0.2">
      <c r="D2438" s="17"/>
    </row>
    <row r="2439" spans="4:4" x14ac:dyDescent="0.2">
      <c r="D2439" s="17"/>
    </row>
    <row r="2440" spans="4:4" x14ac:dyDescent="0.2">
      <c r="D2440" s="17"/>
    </row>
    <row r="2441" spans="4:4" x14ac:dyDescent="0.2">
      <c r="D2441" s="17"/>
    </row>
    <row r="2442" spans="4:4" x14ac:dyDescent="0.2">
      <c r="D2442" s="17"/>
    </row>
    <row r="2443" spans="4:4" x14ac:dyDescent="0.2">
      <c r="D2443" s="17"/>
    </row>
    <row r="2444" spans="4:4" x14ac:dyDescent="0.2">
      <c r="D2444" s="17"/>
    </row>
    <row r="2445" spans="4:4" x14ac:dyDescent="0.2">
      <c r="D2445" s="17"/>
    </row>
    <row r="2446" spans="4:4" x14ac:dyDescent="0.2">
      <c r="D2446" s="17"/>
    </row>
    <row r="2447" spans="4:4" x14ac:dyDescent="0.2">
      <c r="D2447" s="17"/>
    </row>
    <row r="2448" spans="4:4" x14ac:dyDescent="0.2">
      <c r="D2448" s="17"/>
    </row>
    <row r="2449" spans="4:4" x14ac:dyDescent="0.2">
      <c r="D2449" s="17"/>
    </row>
    <row r="2450" spans="4:4" x14ac:dyDescent="0.2">
      <c r="D2450" s="17"/>
    </row>
    <row r="2451" spans="4:4" x14ac:dyDescent="0.2">
      <c r="D2451" s="17"/>
    </row>
    <row r="2452" spans="4:4" x14ac:dyDescent="0.2">
      <c r="D2452" s="17"/>
    </row>
    <row r="2453" spans="4:4" x14ac:dyDescent="0.2">
      <c r="D2453" s="17"/>
    </row>
    <row r="2454" spans="4:4" x14ac:dyDescent="0.2">
      <c r="D2454" s="17"/>
    </row>
    <row r="2455" spans="4:4" x14ac:dyDescent="0.2">
      <c r="D2455" s="17"/>
    </row>
    <row r="2456" spans="4:4" x14ac:dyDescent="0.2">
      <c r="D2456" s="17"/>
    </row>
    <row r="2457" spans="4:4" x14ac:dyDescent="0.2">
      <c r="D2457" s="17"/>
    </row>
    <row r="2458" spans="4:4" x14ac:dyDescent="0.2">
      <c r="D2458" s="17"/>
    </row>
    <row r="2459" spans="4:4" x14ac:dyDescent="0.2">
      <c r="D2459" s="17"/>
    </row>
    <row r="2460" spans="4:4" x14ac:dyDescent="0.2">
      <c r="D2460" s="17"/>
    </row>
    <row r="2461" spans="4:4" x14ac:dyDescent="0.2">
      <c r="D2461" s="17"/>
    </row>
    <row r="2462" spans="4:4" x14ac:dyDescent="0.2">
      <c r="D2462" s="17"/>
    </row>
    <row r="2463" spans="4:4" x14ac:dyDescent="0.2">
      <c r="D2463" s="17"/>
    </row>
    <row r="2464" spans="4:4" x14ac:dyDescent="0.2">
      <c r="D2464" s="17"/>
    </row>
    <row r="2465" spans="4:4" x14ac:dyDescent="0.2">
      <c r="D2465" s="17"/>
    </row>
    <row r="2466" spans="4:4" x14ac:dyDescent="0.2">
      <c r="D2466" s="17"/>
    </row>
    <row r="2467" spans="4:4" x14ac:dyDescent="0.2">
      <c r="D2467" s="17"/>
    </row>
    <row r="2468" spans="4:4" x14ac:dyDescent="0.2">
      <c r="D2468" s="17"/>
    </row>
    <row r="2469" spans="4:4" x14ac:dyDescent="0.2">
      <c r="D2469" s="17"/>
    </row>
    <row r="2470" spans="4:4" x14ac:dyDescent="0.2">
      <c r="D2470" s="17"/>
    </row>
    <row r="2471" spans="4:4" x14ac:dyDescent="0.2">
      <c r="D2471" s="17"/>
    </row>
    <row r="2472" spans="4:4" x14ac:dyDescent="0.2">
      <c r="D2472" s="17"/>
    </row>
    <row r="2473" spans="4:4" x14ac:dyDescent="0.2">
      <c r="D2473" s="17"/>
    </row>
    <row r="2474" spans="4:4" x14ac:dyDescent="0.2">
      <c r="D2474" s="17"/>
    </row>
    <row r="2475" spans="4:4" x14ac:dyDescent="0.2">
      <c r="D2475" s="17"/>
    </row>
    <row r="2476" spans="4:4" x14ac:dyDescent="0.2">
      <c r="D2476" s="17"/>
    </row>
    <row r="2477" spans="4:4" x14ac:dyDescent="0.2">
      <c r="D2477" s="17"/>
    </row>
    <row r="2478" spans="4:4" x14ac:dyDescent="0.2">
      <c r="D2478" s="17"/>
    </row>
    <row r="2479" spans="4:4" x14ac:dyDescent="0.2">
      <c r="D2479" s="17"/>
    </row>
    <row r="2480" spans="4:4" x14ac:dyDescent="0.2">
      <c r="D2480" s="17"/>
    </row>
    <row r="2481" spans="4:4" x14ac:dyDescent="0.2">
      <c r="D2481" s="17"/>
    </row>
    <row r="2482" spans="4:4" x14ac:dyDescent="0.2">
      <c r="D2482" s="17"/>
    </row>
    <row r="2483" spans="4:4" x14ac:dyDescent="0.2">
      <c r="D2483" s="17"/>
    </row>
    <row r="2484" spans="4:4" x14ac:dyDescent="0.2">
      <c r="D2484" s="17"/>
    </row>
    <row r="2485" spans="4:4" x14ac:dyDescent="0.2">
      <c r="D2485" s="17"/>
    </row>
    <row r="2486" spans="4:4" x14ac:dyDescent="0.2">
      <c r="D2486" s="17"/>
    </row>
    <row r="2487" spans="4:4" x14ac:dyDescent="0.2">
      <c r="D2487" s="17"/>
    </row>
    <row r="2509" spans="2:31" s="179" customFormat="1" x14ac:dyDescent="0.2">
      <c r="B2509" s="151"/>
      <c r="C2509" s="171"/>
      <c r="D2509" s="151"/>
      <c r="E2509" s="151"/>
      <c r="F2509" s="151"/>
      <c r="G2509" s="151"/>
      <c r="H2509" s="172"/>
      <c r="I2509" s="173"/>
      <c r="J2509" s="171"/>
      <c r="K2509" s="151"/>
      <c r="L2509" s="151"/>
      <c r="M2509" s="163"/>
      <c r="N2509" s="174"/>
      <c r="O2509" s="104"/>
      <c r="P2509" s="175"/>
      <c r="Q2509" s="176"/>
      <c r="R2509" s="177"/>
      <c r="S2509" s="178"/>
      <c r="T2509" s="175"/>
      <c r="U2509" s="151"/>
      <c r="Y2509" s="61"/>
      <c r="AE2509" s="61"/>
    </row>
    <row r="2510" spans="2:31" s="179" customFormat="1" x14ac:dyDescent="0.2">
      <c r="B2510" s="151"/>
      <c r="C2510" s="171"/>
      <c r="D2510" s="151"/>
      <c r="E2510" s="151"/>
      <c r="F2510" s="151"/>
      <c r="G2510" s="151"/>
      <c r="H2510" s="172"/>
      <c r="I2510" s="173"/>
      <c r="J2510" s="171"/>
      <c r="K2510" s="151"/>
      <c r="L2510" s="151"/>
      <c r="M2510" s="163"/>
      <c r="N2510" s="174"/>
      <c r="O2510" s="104"/>
      <c r="P2510" s="175"/>
      <c r="Q2510" s="176"/>
      <c r="R2510" s="177"/>
      <c r="S2510" s="178"/>
      <c r="T2510" s="175"/>
      <c r="U2510" s="151"/>
      <c r="Y2510" s="61"/>
      <c r="AE2510" s="61"/>
    </row>
  </sheetData>
  <sortState xmlns:xlrd2="http://schemas.microsoft.com/office/spreadsheetml/2017/richdata2" ref="B2576:S2682">
    <sortCondition ref="B2576:B2682"/>
    <sortCondition ref="F2576:F2682"/>
  </sortState>
  <mergeCells count="2">
    <mergeCell ref="Q3:R4"/>
    <mergeCell ref="S3:U4"/>
  </mergeCells>
  <phoneticPr fontId="1" type="noConversion"/>
  <conditionalFormatting sqref="O1708:O1815 O1:O328 O507:O1522 O2104:O65535">
    <cfRule type="colorScale" priority="8">
      <colorScale>
        <cfvo type="min"/>
        <cfvo type="percentile" val="50"/>
        <cfvo type="max"/>
        <color rgb="FFF8696B"/>
        <color rgb="FFFFEB84"/>
        <color rgb="FF63BE7B"/>
      </colorScale>
    </cfRule>
  </conditionalFormatting>
  <conditionalFormatting sqref="O6:O328">
    <cfRule type="colorScale" priority="9">
      <colorScale>
        <cfvo type="min"/>
        <cfvo type="percentile" val="50"/>
        <cfvo type="max"/>
        <color rgb="FFF8696B"/>
        <color rgb="FFFFEB84"/>
        <color rgb="FF63BE7B"/>
      </colorScale>
    </cfRule>
  </conditionalFormatting>
  <conditionalFormatting sqref="O329:O506">
    <cfRule type="colorScale" priority="11">
      <colorScale>
        <cfvo type="min"/>
        <cfvo type="percentile" val="50"/>
        <cfvo type="max"/>
        <color rgb="FFF8696B"/>
        <color rgb="FFFFEB84"/>
        <color rgb="FF63BE7B"/>
      </colorScale>
    </cfRule>
  </conditionalFormatting>
  <conditionalFormatting sqref="O1523:O1707">
    <cfRule type="colorScale" priority="14">
      <colorScale>
        <cfvo type="min"/>
        <cfvo type="percentile" val="50"/>
        <cfvo type="max"/>
        <color rgb="FFF8696B"/>
        <color rgb="FFFFEB84"/>
        <color rgb="FF63BE7B"/>
      </colorScale>
    </cfRule>
  </conditionalFormatting>
  <conditionalFormatting sqref="O1816:O1962">
    <cfRule type="colorScale" priority="2">
      <colorScale>
        <cfvo type="min"/>
        <cfvo type="percentile" val="50"/>
        <cfvo type="max"/>
        <color rgb="FFF8696B"/>
        <color rgb="FFFFEB84"/>
        <color rgb="FF63BE7B"/>
      </colorScale>
    </cfRule>
  </conditionalFormatting>
  <conditionalFormatting sqref="O1963:O210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3:T250"/>
  <sheetViews>
    <sheetView workbookViewId="0">
      <pane xSplit="2" ySplit="4" topLeftCell="C74" activePane="bottomRight" state="frozen"/>
      <selection pane="topRight" activeCell="C1" sqref="C1"/>
      <selection pane="bottomLeft" activeCell="A5" sqref="A5"/>
      <selection pane="bottomRight" activeCell="D243" sqref="D243"/>
    </sheetView>
  </sheetViews>
  <sheetFormatPr defaultRowHeight="12.75" x14ac:dyDescent="0.2"/>
  <cols>
    <col min="1" max="1" width="13.140625" style="150" bestFit="1" customWidth="1"/>
    <col min="2" max="2" width="8.5703125" style="19" bestFit="1" customWidth="1"/>
    <col min="3" max="3" width="30.42578125" style="3" bestFit="1" customWidth="1"/>
    <col min="4" max="4" width="16.42578125" style="3" customWidth="1"/>
    <col min="5" max="5" width="27.28515625" style="19" bestFit="1" customWidth="1"/>
    <col min="6" max="6" width="8.7109375" style="19" bestFit="1" customWidth="1"/>
    <col min="7" max="7" width="13.42578125" style="27" bestFit="1" customWidth="1"/>
    <col min="8" max="8" width="17.28515625" style="33" bestFit="1" customWidth="1"/>
    <col min="9" max="9" width="15.28515625" style="21" bestFit="1" customWidth="1"/>
    <col min="10" max="10" width="17.28515625" style="20" bestFit="1" customWidth="1"/>
    <col min="11" max="11" width="11.28515625" style="19" bestFit="1" customWidth="1"/>
    <col min="12" max="12" width="17.28515625" style="3" bestFit="1" customWidth="1"/>
    <col min="13" max="13" width="13.140625" style="152" bestFit="1" customWidth="1"/>
    <col min="14" max="14" width="18.5703125" style="20" bestFit="1" customWidth="1"/>
    <col min="15" max="15" width="16.140625" style="3" bestFit="1" customWidth="1"/>
    <col min="16" max="16384" width="9.140625" style="3"/>
  </cols>
  <sheetData>
    <row r="3" spans="1:20" ht="38.25" x14ac:dyDescent="0.2">
      <c r="A3" s="145" t="s">
        <v>3101</v>
      </c>
      <c r="B3" s="18"/>
      <c r="C3" s="2"/>
      <c r="D3" s="2"/>
      <c r="E3" s="18"/>
      <c r="F3" s="18"/>
      <c r="G3" s="26">
        <f>SUM(G5:G65536)</f>
        <v>22256611</v>
      </c>
      <c r="H3" s="30"/>
      <c r="I3" s="26"/>
      <c r="J3" s="29">
        <f>SUM(J5:J65536)</f>
        <v>16001495</v>
      </c>
      <c r="K3" s="54"/>
    </row>
    <row r="4" spans="1:20" ht="15" x14ac:dyDescent="0.25">
      <c r="A4" s="146" t="s">
        <v>487</v>
      </c>
      <c r="B4" s="6" t="s">
        <v>1412</v>
      </c>
      <c r="C4" s="6" t="s">
        <v>2882</v>
      </c>
      <c r="D4" s="6" t="s">
        <v>2883</v>
      </c>
      <c r="E4" s="6" t="s">
        <v>2884</v>
      </c>
      <c r="F4" s="7" t="s">
        <v>1413</v>
      </c>
      <c r="G4" s="24" t="s">
        <v>2885</v>
      </c>
      <c r="H4" s="22" t="s">
        <v>1414</v>
      </c>
      <c r="I4" s="117" t="s">
        <v>2886</v>
      </c>
      <c r="J4" s="116" t="s">
        <v>941</v>
      </c>
      <c r="K4" s="6" t="s">
        <v>382</v>
      </c>
      <c r="M4" s="153" t="s">
        <v>487</v>
      </c>
      <c r="N4" s="162" t="s">
        <v>3103</v>
      </c>
    </row>
    <row r="5" spans="1:20" s="5" customFormat="1" x14ac:dyDescent="0.2">
      <c r="A5" s="4">
        <v>44105</v>
      </c>
      <c r="B5" s="16">
        <v>1</v>
      </c>
      <c r="C5" s="17" t="s">
        <v>2887</v>
      </c>
      <c r="D5" s="17" t="s">
        <v>1415</v>
      </c>
      <c r="E5" s="23" t="s">
        <v>1922</v>
      </c>
      <c r="F5" s="16">
        <v>3</v>
      </c>
      <c r="G5" s="25">
        <v>52608</v>
      </c>
      <c r="H5" s="31" t="s">
        <v>1334</v>
      </c>
      <c r="I5" s="110">
        <v>17536</v>
      </c>
      <c r="J5" s="37">
        <v>52608</v>
      </c>
      <c r="K5" s="16" t="s">
        <v>1416</v>
      </c>
      <c r="L5" s="38"/>
      <c r="M5" s="38"/>
      <c r="N5" s="21"/>
    </row>
    <row r="6" spans="1:20" ht="15" x14ac:dyDescent="0.25">
      <c r="A6" s="4">
        <v>44105</v>
      </c>
      <c r="B6" s="16">
        <f>SUM(B5)+1</f>
        <v>2</v>
      </c>
      <c r="C6" s="17" t="s">
        <v>2888</v>
      </c>
      <c r="D6" s="17" t="s">
        <v>1417</v>
      </c>
      <c r="E6" s="23" t="s">
        <v>1418</v>
      </c>
      <c r="F6" s="16">
        <v>4</v>
      </c>
      <c r="G6" s="25">
        <v>70145</v>
      </c>
      <c r="H6" s="31" t="s">
        <v>1335</v>
      </c>
      <c r="I6" s="110">
        <v>17536.25</v>
      </c>
      <c r="J6" s="37">
        <v>70145</v>
      </c>
      <c r="K6" s="16" t="s">
        <v>1416</v>
      </c>
      <c r="L6" s="38"/>
      <c r="M6" s="153" t="s">
        <v>379</v>
      </c>
      <c r="N6" s="9" t="s">
        <v>2964</v>
      </c>
      <c r="O6" s="9" t="s">
        <v>3027</v>
      </c>
      <c r="P6" s="5"/>
      <c r="Q6" s="5"/>
      <c r="R6" s="5"/>
      <c r="S6" s="5"/>
      <c r="T6" s="5"/>
    </row>
    <row r="7" spans="1:20" ht="15" x14ac:dyDescent="0.25">
      <c r="A7" s="4">
        <v>44105</v>
      </c>
      <c r="B7" s="16">
        <f t="shared" ref="B7:B70" si="0">SUM(B6)+1</f>
        <v>3</v>
      </c>
      <c r="C7" s="17" t="s">
        <v>2889</v>
      </c>
      <c r="D7" s="17" t="s">
        <v>1419</v>
      </c>
      <c r="E7" s="23" t="s">
        <v>1923</v>
      </c>
      <c r="F7" s="16">
        <v>7</v>
      </c>
      <c r="G7" s="25">
        <v>122754</v>
      </c>
      <c r="H7" s="31" t="s">
        <v>1336</v>
      </c>
      <c r="I7" s="110">
        <v>17536.285714285714</v>
      </c>
      <c r="J7" s="37">
        <v>122754</v>
      </c>
      <c r="K7" s="16" t="s">
        <v>1416</v>
      </c>
      <c r="L7" s="38"/>
      <c r="M7" s="141" t="s">
        <v>3105</v>
      </c>
      <c r="N7" s="143">
        <v>17536</v>
      </c>
      <c r="O7" s="143">
        <v>52608</v>
      </c>
      <c r="P7" s="5"/>
      <c r="Q7" s="5"/>
      <c r="R7" s="5"/>
      <c r="S7" s="5"/>
      <c r="T7" s="5"/>
    </row>
    <row r="8" spans="1:20" ht="15" x14ac:dyDescent="0.25">
      <c r="A8" s="4">
        <v>44105</v>
      </c>
      <c r="B8" s="16">
        <f t="shared" si="0"/>
        <v>4</v>
      </c>
      <c r="C8" s="17" t="s">
        <v>2890</v>
      </c>
      <c r="D8" s="17" t="s">
        <v>1420</v>
      </c>
      <c r="E8" s="23" t="s">
        <v>1924</v>
      </c>
      <c r="F8" s="16">
        <v>7</v>
      </c>
      <c r="G8" s="25">
        <v>122754</v>
      </c>
      <c r="H8" s="31" t="s">
        <v>1391</v>
      </c>
      <c r="I8" s="110">
        <v>17536.285714285714</v>
      </c>
      <c r="J8" s="37">
        <v>122754</v>
      </c>
      <c r="K8" s="16" t="s">
        <v>1416</v>
      </c>
      <c r="L8" s="38"/>
      <c r="M8" s="141" t="s">
        <v>3107</v>
      </c>
      <c r="N8" s="143">
        <v>17536</v>
      </c>
      <c r="O8" s="143">
        <v>17536</v>
      </c>
      <c r="P8" s="5"/>
      <c r="Q8" s="5"/>
      <c r="R8" s="5"/>
      <c r="S8" s="5"/>
      <c r="T8" s="5"/>
    </row>
    <row r="9" spans="1:20" ht="15" x14ac:dyDescent="0.25">
      <c r="A9" s="4">
        <v>44105</v>
      </c>
      <c r="B9" s="16">
        <f t="shared" si="0"/>
        <v>5</v>
      </c>
      <c r="C9" s="17" t="s">
        <v>2090</v>
      </c>
      <c r="D9" s="17" t="s">
        <v>1421</v>
      </c>
      <c r="E9" s="23" t="s">
        <v>1422</v>
      </c>
      <c r="F9" s="16">
        <v>4</v>
      </c>
      <c r="G9" s="25">
        <v>70145</v>
      </c>
      <c r="H9" s="31" t="s">
        <v>1338</v>
      </c>
      <c r="I9" s="110">
        <v>17536.25</v>
      </c>
      <c r="J9" s="37">
        <v>70145</v>
      </c>
      <c r="K9" s="16" t="s">
        <v>1416</v>
      </c>
      <c r="L9" s="38"/>
      <c r="M9" s="141" t="s">
        <v>3109</v>
      </c>
      <c r="N9" s="143">
        <v>17536.25</v>
      </c>
      <c r="O9" s="143">
        <v>70145</v>
      </c>
      <c r="P9" s="5"/>
      <c r="Q9" s="5"/>
      <c r="R9" s="5"/>
      <c r="S9" s="5"/>
      <c r="T9" s="5"/>
    </row>
    <row r="10" spans="1:20" ht="15" x14ac:dyDescent="0.25">
      <c r="A10" s="4">
        <v>44105</v>
      </c>
      <c r="B10" s="16">
        <f t="shared" si="0"/>
        <v>6</v>
      </c>
      <c r="C10" s="17" t="s">
        <v>2891</v>
      </c>
      <c r="D10" s="17" t="s">
        <v>1423</v>
      </c>
      <c r="E10" s="23" t="s">
        <v>1424</v>
      </c>
      <c r="F10" s="16">
        <v>4</v>
      </c>
      <c r="G10" s="25">
        <v>70145</v>
      </c>
      <c r="H10" s="31" t="s">
        <v>1339</v>
      </c>
      <c r="I10" s="110">
        <v>17536.25</v>
      </c>
      <c r="J10" s="37">
        <v>70145</v>
      </c>
      <c r="K10" s="16" t="s">
        <v>1416</v>
      </c>
      <c r="L10" s="38"/>
      <c r="M10" s="141" t="s">
        <v>3111</v>
      </c>
      <c r="N10" s="143">
        <v>17478</v>
      </c>
      <c r="O10" s="143">
        <v>139824</v>
      </c>
      <c r="P10" s="5"/>
      <c r="Q10" s="5"/>
      <c r="R10" s="5"/>
      <c r="S10" s="5"/>
      <c r="T10" s="5"/>
    </row>
    <row r="11" spans="1:20" ht="15" x14ac:dyDescent="0.25">
      <c r="A11" s="4">
        <v>44105</v>
      </c>
      <c r="B11" s="16">
        <f t="shared" si="0"/>
        <v>7</v>
      </c>
      <c r="C11" s="17" t="s">
        <v>2092</v>
      </c>
      <c r="D11" s="17" t="s">
        <v>1425</v>
      </c>
      <c r="E11" s="23" t="s">
        <v>1426</v>
      </c>
      <c r="F11" s="16">
        <v>3</v>
      </c>
      <c r="G11" s="25">
        <v>52608</v>
      </c>
      <c r="H11" s="32">
        <v>8825112055106250</v>
      </c>
      <c r="I11" s="110">
        <v>17536</v>
      </c>
      <c r="J11" s="37">
        <v>52608</v>
      </c>
      <c r="K11" s="16" t="s">
        <v>1416</v>
      </c>
      <c r="L11" s="38"/>
      <c r="M11" s="141" t="s">
        <v>3118</v>
      </c>
      <c r="N11" s="143">
        <v>17478</v>
      </c>
      <c r="O11" s="143">
        <v>209736</v>
      </c>
      <c r="P11" s="5"/>
      <c r="Q11" s="5"/>
      <c r="R11" s="5"/>
      <c r="S11" s="5"/>
      <c r="T11" s="5"/>
    </row>
    <row r="12" spans="1:20" ht="15" x14ac:dyDescent="0.25">
      <c r="A12" s="4">
        <v>44105</v>
      </c>
      <c r="B12" s="16">
        <f t="shared" si="0"/>
        <v>8</v>
      </c>
      <c r="C12" s="17" t="s">
        <v>2093</v>
      </c>
      <c r="D12" s="17" t="s">
        <v>1427</v>
      </c>
      <c r="E12" s="23" t="s">
        <v>1925</v>
      </c>
      <c r="F12" s="16">
        <v>5</v>
      </c>
      <c r="G12" s="25">
        <v>87681</v>
      </c>
      <c r="H12" s="31" t="s">
        <v>1394</v>
      </c>
      <c r="I12" s="110">
        <v>17536.2</v>
      </c>
      <c r="J12" s="37">
        <v>87681</v>
      </c>
      <c r="K12" s="16" t="s">
        <v>1416</v>
      </c>
      <c r="L12" s="38"/>
      <c r="M12" s="141" t="s">
        <v>3114</v>
      </c>
      <c r="N12" s="143">
        <v>17944.142857142859</v>
      </c>
      <c r="O12" s="143">
        <v>125609</v>
      </c>
      <c r="P12" s="5"/>
      <c r="Q12" s="5"/>
      <c r="R12" s="5"/>
      <c r="S12" s="5"/>
      <c r="T12" s="5"/>
    </row>
    <row r="13" spans="1:20" ht="15" x14ac:dyDescent="0.25">
      <c r="A13" s="4">
        <v>44105</v>
      </c>
      <c r="B13" s="16">
        <f t="shared" si="0"/>
        <v>9</v>
      </c>
      <c r="C13" s="17" t="s">
        <v>2094</v>
      </c>
      <c r="D13" s="17" t="s">
        <v>1522</v>
      </c>
      <c r="E13" s="23" t="s">
        <v>1523</v>
      </c>
      <c r="F13" s="16">
        <v>1</v>
      </c>
      <c r="G13" s="25">
        <v>17536</v>
      </c>
      <c r="H13" s="31" t="s">
        <v>1355</v>
      </c>
      <c r="I13" s="110">
        <v>17536</v>
      </c>
      <c r="J13" s="37">
        <v>17536</v>
      </c>
      <c r="K13" s="16" t="s">
        <v>1416</v>
      </c>
      <c r="L13" s="38"/>
      <c r="M13" s="141" t="s">
        <v>3119</v>
      </c>
      <c r="N13" s="143">
        <v>17478</v>
      </c>
      <c r="O13" s="143">
        <v>174780</v>
      </c>
      <c r="P13" s="5"/>
      <c r="Q13" s="5"/>
      <c r="R13" s="5"/>
      <c r="S13" s="5"/>
      <c r="T13" s="5"/>
    </row>
    <row r="14" spans="1:20" ht="15" x14ac:dyDescent="0.25">
      <c r="A14" s="4">
        <v>44105</v>
      </c>
      <c r="B14" s="16">
        <f t="shared" si="0"/>
        <v>10</v>
      </c>
      <c r="C14" s="17" t="s">
        <v>2095</v>
      </c>
      <c r="D14" s="47" t="s">
        <v>1428</v>
      </c>
      <c r="E14" s="23" t="s">
        <v>1429</v>
      </c>
      <c r="F14" s="16">
        <v>4</v>
      </c>
      <c r="G14" s="25">
        <v>69912</v>
      </c>
      <c r="H14" s="31" t="s">
        <v>1356</v>
      </c>
      <c r="I14" s="110">
        <v>17478</v>
      </c>
      <c r="J14" s="37">
        <v>69912</v>
      </c>
      <c r="K14" s="16" t="s">
        <v>1416</v>
      </c>
      <c r="L14" s="38"/>
      <c r="M14" s="141" t="s">
        <v>3117</v>
      </c>
      <c r="N14" s="143">
        <v>17536</v>
      </c>
      <c r="O14" s="143">
        <v>17536</v>
      </c>
      <c r="P14" s="5"/>
      <c r="Q14" s="5"/>
      <c r="R14" s="5"/>
      <c r="S14" s="5"/>
      <c r="T14" s="5"/>
    </row>
    <row r="15" spans="1:20" ht="15" x14ac:dyDescent="0.25">
      <c r="A15" s="4">
        <v>44106</v>
      </c>
      <c r="B15" s="16">
        <f t="shared" si="0"/>
        <v>11</v>
      </c>
      <c r="C15" s="17" t="s">
        <v>2105</v>
      </c>
      <c r="D15" s="23" t="s">
        <v>1430</v>
      </c>
      <c r="E15" s="23" t="s">
        <v>1431</v>
      </c>
      <c r="F15" s="16">
        <v>1</v>
      </c>
      <c r="G15" s="25">
        <v>17536</v>
      </c>
      <c r="H15" s="31" t="s">
        <v>1363</v>
      </c>
      <c r="I15" s="110">
        <v>17536</v>
      </c>
      <c r="J15" s="37">
        <v>17536</v>
      </c>
      <c r="K15" s="16" t="s">
        <v>1416</v>
      </c>
      <c r="L15" s="38"/>
      <c r="M15" s="154" t="s">
        <v>3</v>
      </c>
      <c r="N15" s="143">
        <v>140522.39285714284</v>
      </c>
      <c r="O15" s="143">
        <v>807774</v>
      </c>
      <c r="P15" s="5"/>
      <c r="Q15" s="5"/>
      <c r="R15" s="5"/>
      <c r="S15" s="5"/>
      <c r="T15" s="5"/>
    </row>
    <row r="16" spans="1:20" ht="15" x14ac:dyDescent="0.25">
      <c r="A16" s="4">
        <v>44106</v>
      </c>
      <c r="B16" s="16">
        <f t="shared" si="0"/>
        <v>12</v>
      </c>
      <c r="C16" s="17" t="s">
        <v>2106</v>
      </c>
      <c r="D16" s="23" t="s">
        <v>1432</v>
      </c>
      <c r="E16" s="48" t="s">
        <v>1433</v>
      </c>
      <c r="F16" s="16">
        <v>10</v>
      </c>
      <c r="G16" s="25">
        <v>175363</v>
      </c>
      <c r="H16" s="31" t="s">
        <v>1364</v>
      </c>
      <c r="I16" s="110">
        <v>17536.3</v>
      </c>
      <c r="J16" s="37">
        <v>175363</v>
      </c>
      <c r="K16" s="16" t="s">
        <v>1416</v>
      </c>
      <c r="L16" s="38"/>
      <c r="M16"/>
      <c r="N16"/>
      <c r="O16"/>
      <c r="P16" s="5"/>
      <c r="Q16" s="5"/>
      <c r="R16" s="5"/>
      <c r="S16" s="5"/>
      <c r="T16" s="5"/>
    </row>
    <row r="17" spans="1:20" ht="15" x14ac:dyDescent="0.25">
      <c r="A17" s="4">
        <v>44106</v>
      </c>
      <c r="B17" s="16">
        <f t="shared" si="0"/>
        <v>13</v>
      </c>
      <c r="C17" s="17" t="s">
        <v>2107</v>
      </c>
      <c r="D17" s="23" t="s">
        <v>1434</v>
      </c>
      <c r="E17" s="48" t="s">
        <v>1435</v>
      </c>
      <c r="F17" s="16">
        <v>4</v>
      </c>
      <c r="G17" s="25">
        <v>70145</v>
      </c>
      <c r="H17" s="31" t="s">
        <v>1396</v>
      </c>
      <c r="I17" s="110">
        <v>17536.25</v>
      </c>
      <c r="J17" s="37">
        <v>70145</v>
      </c>
      <c r="K17" s="16" t="s">
        <v>1416</v>
      </c>
      <c r="L17" s="38"/>
      <c r="M17"/>
      <c r="N17"/>
      <c r="O17"/>
      <c r="P17" s="5"/>
      <c r="Q17" s="5"/>
      <c r="R17" s="5"/>
      <c r="S17" s="5"/>
      <c r="T17" s="5"/>
    </row>
    <row r="18" spans="1:20" ht="15" x14ac:dyDescent="0.25">
      <c r="A18" s="4">
        <v>44106</v>
      </c>
      <c r="B18" s="16">
        <f t="shared" si="0"/>
        <v>14</v>
      </c>
      <c r="C18" s="17" t="s">
        <v>2108</v>
      </c>
      <c r="D18" s="23" t="s">
        <v>1436</v>
      </c>
      <c r="E18" s="48" t="s">
        <v>1437</v>
      </c>
      <c r="F18" s="43">
        <v>2</v>
      </c>
      <c r="G18" s="25">
        <v>35072</v>
      </c>
      <c r="H18" s="31" t="s">
        <v>1397</v>
      </c>
      <c r="I18" s="110">
        <v>17536</v>
      </c>
      <c r="J18" s="37">
        <v>35072</v>
      </c>
      <c r="K18" s="16" t="s">
        <v>1416</v>
      </c>
      <c r="L18" s="38"/>
      <c r="M18"/>
      <c r="N18"/>
      <c r="O18"/>
      <c r="P18" s="5"/>
      <c r="Q18" s="5"/>
      <c r="R18" s="5"/>
      <c r="S18" s="5"/>
      <c r="T18" s="5"/>
    </row>
    <row r="19" spans="1:20" ht="15" x14ac:dyDescent="0.25">
      <c r="A19" s="4">
        <v>44106</v>
      </c>
      <c r="B19" s="16">
        <f t="shared" si="0"/>
        <v>15</v>
      </c>
      <c r="C19" s="17" t="s">
        <v>2109</v>
      </c>
      <c r="D19" s="48" t="s">
        <v>1438</v>
      </c>
      <c r="E19" s="48" t="s">
        <v>1439</v>
      </c>
      <c r="F19" s="43">
        <v>3</v>
      </c>
      <c r="G19" s="25">
        <v>52550</v>
      </c>
      <c r="H19" s="31" t="s">
        <v>1398</v>
      </c>
      <c r="I19" s="110">
        <v>17516.666666666668</v>
      </c>
      <c r="J19" s="37">
        <v>52550</v>
      </c>
      <c r="K19" s="16" t="s">
        <v>1416</v>
      </c>
      <c r="L19" s="38"/>
      <c r="M19"/>
      <c r="N19"/>
      <c r="O19"/>
      <c r="P19" s="5"/>
      <c r="Q19" s="5"/>
      <c r="R19" s="5"/>
      <c r="S19" s="5"/>
      <c r="T19" s="5"/>
    </row>
    <row r="20" spans="1:20" ht="15" x14ac:dyDescent="0.25">
      <c r="A20" s="4">
        <v>44106</v>
      </c>
      <c r="B20" s="16">
        <f t="shared" si="0"/>
        <v>16</v>
      </c>
      <c r="C20" s="17" t="s">
        <v>2110</v>
      </c>
      <c r="D20" s="48" t="s">
        <v>1440</v>
      </c>
      <c r="E20" s="48" t="s">
        <v>1441</v>
      </c>
      <c r="F20" s="43">
        <v>1</v>
      </c>
      <c r="G20" s="25">
        <v>17536</v>
      </c>
      <c r="H20" s="31" t="s">
        <v>1399</v>
      </c>
      <c r="I20" s="110">
        <v>17536</v>
      </c>
      <c r="J20" s="37">
        <v>17536</v>
      </c>
      <c r="K20" s="16" t="s">
        <v>1416</v>
      </c>
      <c r="L20" s="38"/>
      <c r="M20"/>
      <c r="N20"/>
      <c r="O20"/>
      <c r="P20" s="5"/>
      <c r="Q20" s="5"/>
      <c r="R20" s="5"/>
      <c r="S20" s="5"/>
      <c r="T20" s="5"/>
    </row>
    <row r="21" spans="1:20" ht="15" x14ac:dyDescent="0.25">
      <c r="A21" s="4">
        <v>44106</v>
      </c>
      <c r="B21" s="16">
        <f t="shared" si="0"/>
        <v>17</v>
      </c>
      <c r="C21" s="17" t="s">
        <v>2111</v>
      </c>
      <c r="D21" s="23" t="s">
        <v>1442</v>
      </c>
      <c r="E21" s="48" t="s">
        <v>1443</v>
      </c>
      <c r="F21" s="43">
        <v>2</v>
      </c>
      <c r="G21" s="25">
        <v>35072</v>
      </c>
      <c r="H21" s="31" t="s">
        <v>1400</v>
      </c>
      <c r="I21" s="110">
        <v>17536</v>
      </c>
      <c r="J21" s="37">
        <v>35072</v>
      </c>
      <c r="K21" s="16" t="s">
        <v>1416</v>
      </c>
      <c r="L21" s="38"/>
      <c r="M21"/>
      <c r="N21"/>
      <c r="O21"/>
      <c r="P21" s="5"/>
      <c r="Q21" s="5"/>
      <c r="R21" s="5"/>
      <c r="S21" s="5"/>
      <c r="T21" s="5"/>
    </row>
    <row r="22" spans="1:20" ht="15" x14ac:dyDescent="0.25">
      <c r="A22" s="4">
        <v>44106</v>
      </c>
      <c r="B22" s="16">
        <f t="shared" si="0"/>
        <v>18</v>
      </c>
      <c r="C22" s="17" t="s">
        <v>2113</v>
      </c>
      <c r="D22" s="23" t="s">
        <v>1444</v>
      </c>
      <c r="E22" s="48" t="s">
        <v>1445</v>
      </c>
      <c r="F22" s="43">
        <v>2</v>
      </c>
      <c r="G22" s="25">
        <v>35072</v>
      </c>
      <c r="H22" s="32">
        <v>8825112056597660</v>
      </c>
      <c r="I22" s="110">
        <v>17536</v>
      </c>
      <c r="J22" s="37">
        <v>35072</v>
      </c>
      <c r="K22" s="16" t="s">
        <v>1416</v>
      </c>
      <c r="L22" s="38"/>
      <c r="M22"/>
      <c r="N22"/>
      <c r="O22"/>
      <c r="P22" s="5"/>
      <c r="Q22" s="5"/>
      <c r="R22" s="5"/>
      <c r="S22" s="5"/>
      <c r="T22" s="5"/>
    </row>
    <row r="23" spans="1:20" ht="15" x14ac:dyDescent="0.25">
      <c r="A23" s="4">
        <v>44106</v>
      </c>
      <c r="B23" s="16">
        <f t="shared" si="0"/>
        <v>19</v>
      </c>
      <c r="C23" s="17" t="s">
        <v>2114</v>
      </c>
      <c r="D23" s="23" t="s">
        <v>1446</v>
      </c>
      <c r="E23" s="48" t="s">
        <v>1447</v>
      </c>
      <c r="F23" s="43">
        <v>5</v>
      </c>
      <c r="G23" s="25">
        <v>87681</v>
      </c>
      <c r="H23" s="31" t="s">
        <v>1402</v>
      </c>
      <c r="I23" s="110">
        <v>17536.2</v>
      </c>
      <c r="J23" s="37">
        <v>87681</v>
      </c>
      <c r="K23" s="16" t="s">
        <v>1416</v>
      </c>
      <c r="L23" s="38"/>
      <c r="M23"/>
      <c r="N23"/>
      <c r="O23"/>
      <c r="P23" s="5"/>
      <c r="Q23" s="5"/>
      <c r="R23" s="5"/>
      <c r="S23" s="5"/>
      <c r="T23" s="5"/>
    </row>
    <row r="24" spans="1:20" ht="15" x14ac:dyDescent="0.25">
      <c r="A24" s="4">
        <v>44106</v>
      </c>
      <c r="B24" s="16">
        <f t="shared" si="0"/>
        <v>20</v>
      </c>
      <c r="C24" s="17" t="s">
        <v>2115</v>
      </c>
      <c r="D24" s="23" t="s">
        <v>1448</v>
      </c>
      <c r="E24" s="48" t="s">
        <v>1449</v>
      </c>
      <c r="F24" s="43">
        <v>6</v>
      </c>
      <c r="G24" s="25">
        <v>105218</v>
      </c>
      <c r="H24" s="31" t="s">
        <v>1403</v>
      </c>
      <c r="I24" s="110">
        <v>17536.333333333332</v>
      </c>
      <c r="J24" s="37">
        <v>105218</v>
      </c>
      <c r="K24" s="16" t="s">
        <v>1416</v>
      </c>
      <c r="L24" s="38"/>
      <c r="M24"/>
      <c r="N24"/>
      <c r="O24"/>
      <c r="P24" s="5"/>
      <c r="Q24" s="5"/>
      <c r="R24" s="5"/>
      <c r="S24" s="5"/>
      <c r="T24" s="5"/>
    </row>
    <row r="25" spans="1:20" ht="15" x14ac:dyDescent="0.25">
      <c r="A25" s="4">
        <v>44106</v>
      </c>
      <c r="B25" s="16">
        <f t="shared" si="0"/>
        <v>21</v>
      </c>
      <c r="C25" s="17" t="s">
        <v>2116</v>
      </c>
      <c r="D25" s="17" t="s">
        <v>1450</v>
      </c>
      <c r="E25" s="48" t="s">
        <v>1451</v>
      </c>
      <c r="F25" s="43">
        <v>4</v>
      </c>
      <c r="G25" s="25">
        <v>70145</v>
      </c>
      <c r="H25" s="31" t="s">
        <v>1404</v>
      </c>
      <c r="I25" s="110">
        <v>17536.25</v>
      </c>
      <c r="J25" s="37">
        <v>70145</v>
      </c>
      <c r="K25" s="16" t="s">
        <v>1416</v>
      </c>
      <c r="L25" s="38"/>
      <c r="M25"/>
      <c r="N25"/>
      <c r="O25"/>
      <c r="P25" s="5"/>
      <c r="Q25" s="5"/>
      <c r="R25" s="5"/>
      <c r="S25" s="5"/>
      <c r="T25" s="5"/>
    </row>
    <row r="26" spans="1:20" ht="15" x14ac:dyDescent="0.25">
      <c r="A26" s="4">
        <v>44106</v>
      </c>
      <c r="B26" s="16">
        <f t="shared" si="0"/>
        <v>22</v>
      </c>
      <c r="C26" s="17" t="s">
        <v>2117</v>
      </c>
      <c r="D26" s="17" t="s">
        <v>1452</v>
      </c>
      <c r="E26" s="48" t="s">
        <v>1453</v>
      </c>
      <c r="F26" s="43">
        <v>5</v>
      </c>
      <c r="G26" s="25">
        <v>87390</v>
      </c>
      <c r="H26" s="31" t="s">
        <v>1405</v>
      </c>
      <c r="I26" s="110">
        <v>17478</v>
      </c>
      <c r="J26" s="37">
        <v>87390</v>
      </c>
      <c r="K26" s="16" t="s">
        <v>1416</v>
      </c>
      <c r="L26" s="38"/>
      <c r="M26"/>
      <c r="N26"/>
      <c r="O26"/>
      <c r="P26" s="5"/>
      <c r="Q26" s="5"/>
      <c r="R26" s="5"/>
      <c r="S26" s="5"/>
      <c r="T26" s="5"/>
    </row>
    <row r="27" spans="1:20" ht="15" x14ac:dyDescent="0.25">
      <c r="A27" s="4">
        <v>44106</v>
      </c>
      <c r="B27" s="16">
        <f t="shared" si="0"/>
        <v>23</v>
      </c>
      <c r="C27" s="17" t="s">
        <v>2118</v>
      </c>
      <c r="D27" s="17" t="s">
        <v>1454</v>
      </c>
      <c r="E27" s="48" t="s">
        <v>1455</v>
      </c>
      <c r="F27" s="43">
        <v>2</v>
      </c>
      <c r="G27" s="25">
        <v>35072</v>
      </c>
      <c r="H27" s="31" t="s">
        <v>1406</v>
      </c>
      <c r="I27" s="110">
        <v>17536</v>
      </c>
      <c r="J27" s="37">
        <v>35072</v>
      </c>
      <c r="K27" s="16" t="s">
        <v>1416</v>
      </c>
      <c r="L27" s="38"/>
      <c r="M27"/>
      <c r="N27"/>
      <c r="O27"/>
      <c r="P27" s="5"/>
      <c r="Q27" s="5"/>
      <c r="R27" s="5"/>
      <c r="S27" s="5"/>
      <c r="T27" s="5"/>
    </row>
    <row r="28" spans="1:20" ht="15" x14ac:dyDescent="0.25">
      <c r="A28" s="4">
        <v>44106</v>
      </c>
      <c r="B28" s="16">
        <f t="shared" si="0"/>
        <v>24</v>
      </c>
      <c r="C28" s="17" t="s">
        <v>2112</v>
      </c>
      <c r="D28" s="17" t="s">
        <v>1456</v>
      </c>
      <c r="E28" s="48" t="s">
        <v>1457</v>
      </c>
      <c r="F28" s="43">
        <v>10</v>
      </c>
      <c r="G28" s="25">
        <v>174780</v>
      </c>
      <c r="H28" s="31" t="s">
        <v>1401</v>
      </c>
      <c r="I28" s="110">
        <v>17478</v>
      </c>
      <c r="J28" s="37">
        <v>174780</v>
      </c>
      <c r="K28" s="16" t="s">
        <v>1416</v>
      </c>
      <c r="L28" s="38"/>
      <c r="M28"/>
      <c r="N28"/>
      <c r="O28"/>
      <c r="P28" s="5"/>
      <c r="Q28" s="5"/>
      <c r="R28" s="5"/>
      <c r="S28" s="5"/>
      <c r="T28" s="5"/>
    </row>
    <row r="29" spans="1:20" ht="15" x14ac:dyDescent="0.25">
      <c r="A29" s="4">
        <v>44106</v>
      </c>
      <c r="B29" s="16">
        <f t="shared" si="0"/>
        <v>25</v>
      </c>
      <c r="C29" s="17" t="s">
        <v>2119</v>
      </c>
      <c r="D29" s="17" t="s">
        <v>1458</v>
      </c>
      <c r="E29" s="48" t="s">
        <v>1459</v>
      </c>
      <c r="F29" s="43">
        <v>10</v>
      </c>
      <c r="G29" s="25">
        <v>175363</v>
      </c>
      <c r="H29" s="31" t="s">
        <v>1407</v>
      </c>
      <c r="I29" s="110">
        <v>17536.3</v>
      </c>
      <c r="J29" s="37">
        <v>175363</v>
      </c>
      <c r="K29" s="16" t="s">
        <v>1416</v>
      </c>
      <c r="L29" s="38"/>
      <c r="M29"/>
      <c r="N29"/>
      <c r="O29" s="5"/>
      <c r="P29" s="5"/>
      <c r="Q29" s="5"/>
      <c r="R29" s="5"/>
      <c r="S29" s="5"/>
      <c r="T29" s="5"/>
    </row>
    <row r="30" spans="1:20" ht="15" x14ac:dyDescent="0.25">
      <c r="A30" s="4">
        <v>44106</v>
      </c>
      <c r="B30" s="16">
        <f t="shared" si="0"/>
        <v>26</v>
      </c>
      <c r="C30" s="17" t="s">
        <v>2120</v>
      </c>
      <c r="D30" s="17" t="s">
        <v>1460</v>
      </c>
      <c r="E30" s="48" t="s">
        <v>1461</v>
      </c>
      <c r="F30" s="16">
        <v>2</v>
      </c>
      <c r="G30" s="25">
        <v>35072</v>
      </c>
      <c r="H30" s="31" t="s">
        <v>1408</v>
      </c>
      <c r="I30" s="110">
        <v>17536</v>
      </c>
      <c r="J30" s="37">
        <v>35072</v>
      </c>
      <c r="K30" s="16" t="s">
        <v>1416</v>
      </c>
      <c r="L30" s="38"/>
      <c r="M30"/>
      <c r="N30"/>
      <c r="O30" s="5"/>
      <c r="P30" s="5"/>
      <c r="Q30" s="5"/>
      <c r="R30" s="5"/>
      <c r="S30" s="5"/>
      <c r="T30" s="5"/>
    </row>
    <row r="31" spans="1:20" ht="15" x14ac:dyDescent="0.25">
      <c r="A31" s="4">
        <v>44106</v>
      </c>
      <c r="B31" s="16">
        <f t="shared" si="0"/>
        <v>27</v>
      </c>
      <c r="C31" s="17" t="s">
        <v>2121</v>
      </c>
      <c r="D31" s="17" t="s">
        <v>1462</v>
      </c>
      <c r="E31" s="23" t="s">
        <v>1463</v>
      </c>
      <c r="F31" s="43">
        <v>2</v>
      </c>
      <c r="G31" s="25">
        <v>35072</v>
      </c>
      <c r="H31" s="31" t="s">
        <v>1370</v>
      </c>
      <c r="I31" s="110">
        <v>17536</v>
      </c>
      <c r="J31" s="37">
        <v>35072</v>
      </c>
      <c r="K31" s="16" t="s">
        <v>1416</v>
      </c>
      <c r="L31" s="38"/>
      <c r="M31"/>
      <c r="N31"/>
      <c r="O31" s="5"/>
      <c r="P31" s="5"/>
      <c r="Q31" s="5"/>
      <c r="R31" s="5"/>
      <c r="S31" s="5"/>
      <c r="T31" s="5"/>
    </row>
    <row r="32" spans="1:20" ht="15" x14ac:dyDescent="0.25">
      <c r="A32" s="4">
        <v>44106</v>
      </c>
      <c r="B32" s="16">
        <f t="shared" si="0"/>
        <v>28</v>
      </c>
      <c r="C32" s="17" t="s">
        <v>2122</v>
      </c>
      <c r="D32" s="48" t="s">
        <v>1464</v>
      </c>
      <c r="E32" s="48" t="s">
        <v>1465</v>
      </c>
      <c r="F32" s="16">
        <v>7</v>
      </c>
      <c r="G32" s="25">
        <v>122754</v>
      </c>
      <c r="H32" s="31" t="s">
        <v>1371</v>
      </c>
      <c r="I32" s="110">
        <v>17536.285714285714</v>
      </c>
      <c r="J32" s="37">
        <v>122754</v>
      </c>
      <c r="K32" s="16" t="s">
        <v>1416</v>
      </c>
      <c r="L32" s="38"/>
      <c r="M32"/>
      <c r="N32"/>
      <c r="O32" s="5"/>
      <c r="P32" s="5"/>
      <c r="Q32" s="5"/>
      <c r="R32" s="5"/>
      <c r="S32" s="5"/>
      <c r="T32" s="5"/>
    </row>
    <row r="33" spans="1:20" ht="15" x14ac:dyDescent="0.25">
      <c r="A33" s="4">
        <v>44106</v>
      </c>
      <c r="B33" s="16">
        <f t="shared" si="0"/>
        <v>29</v>
      </c>
      <c r="C33" s="17" t="s">
        <v>2123</v>
      </c>
      <c r="D33" s="23" t="s">
        <v>1466</v>
      </c>
      <c r="E33" s="49" t="s">
        <v>1467</v>
      </c>
      <c r="F33" s="16">
        <v>15</v>
      </c>
      <c r="G33" s="25">
        <v>254887</v>
      </c>
      <c r="H33" s="31" t="s">
        <v>1372</v>
      </c>
      <c r="I33" s="110">
        <v>16992.466666666667</v>
      </c>
      <c r="J33" s="37">
        <v>254887</v>
      </c>
      <c r="K33" s="16" t="s">
        <v>1416</v>
      </c>
      <c r="L33" s="38"/>
      <c r="M33"/>
      <c r="N33"/>
      <c r="O33" s="5"/>
      <c r="P33" s="5"/>
      <c r="Q33" s="5"/>
      <c r="R33" s="5"/>
      <c r="S33" s="5"/>
      <c r="T33" s="5"/>
    </row>
    <row r="34" spans="1:20" ht="15" x14ac:dyDescent="0.25">
      <c r="A34" s="4">
        <v>44106</v>
      </c>
      <c r="B34" s="16">
        <f t="shared" si="0"/>
        <v>30</v>
      </c>
      <c r="C34" s="17" t="s">
        <v>2124</v>
      </c>
      <c r="D34" s="17" t="s">
        <v>1468</v>
      </c>
      <c r="E34" s="23" t="s">
        <v>1469</v>
      </c>
      <c r="F34" s="16">
        <v>3</v>
      </c>
      <c r="G34" s="25">
        <v>52608</v>
      </c>
      <c r="H34" s="31" t="s">
        <v>1374</v>
      </c>
      <c r="I34" s="110">
        <v>17536</v>
      </c>
      <c r="J34" s="37">
        <v>52608</v>
      </c>
      <c r="K34" s="16" t="s">
        <v>1416</v>
      </c>
      <c r="L34" s="38"/>
      <c r="M34"/>
      <c r="N34"/>
      <c r="O34" s="5"/>
      <c r="P34" s="5"/>
      <c r="Q34" s="5"/>
      <c r="R34" s="5"/>
      <c r="S34" s="5"/>
      <c r="T34" s="5"/>
    </row>
    <row r="35" spans="1:20" ht="15" x14ac:dyDescent="0.25">
      <c r="A35" s="4">
        <v>44106</v>
      </c>
      <c r="B35" s="16">
        <f t="shared" si="0"/>
        <v>31</v>
      </c>
      <c r="C35" s="23" t="s">
        <v>2125</v>
      </c>
      <c r="D35" s="23" t="s">
        <v>1470</v>
      </c>
      <c r="E35" s="23" t="s">
        <v>1471</v>
      </c>
      <c r="F35" s="43">
        <v>6</v>
      </c>
      <c r="G35" s="25">
        <v>105218</v>
      </c>
      <c r="H35" s="31" t="s">
        <v>1375</v>
      </c>
      <c r="I35" s="110">
        <v>17536.333333333332</v>
      </c>
      <c r="J35" s="37">
        <v>105218</v>
      </c>
      <c r="K35" s="16" t="s">
        <v>1416</v>
      </c>
      <c r="L35" s="38"/>
      <c r="M35"/>
      <c r="N35"/>
      <c r="O35" s="5"/>
      <c r="P35" s="5"/>
      <c r="Q35" s="5"/>
      <c r="R35" s="5"/>
      <c r="S35" s="5"/>
      <c r="T35" s="5"/>
    </row>
    <row r="36" spans="1:20" s="8" customFormat="1" ht="15" x14ac:dyDescent="0.25">
      <c r="A36" s="4">
        <v>44107</v>
      </c>
      <c r="B36" s="16">
        <f t="shared" si="0"/>
        <v>32</v>
      </c>
      <c r="C36" s="17" t="s">
        <v>2152</v>
      </c>
      <c r="D36" s="50" t="s">
        <v>1481</v>
      </c>
      <c r="E36" s="23" t="s">
        <v>1482</v>
      </c>
      <c r="F36" s="43">
        <v>4</v>
      </c>
      <c r="G36" s="44">
        <v>70145</v>
      </c>
      <c r="H36" s="42" t="s">
        <v>1380</v>
      </c>
      <c r="I36" s="110">
        <v>17536.25</v>
      </c>
      <c r="J36" s="37">
        <v>0</v>
      </c>
      <c r="K36" s="16" t="s">
        <v>1416</v>
      </c>
      <c r="L36" s="38"/>
      <c r="M36"/>
      <c r="N36"/>
      <c r="O36" s="5"/>
      <c r="P36" s="5"/>
      <c r="Q36" s="5"/>
      <c r="R36" s="5"/>
      <c r="S36" s="5"/>
      <c r="T36" s="5"/>
    </row>
    <row r="37" spans="1:20" s="8" customFormat="1" ht="15" x14ac:dyDescent="0.25">
      <c r="A37" s="4">
        <v>44107</v>
      </c>
      <c r="B37" s="16">
        <f t="shared" si="0"/>
        <v>33</v>
      </c>
      <c r="C37" s="17" t="s">
        <v>2149</v>
      </c>
      <c r="D37" s="50" t="s">
        <v>1483</v>
      </c>
      <c r="E37" s="23" t="s">
        <v>1484</v>
      </c>
      <c r="F37" s="43">
        <v>5</v>
      </c>
      <c r="G37" s="44">
        <v>87681</v>
      </c>
      <c r="H37" s="42" t="s">
        <v>1381</v>
      </c>
      <c r="I37" s="110">
        <v>17536.2</v>
      </c>
      <c r="J37" s="37">
        <v>87681</v>
      </c>
      <c r="K37" s="16" t="s">
        <v>1416</v>
      </c>
      <c r="L37" s="38"/>
      <c r="M37"/>
      <c r="N37"/>
      <c r="O37" s="5"/>
      <c r="P37" s="5"/>
      <c r="Q37" s="5"/>
      <c r="R37" s="5"/>
      <c r="S37" s="5"/>
      <c r="T37" s="5"/>
    </row>
    <row r="38" spans="1:20" s="8" customFormat="1" ht="15" x14ac:dyDescent="0.25">
      <c r="A38" s="4">
        <v>44107</v>
      </c>
      <c r="B38" s="16">
        <f t="shared" si="0"/>
        <v>34</v>
      </c>
      <c r="C38" s="17" t="s">
        <v>2154</v>
      </c>
      <c r="D38" s="50" t="s">
        <v>1485</v>
      </c>
      <c r="E38" s="23" t="s">
        <v>1486</v>
      </c>
      <c r="F38" s="43">
        <v>4</v>
      </c>
      <c r="G38" s="45">
        <v>70145</v>
      </c>
      <c r="H38" s="42" t="s">
        <v>1515</v>
      </c>
      <c r="I38" s="110">
        <v>17536.25</v>
      </c>
      <c r="J38" s="37">
        <v>70145</v>
      </c>
      <c r="K38" s="16" t="s">
        <v>1416</v>
      </c>
      <c r="L38" s="38"/>
      <c r="M38"/>
      <c r="N38"/>
      <c r="O38" s="5"/>
      <c r="P38" s="5"/>
      <c r="Q38" s="5"/>
      <c r="R38" s="5"/>
      <c r="S38" s="5"/>
      <c r="T38" s="5"/>
    </row>
    <row r="39" spans="1:20" s="8" customFormat="1" ht="15" x14ac:dyDescent="0.25">
      <c r="A39" s="4">
        <v>44107</v>
      </c>
      <c r="B39" s="16">
        <f t="shared" si="0"/>
        <v>35</v>
      </c>
      <c r="C39" s="17" t="s">
        <v>2139</v>
      </c>
      <c r="D39" s="50" t="s">
        <v>1487</v>
      </c>
      <c r="E39" s="23" t="s">
        <v>1488</v>
      </c>
      <c r="F39" s="43">
        <v>3</v>
      </c>
      <c r="G39" s="45">
        <v>52608</v>
      </c>
      <c r="H39" s="42" t="s">
        <v>1383</v>
      </c>
      <c r="I39" s="110">
        <v>17536</v>
      </c>
      <c r="J39" s="37">
        <v>52608</v>
      </c>
      <c r="K39" s="16" t="s">
        <v>1416</v>
      </c>
      <c r="L39" s="38"/>
      <c r="M39"/>
      <c r="N39"/>
      <c r="O39" s="5"/>
      <c r="P39" s="5"/>
      <c r="Q39" s="5"/>
      <c r="R39" s="5"/>
      <c r="S39" s="5"/>
      <c r="T39" s="5"/>
    </row>
    <row r="40" spans="1:20" s="8" customFormat="1" ht="15" x14ac:dyDescent="0.25">
      <c r="A40" s="4">
        <v>44107</v>
      </c>
      <c r="B40" s="16">
        <f t="shared" si="0"/>
        <v>36</v>
      </c>
      <c r="C40" s="17" t="s">
        <v>2151</v>
      </c>
      <c r="D40" s="50" t="s">
        <v>1489</v>
      </c>
      <c r="E40" s="23" t="s">
        <v>1490</v>
      </c>
      <c r="F40" s="43">
        <v>1</v>
      </c>
      <c r="G40" s="45">
        <v>17536</v>
      </c>
      <c r="H40" s="42" t="s">
        <v>1384</v>
      </c>
      <c r="I40" s="110">
        <v>17536</v>
      </c>
      <c r="J40" s="37">
        <v>17536</v>
      </c>
      <c r="K40" s="16" t="s">
        <v>1416</v>
      </c>
      <c r="L40" s="38"/>
      <c r="M40"/>
      <c r="N40"/>
      <c r="O40" s="5"/>
      <c r="P40" s="5"/>
      <c r="Q40" s="5"/>
      <c r="R40" s="5"/>
      <c r="S40" s="5"/>
      <c r="T40" s="5"/>
    </row>
    <row r="41" spans="1:20" s="8" customFormat="1" ht="15" x14ac:dyDescent="0.25">
      <c r="A41" s="4">
        <v>44107</v>
      </c>
      <c r="B41" s="16">
        <f t="shared" si="0"/>
        <v>37</v>
      </c>
      <c r="C41" s="17" t="s">
        <v>2141</v>
      </c>
      <c r="D41" s="50" t="s">
        <v>1491</v>
      </c>
      <c r="E41" s="23" t="s">
        <v>1492</v>
      </c>
      <c r="F41" s="43">
        <v>1</v>
      </c>
      <c r="G41" s="45">
        <v>17536</v>
      </c>
      <c r="H41" s="42" t="s">
        <v>1524</v>
      </c>
      <c r="I41" s="110">
        <v>17536</v>
      </c>
      <c r="J41" s="37">
        <v>0</v>
      </c>
      <c r="K41" s="16" t="s">
        <v>1416</v>
      </c>
      <c r="L41" s="38"/>
      <c r="M41"/>
      <c r="N41"/>
      <c r="O41" s="5"/>
      <c r="P41" s="5"/>
      <c r="Q41" s="5"/>
      <c r="R41" s="5"/>
      <c r="S41" s="5"/>
      <c r="T41" s="5"/>
    </row>
    <row r="42" spans="1:20" s="8" customFormat="1" ht="15" x14ac:dyDescent="0.25">
      <c r="A42" s="4">
        <v>44107</v>
      </c>
      <c r="B42" s="16">
        <f t="shared" si="0"/>
        <v>38</v>
      </c>
      <c r="C42" s="17" t="s">
        <v>2146</v>
      </c>
      <c r="D42" s="50" t="s">
        <v>1493</v>
      </c>
      <c r="E42" s="23" t="s">
        <v>1494</v>
      </c>
      <c r="F42" s="43">
        <v>6</v>
      </c>
      <c r="G42" s="45">
        <v>105218</v>
      </c>
      <c r="H42" s="42" t="s">
        <v>1516</v>
      </c>
      <c r="I42" s="110">
        <v>17536.333333333332</v>
      </c>
      <c r="J42" s="37">
        <v>105218</v>
      </c>
      <c r="K42" s="16" t="s">
        <v>1416</v>
      </c>
      <c r="L42" s="38"/>
      <c r="M42"/>
      <c r="N42"/>
      <c r="O42" s="5"/>
      <c r="P42" s="5"/>
      <c r="Q42" s="5"/>
      <c r="R42" s="5"/>
      <c r="S42" s="5"/>
      <c r="T42" s="5"/>
    </row>
    <row r="43" spans="1:20" s="8" customFormat="1" ht="15" x14ac:dyDescent="0.25">
      <c r="A43" s="4">
        <v>44107</v>
      </c>
      <c r="B43" s="16">
        <f t="shared" si="0"/>
        <v>39</v>
      </c>
      <c r="C43" s="17" t="s">
        <v>2148</v>
      </c>
      <c r="D43" s="50" t="s">
        <v>1495</v>
      </c>
      <c r="E43" s="23" t="s">
        <v>1496</v>
      </c>
      <c r="F43" s="43">
        <v>6</v>
      </c>
      <c r="G43" s="45">
        <v>105218</v>
      </c>
      <c r="H43" s="42" t="s">
        <v>1385</v>
      </c>
      <c r="I43" s="110">
        <v>17536.333333333332</v>
      </c>
      <c r="J43" s="37">
        <v>105218</v>
      </c>
      <c r="K43" s="16" t="s">
        <v>1416</v>
      </c>
      <c r="L43" s="38"/>
      <c r="M43"/>
      <c r="N43"/>
      <c r="O43" s="5"/>
      <c r="P43" s="5"/>
      <c r="Q43" s="5"/>
      <c r="R43" s="5"/>
      <c r="S43" s="5"/>
      <c r="T43" s="5"/>
    </row>
    <row r="44" spans="1:20" s="8" customFormat="1" ht="15" x14ac:dyDescent="0.25">
      <c r="A44" s="4">
        <v>44107</v>
      </c>
      <c r="B44" s="16">
        <f t="shared" si="0"/>
        <v>40</v>
      </c>
      <c r="C44" s="17" t="s">
        <v>2145</v>
      </c>
      <c r="D44" s="50" t="s">
        <v>1497</v>
      </c>
      <c r="E44" s="23" t="s">
        <v>1498</v>
      </c>
      <c r="F44" s="43">
        <v>10</v>
      </c>
      <c r="G44" s="45">
        <v>174780</v>
      </c>
      <c r="H44" s="42" t="s">
        <v>1517</v>
      </c>
      <c r="I44" s="110">
        <v>17478</v>
      </c>
      <c r="J44" s="37">
        <v>174780</v>
      </c>
      <c r="K44" s="16" t="s">
        <v>1416</v>
      </c>
      <c r="L44" s="38"/>
      <c r="M44"/>
      <c r="N44"/>
      <c r="O44" s="5"/>
      <c r="P44" s="5"/>
      <c r="Q44" s="5"/>
      <c r="R44" s="5"/>
      <c r="S44" s="5"/>
      <c r="T44" s="5"/>
    </row>
    <row r="45" spans="1:20" s="8" customFormat="1" ht="15" x14ac:dyDescent="0.25">
      <c r="A45" s="4">
        <v>44107</v>
      </c>
      <c r="B45" s="16">
        <f t="shared" si="0"/>
        <v>41</v>
      </c>
      <c r="C45" s="17" t="s">
        <v>2140</v>
      </c>
      <c r="D45" s="50" t="s">
        <v>1499</v>
      </c>
      <c r="E45" s="23" t="s">
        <v>1500</v>
      </c>
      <c r="F45" s="43">
        <v>3</v>
      </c>
      <c r="G45" s="45">
        <v>52434</v>
      </c>
      <c r="H45" s="42" t="s">
        <v>1387</v>
      </c>
      <c r="I45" s="110">
        <v>17478</v>
      </c>
      <c r="J45" s="37">
        <v>52434</v>
      </c>
      <c r="K45" s="16" t="s">
        <v>1416</v>
      </c>
      <c r="L45" s="38"/>
      <c r="M45"/>
      <c r="N45"/>
      <c r="O45" s="5"/>
      <c r="P45" s="5"/>
      <c r="Q45" s="5"/>
      <c r="R45" s="5"/>
      <c r="S45" s="5"/>
      <c r="T45" s="5"/>
    </row>
    <row r="46" spans="1:20" s="8" customFormat="1" ht="15" x14ac:dyDescent="0.25">
      <c r="A46" s="4">
        <v>44107</v>
      </c>
      <c r="B46" s="16">
        <f t="shared" si="0"/>
        <v>42</v>
      </c>
      <c r="C46" s="17" t="s">
        <v>2153</v>
      </c>
      <c r="D46" s="50" t="s">
        <v>1501</v>
      </c>
      <c r="E46" s="23" t="s">
        <v>1502</v>
      </c>
      <c r="F46" s="43">
        <v>3</v>
      </c>
      <c r="G46" s="45">
        <v>52608</v>
      </c>
      <c r="H46" s="42" t="s">
        <v>1388</v>
      </c>
      <c r="I46" s="110">
        <v>17536</v>
      </c>
      <c r="J46" s="37">
        <v>52608</v>
      </c>
      <c r="K46" s="16" t="s">
        <v>1416</v>
      </c>
      <c r="L46" s="38"/>
      <c r="M46"/>
      <c r="N46"/>
      <c r="O46" s="5"/>
      <c r="P46" s="5"/>
      <c r="Q46" s="5"/>
      <c r="R46" s="5"/>
      <c r="S46" s="5"/>
      <c r="T46" s="5"/>
    </row>
    <row r="47" spans="1:20" s="8" customFormat="1" ht="15" x14ac:dyDescent="0.25">
      <c r="A47" s="4">
        <v>44107</v>
      </c>
      <c r="B47" s="16">
        <f t="shared" si="0"/>
        <v>43</v>
      </c>
      <c r="C47" s="17" t="s">
        <v>2142</v>
      </c>
      <c r="D47" s="50" t="s">
        <v>1503</v>
      </c>
      <c r="E47" s="23" t="s">
        <v>1504</v>
      </c>
      <c r="F47" s="43">
        <v>2</v>
      </c>
      <c r="G47" s="45">
        <v>35072</v>
      </c>
      <c r="H47" s="42" t="s">
        <v>1518</v>
      </c>
      <c r="I47" s="110">
        <v>17536</v>
      </c>
      <c r="J47" s="37">
        <v>35072</v>
      </c>
      <c r="K47" s="16" t="s">
        <v>1416</v>
      </c>
      <c r="L47" s="38"/>
      <c r="M47"/>
      <c r="N47"/>
      <c r="O47" s="5"/>
      <c r="P47" s="5"/>
      <c r="Q47" s="5"/>
      <c r="R47" s="5"/>
      <c r="S47" s="5"/>
      <c r="T47" s="5"/>
    </row>
    <row r="48" spans="1:20" s="8" customFormat="1" ht="15" x14ac:dyDescent="0.25">
      <c r="A48" s="4">
        <v>44107</v>
      </c>
      <c r="B48" s="16">
        <f t="shared" si="0"/>
        <v>44</v>
      </c>
      <c r="C48" s="17" t="s">
        <v>2144</v>
      </c>
      <c r="D48" s="51" t="s">
        <v>1505</v>
      </c>
      <c r="E48" s="23" t="s">
        <v>1506</v>
      </c>
      <c r="F48" s="43">
        <v>5</v>
      </c>
      <c r="G48" s="45">
        <v>87681</v>
      </c>
      <c r="H48" s="42" t="s">
        <v>1519</v>
      </c>
      <c r="I48" s="110">
        <v>17536.2</v>
      </c>
      <c r="J48" s="37">
        <v>87681</v>
      </c>
      <c r="K48" s="16" t="s">
        <v>1416</v>
      </c>
      <c r="L48" s="38"/>
      <c r="M48"/>
      <c r="N48"/>
      <c r="O48" s="5"/>
      <c r="P48" s="5"/>
      <c r="Q48" s="5"/>
      <c r="R48" s="5"/>
      <c r="S48" s="5"/>
      <c r="T48" s="5"/>
    </row>
    <row r="49" spans="1:20" s="8" customFormat="1" ht="15" x14ac:dyDescent="0.25">
      <c r="A49" s="4">
        <v>44107</v>
      </c>
      <c r="B49" s="16">
        <f t="shared" si="0"/>
        <v>45</v>
      </c>
      <c r="C49" s="17" t="s">
        <v>2147</v>
      </c>
      <c r="D49" s="50" t="s">
        <v>1507</v>
      </c>
      <c r="E49" s="23" t="s">
        <v>1508</v>
      </c>
      <c r="F49" s="43">
        <v>7</v>
      </c>
      <c r="G49" s="45">
        <v>122754</v>
      </c>
      <c r="H49" s="46">
        <v>8825112059177150</v>
      </c>
      <c r="I49" s="110">
        <v>17536.285714285714</v>
      </c>
      <c r="J49" s="37">
        <v>122754</v>
      </c>
      <c r="K49" s="16" t="s">
        <v>1416</v>
      </c>
      <c r="L49" s="38"/>
      <c r="M49"/>
      <c r="N49"/>
      <c r="O49" s="5"/>
      <c r="P49" s="5"/>
      <c r="Q49" s="5"/>
      <c r="R49" s="5"/>
      <c r="S49" s="5"/>
      <c r="T49" s="5"/>
    </row>
    <row r="50" spans="1:20" s="8" customFormat="1" ht="15" x14ac:dyDescent="0.25">
      <c r="A50" s="4">
        <v>44107</v>
      </c>
      <c r="B50" s="16">
        <f t="shared" si="0"/>
        <v>46</v>
      </c>
      <c r="C50" s="17" t="s">
        <v>2143</v>
      </c>
      <c r="D50" s="52" t="s">
        <v>1509</v>
      </c>
      <c r="E50" s="23" t="s">
        <v>1510</v>
      </c>
      <c r="F50" s="43">
        <v>25</v>
      </c>
      <c r="G50" s="45">
        <v>412675</v>
      </c>
      <c r="H50" s="42" t="s">
        <v>1520</v>
      </c>
      <c r="I50" s="110">
        <v>16507</v>
      </c>
      <c r="J50" s="37">
        <v>412675</v>
      </c>
      <c r="K50" s="16" t="s">
        <v>1416</v>
      </c>
      <c r="L50" s="38"/>
      <c r="M50"/>
      <c r="N50"/>
      <c r="O50" s="5"/>
      <c r="P50" s="5"/>
      <c r="Q50" s="5"/>
      <c r="R50" s="5"/>
      <c r="S50" s="5"/>
      <c r="T50" s="5"/>
    </row>
    <row r="51" spans="1:20" s="8" customFormat="1" ht="15" x14ac:dyDescent="0.25">
      <c r="A51" s="4">
        <v>44107</v>
      </c>
      <c r="B51" s="16">
        <f t="shared" si="0"/>
        <v>47</v>
      </c>
      <c r="C51" s="17" t="s">
        <v>2155</v>
      </c>
      <c r="D51" s="53" t="s">
        <v>1511</v>
      </c>
      <c r="E51" s="53" t="s">
        <v>1512</v>
      </c>
      <c r="F51" s="43">
        <v>5</v>
      </c>
      <c r="G51" s="45">
        <v>90536</v>
      </c>
      <c r="H51" s="42" t="s">
        <v>1521</v>
      </c>
      <c r="I51" s="110">
        <v>18107.2</v>
      </c>
      <c r="J51" s="37">
        <v>90536</v>
      </c>
      <c r="K51" s="16" t="s">
        <v>1416</v>
      </c>
      <c r="L51" s="38"/>
      <c r="M51"/>
      <c r="N51"/>
      <c r="O51" s="5"/>
      <c r="P51" s="5"/>
      <c r="Q51" s="5"/>
      <c r="R51" s="5"/>
      <c r="S51" s="5"/>
      <c r="T51" s="5"/>
    </row>
    <row r="52" spans="1:20" s="8" customFormat="1" ht="15" x14ac:dyDescent="0.25">
      <c r="A52" s="4">
        <v>44107</v>
      </c>
      <c r="B52" s="16">
        <f t="shared" si="0"/>
        <v>48</v>
      </c>
      <c r="C52" s="17" t="s">
        <v>2150</v>
      </c>
      <c r="D52" s="53" t="s">
        <v>1513</v>
      </c>
      <c r="E52" s="23" t="s">
        <v>1514</v>
      </c>
      <c r="F52" s="43">
        <v>2</v>
      </c>
      <c r="G52" s="45">
        <v>35072</v>
      </c>
      <c r="H52" s="42" t="s">
        <v>1480</v>
      </c>
      <c r="I52" s="110">
        <v>17536</v>
      </c>
      <c r="J52" s="37">
        <v>35072</v>
      </c>
      <c r="K52" s="16" t="s">
        <v>1416</v>
      </c>
      <c r="L52" s="38"/>
      <c r="M52"/>
      <c r="N52"/>
      <c r="O52" s="5"/>
      <c r="P52" s="5"/>
      <c r="Q52" s="5"/>
      <c r="R52" s="5"/>
      <c r="S52" s="5"/>
      <c r="T52" s="5"/>
    </row>
    <row r="53" spans="1:20" ht="15" x14ac:dyDescent="0.25">
      <c r="A53" s="4">
        <v>44109</v>
      </c>
      <c r="B53" s="16">
        <f t="shared" si="0"/>
        <v>49</v>
      </c>
      <c r="C53" s="17" t="s">
        <v>2176</v>
      </c>
      <c r="D53" s="17" t="s">
        <v>1590</v>
      </c>
      <c r="E53" s="23" t="s">
        <v>1591</v>
      </c>
      <c r="F53" s="16">
        <v>4</v>
      </c>
      <c r="G53" s="25">
        <v>70145</v>
      </c>
      <c r="H53" s="31" t="s">
        <v>1533</v>
      </c>
      <c r="I53" s="110">
        <v>17536.25</v>
      </c>
      <c r="J53" s="37">
        <v>0</v>
      </c>
      <c r="K53" s="16" t="s">
        <v>1416</v>
      </c>
      <c r="L53" s="38"/>
      <c r="M53"/>
      <c r="N53"/>
      <c r="O53" s="5"/>
      <c r="P53" s="5"/>
      <c r="Q53" s="5"/>
      <c r="R53" s="5"/>
      <c r="S53" s="5"/>
      <c r="T53" s="5"/>
    </row>
    <row r="54" spans="1:20" ht="15" x14ac:dyDescent="0.25">
      <c r="A54" s="4">
        <v>44109</v>
      </c>
      <c r="B54" s="16">
        <f t="shared" si="0"/>
        <v>50</v>
      </c>
      <c r="C54" s="17" t="s">
        <v>2177</v>
      </c>
      <c r="D54" s="17" t="s">
        <v>1592</v>
      </c>
      <c r="E54" s="23" t="s">
        <v>1593</v>
      </c>
      <c r="F54" s="16">
        <v>5</v>
      </c>
      <c r="G54" s="25">
        <v>87681</v>
      </c>
      <c r="H54" s="31" t="s">
        <v>1534</v>
      </c>
      <c r="I54" s="110">
        <v>17536.2</v>
      </c>
      <c r="J54" s="37">
        <v>87681</v>
      </c>
      <c r="K54" s="16" t="s">
        <v>1416</v>
      </c>
      <c r="L54" s="38"/>
      <c r="M54"/>
      <c r="N54"/>
      <c r="O54" s="5"/>
      <c r="P54" s="5"/>
      <c r="Q54" s="5"/>
      <c r="R54" s="5"/>
      <c r="S54" s="5"/>
      <c r="T54" s="5"/>
    </row>
    <row r="55" spans="1:20" ht="15" x14ac:dyDescent="0.25">
      <c r="A55" s="4">
        <v>44109</v>
      </c>
      <c r="B55" s="16">
        <f t="shared" si="0"/>
        <v>51</v>
      </c>
      <c r="C55" s="17" t="s">
        <v>2178</v>
      </c>
      <c r="D55" s="17" t="s">
        <v>1594</v>
      </c>
      <c r="E55" s="23" t="s">
        <v>1595</v>
      </c>
      <c r="F55" s="16">
        <v>5</v>
      </c>
      <c r="G55" s="25">
        <v>87681</v>
      </c>
      <c r="H55" s="31" t="s">
        <v>1596</v>
      </c>
      <c r="I55" s="110">
        <v>17536.2</v>
      </c>
      <c r="J55" s="37">
        <v>87681</v>
      </c>
      <c r="K55" s="16" t="s">
        <v>1416</v>
      </c>
      <c r="L55" s="38"/>
      <c r="M55"/>
      <c r="N55"/>
      <c r="O55" s="5"/>
      <c r="P55" s="5"/>
      <c r="Q55" s="5"/>
      <c r="R55" s="5"/>
      <c r="S55" s="5"/>
      <c r="T55" s="5"/>
    </row>
    <row r="56" spans="1:20" ht="15" x14ac:dyDescent="0.25">
      <c r="A56" s="4">
        <v>44109</v>
      </c>
      <c r="B56" s="16">
        <f t="shared" si="0"/>
        <v>52</v>
      </c>
      <c r="C56" s="17" t="s">
        <v>2179</v>
      </c>
      <c r="D56" s="17" t="s">
        <v>1597</v>
      </c>
      <c r="E56" s="23" t="s">
        <v>1598</v>
      </c>
      <c r="F56" s="16">
        <v>6</v>
      </c>
      <c r="G56" s="25">
        <v>105218</v>
      </c>
      <c r="H56" s="31" t="s">
        <v>1535</v>
      </c>
      <c r="I56" s="110">
        <v>17536.333333333332</v>
      </c>
      <c r="J56" s="37">
        <v>0</v>
      </c>
      <c r="K56" s="16" t="s">
        <v>1416</v>
      </c>
      <c r="L56" s="38"/>
      <c r="M56"/>
      <c r="N56"/>
      <c r="O56" s="5"/>
      <c r="P56" s="5"/>
      <c r="Q56" s="5"/>
      <c r="R56" s="5"/>
      <c r="S56" s="5"/>
      <c r="T56" s="5"/>
    </row>
    <row r="57" spans="1:20" ht="15" x14ac:dyDescent="0.25">
      <c r="A57" s="4">
        <v>44109</v>
      </c>
      <c r="B57" s="16">
        <f t="shared" si="0"/>
        <v>53</v>
      </c>
      <c r="C57" s="17" t="s">
        <v>2180</v>
      </c>
      <c r="D57" s="17" t="s">
        <v>1599</v>
      </c>
      <c r="E57" s="23" t="s">
        <v>1600</v>
      </c>
      <c r="F57" s="16">
        <v>1</v>
      </c>
      <c r="G57" s="25">
        <v>17536</v>
      </c>
      <c r="H57" s="31" t="s">
        <v>1536</v>
      </c>
      <c r="I57" s="110">
        <v>17536</v>
      </c>
      <c r="J57" s="37">
        <v>17536</v>
      </c>
      <c r="K57" s="16" t="s">
        <v>1416</v>
      </c>
      <c r="L57" s="38"/>
      <c r="M57"/>
      <c r="N57"/>
      <c r="O57" s="5"/>
      <c r="P57" s="5"/>
      <c r="Q57" s="5"/>
      <c r="R57" s="5"/>
      <c r="S57" s="5"/>
      <c r="T57" s="5"/>
    </row>
    <row r="58" spans="1:20" ht="15" x14ac:dyDescent="0.25">
      <c r="A58" s="4">
        <v>44109</v>
      </c>
      <c r="B58" s="16">
        <f t="shared" si="0"/>
        <v>54</v>
      </c>
      <c r="C58" s="17" t="s">
        <v>1538</v>
      </c>
      <c r="D58" s="17" t="s">
        <v>1601</v>
      </c>
      <c r="E58" s="23" t="s">
        <v>1602</v>
      </c>
      <c r="F58" s="16">
        <v>4</v>
      </c>
      <c r="G58" s="25">
        <v>70145</v>
      </c>
      <c r="H58" s="31" t="s">
        <v>1540</v>
      </c>
      <c r="I58" s="110">
        <v>17536.25</v>
      </c>
      <c r="J58" s="37">
        <v>0</v>
      </c>
      <c r="K58" s="16" t="s">
        <v>1416</v>
      </c>
      <c r="L58" s="38"/>
      <c r="M58"/>
      <c r="N58"/>
      <c r="O58" s="5"/>
      <c r="P58" s="5"/>
      <c r="Q58" s="5"/>
      <c r="R58" s="5"/>
      <c r="S58" s="5"/>
      <c r="T58" s="5"/>
    </row>
    <row r="59" spans="1:20" ht="15" x14ac:dyDescent="0.25">
      <c r="A59" s="4">
        <v>44109</v>
      </c>
      <c r="B59" s="16">
        <f t="shared" si="0"/>
        <v>55</v>
      </c>
      <c r="C59" s="17" t="s">
        <v>2181</v>
      </c>
      <c r="D59" s="17" t="s">
        <v>1603</v>
      </c>
      <c r="E59" s="23" t="s">
        <v>1604</v>
      </c>
      <c r="F59" s="16">
        <v>2</v>
      </c>
      <c r="G59" s="25">
        <v>35072</v>
      </c>
      <c r="H59" s="31" t="s">
        <v>1541</v>
      </c>
      <c r="I59" s="110">
        <v>17536</v>
      </c>
      <c r="J59" s="37">
        <v>35072</v>
      </c>
      <c r="K59" s="16" t="s">
        <v>1416</v>
      </c>
      <c r="L59" s="38"/>
      <c r="M59"/>
      <c r="N59"/>
      <c r="O59" s="5"/>
      <c r="P59" s="5"/>
      <c r="Q59" s="5"/>
      <c r="R59" s="5"/>
      <c r="S59" s="5"/>
      <c r="T59" s="5"/>
    </row>
    <row r="60" spans="1:20" ht="15" x14ac:dyDescent="0.25">
      <c r="A60" s="4">
        <v>44109</v>
      </c>
      <c r="B60" s="16">
        <f t="shared" si="0"/>
        <v>56</v>
      </c>
      <c r="C60" s="17" t="s">
        <v>2182</v>
      </c>
      <c r="D60" s="17" t="s">
        <v>1605</v>
      </c>
      <c r="E60" s="23" t="s">
        <v>1606</v>
      </c>
      <c r="F60" s="16">
        <v>2</v>
      </c>
      <c r="G60" s="25">
        <v>35072</v>
      </c>
      <c r="H60" s="31" t="s">
        <v>1546</v>
      </c>
      <c r="I60" s="110">
        <v>17536</v>
      </c>
      <c r="J60" s="37">
        <v>0</v>
      </c>
      <c r="K60" s="16" t="s">
        <v>1416</v>
      </c>
      <c r="L60" s="38"/>
      <c r="M60"/>
      <c r="N60"/>
      <c r="O60" s="5"/>
      <c r="P60" s="5"/>
      <c r="Q60" s="5"/>
      <c r="R60" s="5"/>
      <c r="S60" s="5"/>
      <c r="T60" s="5"/>
    </row>
    <row r="61" spans="1:20" ht="15" x14ac:dyDescent="0.25">
      <c r="A61" s="4">
        <v>44109</v>
      </c>
      <c r="B61" s="16">
        <f t="shared" si="0"/>
        <v>57</v>
      </c>
      <c r="C61" s="17" t="s">
        <v>2183</v>
      </c>
      <c r="D61" s="17" t="s">
        <v>1607</v>
      </c>
      <c r="E61" s="23" t="s">
        <v>1608</v>
      </c>
      <c r="F61" s="16">
        <v>3</v>
      </c>
      <c r="G61" s="25">
        <v>52434</v>
      </c>
      <c r="H61" s="31" t="s">
        <v>1547</v>
      </c>
      <c r="I61" s="110">
        <v>17478</v>
      </c>
      <c r="J61" s="37">
        <v>52434</v>
      </c>
      <c r="K61" s="16" t="s">
        <v>1416</v>
      </c>
      <c r="L61" s="38"/>
      <c r="M61"/>
      <c r="N61"/>
      <c r="O61" s="5"/>
      <c r="P61" s="5"/>
      <c r="Q61" s="5"/>
      <c r="R61" s="5"/>
      <c r="S61" s="5"/>
      <c r="T61" s="5"/>
    </row>
    <row r="62" spans="1:20" ht="15" x14ac:dyDescent="0.25">
      <c r="A62" s="4">
        <v>44109</v>
      </c>
      <c r="B62" s="16">
        <f t="shared" si="0"/>
        <v>58</v>
      </c>
      <c r="C62" s="17" t="s">
        <v>2184</v>
      </c>
      <c r="D62" s="17" t="s">
        <v>1609</v>
      </c>
      <c r="E62" s="23" t="s">
        <v>1610</v>
      </c>
      <c r="F62" s="16">
        <v>13</v>
      </c>
      <c r="G62" s="25">
        <v>214902</v>
      </c>
      <c r="H62" s="31">
        <v>112852053079306</v>
      </c>
      <c r="I62" s="110">
        <v>16530.923076923078</v>
      </c>
      <c r="J62" s="37">
        <v>214902</v>
      </c>
      <c r="K62" s="16" t="s">
        <v>1416</v>
      </c>
      <c r="L62" s="38"/>
      <c r="M62"/>
      <c r="N62"/>
      <c r="O62" s="5"/>
      <c r="P62" s="5"/>
      <c r="Q62" s="5"/>
      <c r="R62" s="5"/>
      <c r="S62" s="5"/>
      <c r="T62" s="5"/>
    </row>
    <row r="63" spans="1:20" ht="15" x14ac:dyDescent="0.25">
      <c r="A63" s="4">
        <v>44109</v>
      </c>
      <c r="B63" s="16">
        <f t="shared" si="0"/>
        <v>59</v>
      </c>
      <c r="C63" s="17" t="s">
        <v>2123</v>
      </c>
      <c r="D63" s="17" t="s">
        <v>1611</v>
      </c>
      <c r="E63" s="23" t="s">
        <v>1467</v>
      </c>
      <c r="F63" s="16">
        <v>26</v>
      </c>
      <c r="G63" s="25">
        <v>429182</v>
      </c>
      <c r="H63" s="31" t="s">
        <v>1572</v>
      </c>
      <c r="I63" s="110">
        <v>16507</v>
      </c>
      <c r="J63" s="37">
        <v>429182</v>
      </c>
      <c r="K63" s="16" t="s">
        <v>1416</v>
      </c>
      <c r="L63" s="38"/>
      <c r="M63"/>
      <c r="N63"/>
      <c r="O63" s="5"/>
      <c r="P63" s="5"/>
      <c r="Q63" s="5"/>
      <c r="R63" s="5"/>
      <c r="S63" s="5"/>
      <c r="T63" s="5"/>
    </row>
    <row r="64" spans="1:20" ht="15" x14ac:dyDescent="0.25">
      <c r="A64" s="4">
        <v>44109</v>
      </c>
      <c r="B64" s="16">
        <f t="shared" si="0"/>
        <v>60</v>
      </c>
      <c r="C64" s="17" t="s">
        <v>2185</v>
      </c>
      <c r="D64" s="17" t="s">
        <v>1612</v>
      </c>
      <c r="E64" s="23" t="s">
        <v>1613</v>
      </c>
      <c r="F64" s="16">
        <v>5</v>
      </c>
      <c r="G64" s="25">
        <v>87390</v>
      </c>
      <c r="H64" s="31" t="s">
        <v>1614</v>
      </c>
      <c r="I64" s="110">
        <v>17478</v>
      </c>
      <c r="J64" s="37">
        <v>87390</v>
      </c>
      <c r="K64" s="16" t="s">
        <v>1416</v>
      </c>
      <c r="L64" s="38"/>
      <c r="M64"/>
      <c r="N64"/>
      <c r="O64" s="5"/>
      <c r="P64" s="5"/>
      <c r="Q64" s="5"/>
      <c r="R64" s="5"/>
      <c r="S64" s="5"/>
      <c r="T64" s="5"/>
    </row>
    <row r="65" spans="1:20" ht="15" x14ac:dyDescent="0.25">
      <c r="A65" s="4">
        <v>44109</v>
      </c>
      <c r="B65" s="16">
        <f t="shared" si="0"/>
        <v>61</v>
      </c>
      <c r="C65" s="17" t="s">
        <v>2186</v>
      </c>
      <c r="D65" s="17" t="s">
        <v>1615</v>
      </c>
      <c r="E65" s="23" t="s">
        <v>1616</v>
      </c>
      <c r="F65" s="16">
        <v>5</v>
      </c>
      <c r="G65" s="25">
        <v>85827</v>
      </c>
      <c r="H65" s="31" t="s">
        <v>1587</v>
      </c>
      <c r="I65" s="110">
        <v>17165.400000000001</v>
      </c>
      <c r="J65" s="37">
        <v>85827</v>
      </c>
      <c r="K65" s="16" t="s">
        <v>1416</v>
      </c>
      <c r="L65" s="38"/>
      <c r="M65"/>
      <c r="N65"/>
      <c r="O65" s="5"/>
      <c r="P65" s="5"/>
      <c r="Q65" s="5"/>
      <c r="R65" s="5"/>
      <c r="S65" s="5"/>
      <c r="T65" s="5"/>
    </row>
    <row r="66" spans="1:20" ht="15" x14ac:dyDescent="0.25">
      <c r="A66" s="4">
        <v>44109</v>
      </c>
      <c r="B66" s="16">
        <f t="shared" si="0"/>
        <v>62</v>
      </c>
      <c r="C66" s="17" t="s">
        <v>2187</v>
      </c>
      <c r="D66" s="17" t="s">
        <v>1617</v>
      </c>
      <c r="E66" s="23" t="s">
        <v>1618</v>
      </c>
      <c r="F66" s="16">
        <v>3</v>
      </c>
      <c r="G66" s="25">
        <v>52608</v>
      </c>
      <c r="H66" s="31" t="s">
        <v>1588</v>
      </c>
      <c r="I66" s="110">
        <v>17536</v>
      </c>
      <c r="J66" s="37">
        <v>0</v>
      </c>
      <c r="K66" s="16" t="s">
        <v>1416</v>
      </c>
      <c r="L66" s="38"/>
      <c r="M66"/>
      <c r="N66"/>
      <c r="O66" s="5"/>
      <c r="P66" s="5"/>
      <c r="Q66" s="5"/>
      <c r="R66" s="5"/>
      <c r="S66" s="5"/>
      <c r="T66" s="5"/>
    </row>
    <row r="67" spans="1:20" ht="15" x14ac:dyDescent="0.25">
      <c r="A67" s="4">
        <v>44109</v>
      </c>
      <c r="B67" s="16">
        <f t="shared" si="0"/>
        <v>63</v>
      </c>
      <c r="C67" s="17" t="s">
        <v>2188</v>
      </c>
      <c r="D67" s="17" t="s">
        <v>1619</v>
      </c>
      <c r="E67" s="23" t="s">
        <v>1620</v>
      </c>
      <c r="F67" s="16">
        <v>2</v>
      </c>
      <c r="G67" s="25">
        <v>35072</v>
      </c>
      <c r="H67" s="31" t="s">
        <v>1621</v>
      </c>
      <c r="I67" s="110">
        <v>17536</v>
      </c>
      <c r="J67" s="37">
        <v>0</v>
      </c>
      <c r="K67" s="16" t="s">
        <v>1416</v>
      </c>
      <c r="L67" s="38"/>
      <c r="M67"/>
      <c r="N67"/>
      <c r="O67" s="5"/>
      <c r="P67" s="5"/>
      <c r="Q67" s="5"/>
      <c r="R67" s="5"/>
      <c r="S67" s="5"/>
      <c r="T67" s="5"/>
    </row>
    <row r="68" spans="1:20" s="5" customFormat="1" ht="15" x14ac:dyDescent="0.25">
      <c r="A68" s="4" t="s">
        <v>1628</v>
      </c>
      <c r="B68" s="16">
        <f t="shared" si="0"/>
        <v>64</v>
      </c>
      <c r="C68" s="23" t="s">
        <v>2201</v>
      </c>
      <c r="D68" s="23" t="s">
        <v>1662</v>
      </c>
      <c r="E68" s="23" t="s">
        <v>1663</v>
      </c>
      <c r="F68" s="16">
        <v>10</v>
      </c>
      <c r="G68" s="25">
        <v>175363</v>
      </c>
      <c r="H68" s="31">
        <v>8825112065050820</v>
      </c>
      <c r="I68" s="110">
        <v>17536.3</v>
      </c>
      <c r="J68" s="37">
        <v>175363</v>
      </c>
      <c r="K68" s="16" t="s">
        <v>1416</v>
      </c>
      <c r="L68" s="38"/>
      <c r="M68"/>
      <c r="N68"/>
    </row>
    <row r="69" spans="1:20" s="5" customFormat="1" ht="15" x14ac:dyDescent="0.25">
      <c r="A69" s="4" t="s">
        <v>1628</v>
      </c>
      <c r="B69" s="16">
        <f t="shared" si="0"/>
        <v>65</v>
      </c>
      <c r="C69" s="23" t="s">
        <v>2202</v>
      </c>
      <c r="D69" s="23" t="s">
        <v>1664</v>
      </c>
      <c r="E69" s="23" t="s">
        <v>1665</v>
      </c>
      <c r="F69" s="16">
        <v>2</v>
      </c>
      <c r="G69" s="25">
        <v>35072</v>
      </c>
      <c r="H69" s="31" t="s">
        <v>1633</v>
      </c>
      <c r="I69" s="110">
        <v>17536</v>
      </c>
      <c r="J69" s="37">
        <v>35072</v>
      </c>
      <c r="K69" s="16" t="s">
        <v>1416</v>
      </c>
      <c r="L69" s="38"/>
      <c r="M69"/>
      <c r="N69"/>
    </row>
    <row r="70" spans="1:20" s="5" customFormat="1" ht="15" x14ac:dyDescent="0.25">
      <c r="A70" s="4" t="s">
        <v>1628</v>
      </c>
      <c r="B70" s="16">
        <f t="shared" si="0"/>
        <v>66</v>
      </c>
      <c r="C70" s="23" t="s">
        <v>2111</v>
      </c>
      <c r="D70" s="23" t="s">
        <v>1666</v>
      </c>
      <c r="E70" s="23" t="s">
        <v>1667</v>
      </c>
      <c r="F70" s="16">
        <v>1</v>
      </c>
      <c r="G70" s="25">
        <v>17536</v>
      </c>
      <c r="H70" s="31" t="s">
        <v>1634</v>
      </c>
      <c r="I70" s="110">
        <v>17536</v>
      </c>
      <c r="J70" s="37">
        <v>17536</v>
      </c>
      <c r="K70" s="16" t="s">
        <v>1416</v>
      </c>
      <c r="L70" s="38"/>
      <c r="M70"/>
      <c r="N70"/>
    </row>
    <row r="71" spans="1:20" s="5" customFormat="1" ht="15" x14ac:dyDescent="0.25">
      <c r="A71" s="4" t="s">
        <v>1628</v>
      </c>
      <c r="B71" s="16">
        <f t="shared" ref="B71:B134" si="1">SUM(B70)+1</f>
        <v>67</v>
      </c>
      <c r="C71" s="23" t="s">
        <v>2203</v>
      </c>
      <c r="D71" s="23" t="s">
        <v>1668</v>
      </c>
      <c r="E71" s="23" t="s">
        <v>1669</v>
      </c>
      <c r="F71" s="16">
        <v>4</v>
      </c>
      <c r="G71" s="25">
        <v>70145</v>
      </c>
      <c r="H71" s="31" t="s">
        <v>1635</v>
      </c>
      <c r="I71" s="110">
        <v>17536.25</v>
      </c>
      <c r="J71" s="37">
        <v>70145</v>
      </c>
      <c r="K71" s="16" t="s">
        <v>1416</v>
      </c>
      <c r="L71" s="38"/>
      <c r="M71"/>
      <c r="N71"/>
    </row>
    <row r="72" spans="1:20" s="5" customFormat="1" ht="15" x14ac:dyDescent="0.25">
      <c r="A72" s="4" t="s">
        <v>1628</v>
      </c>
      <c r="B72" s="16">
        <f t="shared" si="1"/>
        <v>68</v>
      </c>
      <c r="C72" s="23" t="s">
        <v>2204</v>
      </c>
      <c r="D72" s="23" t="s">
        <v>1670</v>
      </c>
      <c r="E72" s="23" t="s">
        <v>1671</v>
      </c>
      <c r="F72" s="16">
        <v>5</v>
      </c>
      <c r="G72" s="25">
        <v>87681</v>
      </c>
      <c r="H72" s="31" t="s">
        <v>1636</v>
      </c>
      <c r="I72" s="110">
        <v>17536.2</v>
      </c>
      <c r="J72" s="37">
        <v>87681</v>
      </c>
      <c r="K72" s="16" t="s">
        <v>1416</v>
      </c>
      <c r="L72" s="38"/>
      <c r="M72"/>
      <c r="N72"/>
    </row>
    <row r="73" spans="1:20" s="5" customFormat="1" ht="15" x14ac:dyDescent="0.25">
      <c r="A73" s="4" t="s">
        <v>1628</v>
      </c>
      <c r="B73" s="16">
        <f t="shared" si="1"/>
        <v>69</v>
      </c>
      <c r="C73" s="23" t="s">
        <v>2205</v>
      </c>
      <c r="D73" s="23" t="s">
        <v>1672</v>
      </c>
      <c r="E73" s="23" t="s">
        <v>1673</v>
      </c>
      <c r="F73" s="16">
        <v>8</v>
      </c>
      <c r="G73" s="25">
        <v>143145</v>
      </c>
      <c r="H73" s="31" t="s">
        <v>1694</v>
      </c>
      <c r="I73" s="110">
        <v>17893.125</v>
      </c>
      <c r="J73" s="37">
        <v>0</v>
      </c>
      <c r="K73" s="16" t="s">
        <v>1416</v>
      </c>
      <c r="L73" s="38"/>
      <c r="M73"/>
      <c r="N73"/>
    </row>
    <row r="74" spans="1:20" s="5" customFormat="1" ht="15" x14ac:dyDescent="0.25">
      <c r="A74" s="4" t="s">
        <v>1628</v>
      </c>
      <c r="B74" s="16">
        <f t="shared" si="1"/>
        <v>70</v>
      </c>
      <c r="C74" s="23" t="s">
        <v>2206</v>
      </c>
      <c r="D74" s="23" t="s">
        <v>1674</v>
      </c>
      <c r="E74" s="23" t="s">
        <v>1675</v>
      </c>
      <c r="F74" s="16">
        <v>13</v>
      </c>
      <c r="G74" s="25">
        <v>220902</v>
      </c>
      <c r="H74" s="31" t="s">
        <v>1649</v>
      </c>
      <c r="I74" s="110">
        <v>16992.461538461539</v>
      </c>
      <c r="J74" s="37">
        <v>220902</v>
      </c>
      <c r="K74" s="16" t="s">
        <v>1416</v>
      </c>
      <c r="L74" s="38"/>
      <c r="M74"/>
      <c r="N74"/>
    </row>
    <row r="75" spans="1:20" s="5" customFormat="1" ht="15" x14ac:dyDescent="0.25">
      <c r="A75" s="4" t="s">
        <v>1628</v>
      </c>
      <c r="B75" s="16">
        <f t="shared" si="1"/>
        <v>71</v>
      </c>
      <c r="C75" s="23" t="s">
        <v>2207</v>
      </c>
      <c r="D75" s="23" t="s">
        <v>1676</v>
      </c>
      <c r="E75" s="23" t="s">
        <v>1677</v>
      </c>
      <c r="F75" s="16">
        <v>2</v>
      </c>
      <c r="G75" s="25">
        <v>35072</v>
      </c>
      <c r="H75" s="31" t="s">
        <v>1678</v>
      </c>
      <c r="I75" s="110">
        <v>17536</v>
      </c>
      <c r="J75" s="37">
        <v>35072</v>
      </c>
      <c r="K75" s="16" t="s">
        <v>1416</v>
      </c>
      <c r="L75" s="38"/>
      <c r="M75"/>
      <c r="N75"/>
    </row>
    <row r="76" spans="1:20" s="5" customFormat="1" ht="15" x14ac:dyDescent="0.25">
      <c r="A76" s="4" t="s">
        <v>1628</v>
      </c>
      <c r="B76" s="16">
        <f t="shared" si="1"/>
        <v>72</v>
      </c>
      <c r="C76" s="23" t="s">
        <v>2208</v>
      </c>
      <c r="D76" s="23" t="s">
        <v>1679</v>
      </c>
      <c r="E76" s="23" t="s">
        <v>1680</v>
      </c>
      <c r="F76" s="16">
        <v>11</v>
      </c>
      <c r="G76" s="25">
        <v>192258</v>
      </c>
      <c r="H76" s="31" t="s">
        <v>1650</v>
      </c>
      <c r="I76" s="110">
        <v>17478</v>
      </c>
      <c r="J76" s="37">
        <v>192258</v>
      </c>
      <c r="K76" s="16" t="s">
        <v>1416</v>
      </c>
      <c r="L76" s="38"/>
      <c r="M76"/>
      <c r="N76"/>
    </row>
    <row r="77" spans="1:20" s="5" customFormat="1" ht="15" x14ac:dyDescent="0.25">
      <c r="A77" s="4" t="s">
        <v>1628</v>
      </c>
      <c r="B77" s="16">
        <f t="shared" si="1"/>
        <v>73</v>
      </c>
      <c r="C77" s="23" t="s">
        <v>2209</v>
      </c>
      <c r="D77" s="23" t="s">
        <v>1681</v>
      </c>
      <c r="E77" s="23" t="s">
        <v>1682</v>
      </c>
      <c r="F77" s="16">
        <v>3</v>
      </c>
      <c r="G77" s="25">
        <v>52608</v>
      </c>
      <c r="H77" s="31" t="s">
        <v>1683</v>
      </c>
      <c r="I77" s="110">
        <v>17536</v>
      </c>
      <c r="J77" s="37">
        <v>52608</v>
      </c>
      <c r="K77" s="16" t="s">
        <v>1416</v>
      </c>
      <c r="L77" s="38"/>
      <c r="M77"/>
      <c r="N77"/>
    </row>
    <row r="78" spans="1:20" s="5" customFormat="1" ht="15" x14ac:dyDescent="0.25">
      <c r="A78" s="4" t="s">
        <v>1628</v>
      </c>
      <c r="B78" s="16">
        <f t="shared" si="1"/>
        <v>74</v>
      </c>
      <c r="C78" s="23" t="s">
        <v>1651</v>
      </c>
      <c r="D78" s="23" t="s">
        <v>1684</v>
      </c>
      <c r="E78" s="23" t="s">
        <v>1685</v>
      </c>
      <c r="F78" s="16">
        <v>6</v>
      </c>
      <c r="G78" s="25">
        <v>104868</v>
      </c>
      <c r="H78" s="31" t="s">
        <v>1652</v>
      </c>
      <c r="I78" s="110">
        <v>17478</v>
      </c>
      <c r="J78" s="37">
        <v>104868</v>
      </c>
      <c r="K78" s="16" t="s">
        <v>1416</v>
      </c>
      <c r="L78" s="38"/>
      <c r="M78"/>
      <c r="N78"/>
    </row>
    <row r="79" spans="1:20" s="5" customFormat="1" ht="15" x14ac:dyDescent="0.25">
      <c r="A79" s="4" t="s">
        <v>1628</v>
      </c>
      <c r="B79" s="16">
        <f t="shared" si="1"/>
        <v>75</v>
      </c>
      <c r="C79" s="23" t="s">
        <v>2210</v>
      </c>
      <c r="D79" s="23" t="s">
        <v>1686</v>
      </c>
      <c r="E79" s="23" t="s">
        <v>1687</v>
      </c>
      <c r="F79" s="16">
        <v>3</v>
      </c>
      <c r="G79" s="25">
        <v>47045</v>
      </c>
      <c r="H79" s="31" t="s">
        <v>1653</v>
      </c>
      <c r="I79" s="110">
        <v>15681.666666666666</v>
      </c>
      <c r="J79" s="37">
        <v>47045</v>
      </c>
      <c r="K79" s="16" t="s">
        <v>1416</v>
      </c>
      <c r="L79" s="38"/>
      <c r="M79"/>
      <c r="N79"/>
    </row>
    <row r="80" spans="1:20" s="5" customFormat="1" ht="15" x14ac:dyDescent="0.25">
      <c r="A80" s="4" t="s">
        <v>1628</v>
      </c>
      <c r="B80" s="16">
        <f t="shared" si="1"/>
        <v>76</v>
      </c>
      <c r="C80" s="23" t="s">
        <v>2211</v>
      </c>
      <c r="D80" s="23" t="s">
        <v>1688</v>
      </c>
      <c r="E80" s="23" t="s">
        <v>1689</v>
      </c>
      <c r="F80" s="16">
        <v>36</v>
      </c>
      <c r="G80" s="25">
        <v>588252</v>
      </c>
      <c r="H80" s="31">
        <v>112852053446265</v>
      </c>
      <c r="I80" s="110">
        <v>16340.333333333334</v>
      </c>
      <c r="J80" s="37">
        <v>588252</v>
      </c>
      <c r="K80" s="16" t="s">
        <v>1416</v>
      </c>
      <c r="L80" s="38"/>
      <c r="M80"/>
      <c r="N80"/>
    </row>
    <row r="81" spans="1:20" s="5" customFormat="1" ht="15" x14ac:dyDescent="0.25">
      <c r="A81" s="4" t="s">
        <v>1628</v>
      </c>
      <c r="B81" s="16">
        <f t="shared" si="1"/>
        <v>77</v>
      </c>
      <c r="C81" s="23" t="s">
        <v>2212</v>
      </c>
      <c r="D81" s="23" t="s">
        <v>1690</v>
      </c>
      <c r="E81" s="23" t="s">
        <v>1691</v>
      </c>
      <c r="F81" s="16">
        <v>2</v>
      </c>
      <c r="G81" s="25">
        <v>34956</v>
      </c>
      <c r="H81" s="31" t="s">
        <v>1661</v>
      </c>
      <c r="I81" s="110">
        <v>17478</v>
      </c>
      <c r="J81" s="37">
        <v>34956</v>
      </c>
      <c r="K81" s="16" t="s">
        <v>1416</v>
      </c>
      <c r="L81" s="38"/>
      <c r="M81"/>
      <c r="N81"/>
    </row>
    <row r="82" spans="1:20" s="5" customFormat="1" ht="15" x14ac:dyDescent="0.25">
      <c r="A82" s="4" t="s">
        <v>1628</v>
      </c>
      <c r="B82" s="16">
        <f t="shared" si="1"/>
        <v>78</v>
      </c>
      <c r="C82" s="23" t="s">
        <v>2213</v>
      </c>
      <c r="D82" s="23" t="s">
        <v>1692</v>
      </c>
      <c r="E82" s="23" t="s">
        <v>1693</v>
      </c>
      <c r="F82" s="16">
        <v>6</v>
      </c>
      <c r="G82" s="25">
        <v>104984</v>
      </c>
      <c r="H82" s="31" t="s">
        <v>1695</v>
      </c>
      <c r="I82" s="110">
        <v>17497.333333333332</v>
      </c>
      <c r="J82" s="37">
        <v>104984</v>
      </c>
      <c r="K82" s="16" t="s">
        <v>1416</v>
      </c>
      <c r="L82" s="38"/>
      <c r="M82"/>
      <c r="N82"/>
    </row>
    <row r="83" spans="1:20" ht="15" x14ac:dyDescent="0.25">
      <c r="A83" s="4" t="s">
        <v>1707</v>
      </c>
      <c r="B83" s="16">
        <f t="shared" si="1"/>
        <v>79</v>
      </c>
      <c r="C83" s="23" t="s">
        <v>2226</v>
      </c>
      <c r="D83" s="23" t="s">
        <v>1721</v>
      </c>
      <c r="E83" s="23" t="s">
        <v>1722</v>
      </c>
      <c r="F83" s="16">
        <v>2</v>
      </c>
      <c r="G83" s="25">
        <v>35072</v>
      </c>
      <c r="H83" s="31" t="s">
        <v>1711</v>
      </c>
      <c r="I83" s="110">
        <v>17536</v>
      </c>
      <c r="J83" s="37">
        <v>35072</v>
      </c>
      <c r="K83" s="16" t="s">
        <v>1416</v>
      </c>
      <c r="L83" s="38"/>
      <c r="M83"/>
      <c r="N83"/>
      <c r="O83" s="5"/>
      <c r="P83" s="5"/>
      <c r="Q83" s="5"/>
      <c r="R83" s="5"/>
      <c r="S83" s="5"/>
      <c r="T83" s="5"/>
    </row>
    <row r="84" spans="1:20" ht="15" x14ac:dyDescent="0.25">
      <c r="A84" s="4" t="s">
        <v>1707</v>
      </c>
      <c r="B84" s="16">
        <f t="shared" si="1"/>
        <v>80</v>
      </c>
      <c r="C84" s="23" t="s">
        <v>2227</v>
      </c>
      <c r="D84" s="23" t="s">
        <v>1723</v>
      </c>
      <c r="E84" s="23" t="s">
        <v>1724</v>
      </c>
      <c r="F84" s="16">
        <v>5</v>
      </c>
      <c r="G84" s="25">
        <v>87681</v>
      </c>
      <c r="H84" s="31" t="s">
        <v>1725</v>
      </c>
      <c r="I84" s="110">
        <v>17536.2</v>
      </c>
      <c r="J84" s="37">
        <v>87681</v>
      </c>
      <c r="K84" s="16" t="s">
        <v>1416</v>
      </c>
      <c r="L84" s="38"/>
      <c r="M84"/>
      <c r="N84"/>
      <c r="O84" s="5"/>
      <c r="P84" s="5"/>
      <c r="Q84" s="5"/>
      <c r="R84" s="5"/>
      <c r="S84" s="5"/>
      <c r="T84" s="5"/>
    </row>
    <row r="85" spans="1:20" ht="15" x14ac:dyDescent="0.25">
      <c r="A85" s="4" t="s">
        <v>1707</v>
      </c>
      <c r="B85" s="16">
        <f t="shared" si="1"/>
        <v>81</v>
      </c>
      <c r="C85" s="23" t="s">
        <v>2119</v>
      </c>
      <c r="D85" s="23" t="s">
        <v>1726</v>
      </c>
      <c r="E85" s="23" t="s">
        <v>1459</v>
      </c>
      <c r="F85" s="16">
        <v>10</v>
      </c>
      <c r="G85" s="25">
        <v>175363</v>
      </c>
      <c r="H85" s="31" t="s">
        <v>1712</v>
      </c>
      <c r="I85" s="110">
        <v>17536.3</v>
      </c>
      <c r="J85" s="37">
        <v>175363</v>
      </c>
      <c r="K85" s="16" t="s">
        <v>1416</v>
      </c>
      <c r="L85" s="38"/>
      <c r="M85"/>
      <c r="N85"/>
      <c r="O85" s="5"/>
      <c r="P85" s="5"/>
      <c r="Q85" s="5"/>
      <c r="R85" s="5"/>
      <c r="S85" s="5"/>
      <c r="T85" s="5"/>
    </row>
    <row r="86" spans="1:20" ht="15" x14ac:dyDescent="0.25">
      <c r="A86" s="4" t="s">
        <v>1707</v>
      </c>
      <c r="B86" s="16">
        <f t="shared" si="1"/>
        <v>82</v>
      </c>
      <c r="C86" s="23" t="s">
        <v>2579</v>
      </c>
      <c r="D86" s="23" t="s">
        <v>1727</v>
      </c>
      <c r="E86" s="23" t="s">
        <v>1728</v>
      </c>
      <c r="F86" s="16">
        <v>3</v>
      </c>
      <c r="G86" s="25">
        <v>52434</v>
      </c>
      <c r="H86" s="31" t="s">
        <v>1713</v>
      </c>
      <c r="I86" s="110">
        <v>17478</v>
      </c>
      <c r="J86" s="37">
        <v>52434</v>
      </c>
      <c r="K86" s="16" t="s">
        <v>1416</v>
      </c>
      <c r="L86" s="38"/>
      <c r="M86"/>
      <c r="N86"/>
      <c r="O86" s="5"/>
      <c r="P86" s="5"/>
      <c r="Q86" s="5"/>
      <c r="R86" s="5"/>
      <c r="S86" s="5"/>
      <c r="T86" s="5"/>
    </row>
    <row r="87" spans="1:20" ht="15" x14ac:dyDescent="0.25">
      <c r="A87" s="4" t="s">
        <v>1707</v>
      </c>
      <c r="B87" s="16">
        <f t="shared" si="1"/>
        <v>83</v>
      </c>
      <c r="C87" s="23" t="s">
        <v>2580</v>
      </c>
      <c r="D87" s="23" t="s">
        <v>1729</v>
      </c>
      <c r="E87" s="23" t="s">
        <v>1730</v>
      </c>
      <c r="F87" s="16">
        <v>4</v>
      </c>
      <c r="G87" s="25">
        <v>70145</v>
      </c>
      <c r="H87" s="31">
        <v>8825112067816950</v>
      </c>
      <c r="I87" s="110">
        <v>17536.25</v>
      </c>
      <c r="J87" s="37">
        <v>70145</v>
      </c>
      <c r="K87" s="16" t="s">
        <v>1416</v>
      </c>
      <c r="L87" s="38"/>
      <c r="M87"/>
      <c r="N87"/>
      <c r="O87" s="5"/>
      <c r="P87" s="5"/>
      <c r="Q87" s="5"/>
      <c r="R87" s="5"/>
      <c r="S87" s="5"/>
      <c r="T87" s="5"/>
    </row>
    <row r="88" spans="1:20" ht="15" x14ac:dyDescent="0.25">
      <c r="A88" s="4" t="s">
        <v>1707</v>
      </c>
      <c r="B88" s="16">
        <f t="shared" si="1"/>
        <v>84</v>
      </c>
      <c r="C88" s="23" t="s">
        <v>2229</v>
      </c>
      <c r="D88" s="23" t="s">
        <v>1731</v>
      </c>
      <c r="E88" s="23" t="s">
        <v>1732</v>
      </c>
      <c r="F88" s="16">
        <v>9</v>
      </c>
      <c r="G88" s="25">
        <v>157826</v>
      </c>
      <c r="H88" s="31" t="s">
        <v>1733</v>
      </c>
      <c r="I88" s="110">
        <v>17536.222222222223</v>
      </c>
      <c r="J88" s="37">
        <v>157826</v>
      </c>
      <c r="K88" s="16" t="s">
        <v>1416</v>
      </c>
      <c r="L88" s="38"/>
      <c r="M88"/>
      <c r="N88"/>
      <c r="O88" s="5"/>
      <c r="P88" s="5"/>
      <c r="Q88" s="5"/>
      <c r="R88" s="5"/>
      <c r="S88" s="5"/>
      <c r="T88" s="5"/>
    </row>
    <row r="89" spans="1:20" ht="15" x14ac:dyDescent="0.25">
      <c r="A89" s="4" t="s">
        <v>1790</v>
      </c>
      <c r="B89" s="16">
        <f t="shared" si="1"/>
        <v>85</v>
      </c>
      <c r="C89" s="17" t="s">
        <v>1791</v>
      </c>
      <c r="D89" s="17" t="s">
        <v>1792</v>
      </c>
      <c r="E89" s="23" t="s">
        <v>1793</v>
      </c>
      <c r="F89" s="16">
        <v>11</v>
      </c>
      <c r="G89" s="25">
        <v>192899</v>
      </c>
      <c r="H89" s="31" t="s">
        <v>1794</v>
      </c>
      <c r="I89" s="110">
        <v>17536.272727272728</v>
      </c>
      <c r="J89" s="37">
        <v>192899</v>
      </c>
      <c r="K89" s="16" t="s">
        <v>1416</v>
      </c>
      <c r="L89" s="38"/>
      <c r="M89"/>
      <c r="N89"/>
      <c r="O89" s="5"/>
      <c r="P89" s="5"/>
      <c r="Q89" s="5"/>
      <c r="R89" s="5"/>
      <c r="S89" s="5"/>
      <c r="T89" s="5"/>
    </row>
    <row r="90" spans="1:20" ht="15" x14ac:dyDescent="0.25">
      <c r="A90" s="4" t="s">
        <v>1790</v>
      </c>
      <c r="B90" s="16">
        <f t="shared" si="1"/>
        <v>86</v>
      </c>
      <c r="C90" s="17" t="s">
        <v>2237</v>
      </c>
      <c r="D90" s="17" t="s">
        <v>1795</v>
      </c>
      <c r="E90" s="23" t="s">
        <v>1796</v>
      </c>
      <c r="F90" s="16">
        <v>1</v>
      </c>
      <c r="G90" s="25">
        <v>17536</v>
      </c>
      <c r="H90" s="31" t="s">
        <v>1780</v>
      </c>
      <c r="I90" s="110">
        <v>17536</v>
      </c>
      <c r="J90" s="37">
        <v>17536</v>
      </c>
      <c r="K90" s="16" t="s">
        <v>1416</v>
      </c>
      <c r="L90" s="38"/>
      <c r="M90"/>
      <c r="N90"/>
      <c r="O90" s="5"/>
      <c r="P90" s="5"/>
      <c r="Q90" s="5"/>
      <c r="R90" s="5"/>
      <c r="S90" s="5"/>
      <c r="T90" s="5"/>
    </row>
    <row r="91" spans="1:20" ht="15" x14ac:dyDescent="0.25">
      <c r="A91" s="4" t="s">
        <v>1790</v>
      </c>
      <c r="B91" s="16">
        <f t="shared" si="1"/>
        <v>87</v>
      </c>
      <c r="C91" s="17" t="s">
        <v>2581</v>
      </c>
      <c r="D91" s="17" t="s">
        <v>1797</v>
      </c>
      <c r="E91" s="23" t="s">
        <v>1798</v>
      </c>
      <c r="F91" s="16">
        <v>6</v>
      </c>
      <c r="G91" s="25">
        <v>105218</v>
      </c>
      <c r="H91" s="31" t="s">
        <v>1781</v>
      </c>
      <c r="I91" s="110">
        <v>17536.333333333332</v>
      </c>
      <c r="J91" s="37">
        <v>105218</v>
      </c>
      <c r="K91" s="16" t="s">
        <v>1416</v>
      </c>
      <c r="L91" s="38"/>
      <c r="M91"/>
      <c r="N91"/>
      <c r="O91" s="5"/>
      <c r="P91" s="5"/>
      <c r="Q91" s="5"/>
      <c r="R91" s="5"/>
      <c r="S91" s="5"/>
      <c r="T91" s="5"/>
    </row>
    <row r="92" spans="1:20" ht="15" x14ac:dyDescent="0.25">
      <c r="A92" s="4" t="s">
        <v>1790</v>
      </c>
      <c r="B92" s="16">
        <f t="shared" si="1"/>
        <v>88</v>
      </c>
      <c r="C92" s="17" t="s">
        <v>2239</v>
      </c>
      <c r="D92" s="17" t="s">
        <v>1799</v>
      </c>
      <c r="E92" s="23" t="s">
        <v>1800</v>
      </c>
      <c r="F92" s="16">
        <v>6</v>
      </c>
      <c r="G92" s="25">
        <v>94089</v>
      </c>
      <c r="H92" s="31" t="s">
        <v>1782</v>
      </c>
      <c r="I92" s="110">
        <v>15681.5</v>
      </c>
      <c r="J92" s="37">
        <v>94089</v>
      </c>
      <c r="K92" s="16" t="s">
        <v>1416</v>
      </c>
      <c r="L92" s="38"/>
      <c r="M92"/>
      <c r="N92"/>
      <c r="O92" s="5"/>
      <c r="P92" s="5"/>
      <c r="Q92" s="5"/>
      <c r="R92" s="5"/>
      <c r="S92" s="5"/>
      <c r="T92" s="5"/>
    </row>
    <row r="93" spans="1:20" ht="15" x14ac:dyDescent="0.25">
      <c r="A93" s="4" t="s">
        <v>1790</v>
      </c>
      <c r="B93" s="16">
        <f t="shared" si="1"/>
        <v>89</v>
      </c>
      <c r="C93" s="17" t="s">
        <v>2123</v>
      </c>
      <c r="D93" s="17" t="s">
        <v>1801</v>
      </c>
      <c r="E93" s="23" t="s">
        <v>1467</v>
      </c>
      <c r="F93" s="16">
        <v>7</v>
      </c>
      <c r="G93" s="25">
        <v>122346</v>
      </c>
      <c r="H93" s="31" t="s">
        <v>1802</v>
      </c>
      <c r="I93" s="110">
        <v>17478</v>
      </c>
      <c r="J93" s="37">
        <v>122346</v>
      </c>
      <c r="K93" s="16" t="s">
        <v>1416</v>
      </c>
      <c r="L93" s="38"/>
      <c r="M93"/>
      <c r="N93"/>
      <c r="O93" s="5"/>
      <c r="P93" s="5"/>
      <c r="Q93" s="5"/>
      <c r="R93" s="5"/>
      <c r="S93" s="5"/>
      <c r="T93" s="5"/>
    </row>
    <row r="94" spans="1:20" ht="15" x14ac:dyDescent="0.25">
      <c r="A94" s="4" t="s">
        <v>1803</v>
      </c>
      <c r="B94" s="16">
        <f t="shared" si="1"/>
        <v>90</v>
      </c>
      <c r="C94" s="23" t="s">
        <v>2244</v>
      </c>
      <c r="D94" s="23" t="s">
        <v>1804</v>
      </c>
      <c r="E94" s="23" t="s">
        <v>1805</v>
      </c>
      <c r="F94" s="16">
        <v>5</v>
      </c>
      <c r="G94" s="25">
        <v>87681</v>
      </c>
      <c r="H94" s="31" t="s">
        <v>1806</v>
      </c>
      <c r="I94" s="110">
        <v>17536.2</v>
      </c>
      <c r="J94" s="37">
        <v>87681</v>
      </c>
      <c r="K94" s="16" t="s">
        <v>1416</v>
      </c>
      <c r="L94" s="38"/>
      <c r="M94"/>
      <c r="N94"/>
      <c r="O94" s="5"/>
      <c r="P94" s="5"/>
      <c r="Q94" s="5"/>
      <c r="R94" s="5"/>
      <c r="S94" s="5"/>
      <c r="T94" s="5"/>
    </row>
    <row r="95" spans="1:20" ht="15" x14ac:dyDescent="0.25">
      <c r="A95" s="4" t="s">
        <v>1803</v>
      </c>
      <c r="B95" s="16">
        <f t="shared" si="1"/>
        <v>91</v>
      </c>
      <c r="C95" s="23" t="s">
        <v>2245</v>
      </c>
      <c r="D95" s="23" t="s">
        <v>1826</v>
      </c>
      <c r="E95" s="23" t="s">
        <v>1827</v>
      </c>
      <c r="F95" s="16">
        <v>5</v>
      </c>
      <c r="G95" s="25">
        <v>87681</v>
      </c>
      <c r="H95" s="31" t="s">
        <v>1812</v>
      </c>
      <c r="I95" s="110">
        <v>17536.2</v>
      </c>
      <c r="J95" s="37">
        <v>87681</v>
      </c>
      <c r="K95" s="16" t="s">
        <v>1416</v>
      </c>
      <c r="L95" s="38"/>
      <c r="M95"/>
      <c r="N95"/>
      <c r="O95" s="5"/>
      <c r="P95" s="5"/>
      <c r="Q95" s="5"/>
      <c r="R95" s="5"/>
      <c r="S95" s="5"/>
      <c r="T95" s="5"/>
    </row>
    <row r="96" spans="1:20" ht="15" x14ac:dyDescent="0.25">
      <c r="A96" s="4" t="s">
        <v>1803</v>
      </c>
      <c r="B96" s="16">
        <f t="shared" si="1"/>
        <v>92</v>
      </c>
      <c r="C96" s="23" t="s">
        <v>2246</v>
      </c>
      <c r="D96" s="23" t="s">
        <v>1828</v>
      </c>
      <c r="E96" s="23" t="s">
        <v>1829</v>
      </c>
      <c r="F96" s="16">
        <v>12</v>
      </c>
      <c r="G96" s="25">
        <v>203736</v>
      </c>
      <c r="H96" s="31">
        <v>112852054857403</v>
      </c>
      <c r="I96" s="110">
        <v>16978</v>
      </c>
      <c r="J96" s="37">
        <v>203736</v>
      </c>
      <c r="K96" s="16" t="s">
        <v>1416</v>
      </c>
      <c r="L96" s="38"/>
      <c r="M96"/>
      <c r="N96"/>
      <c r="O96" s="5"/>
      <c r="P96" s="5"/>
      <c r="Q96" s="5"/>
      <c r="R96" s="5"/>
      <c r="S96" s="5"/>
      <c r="T96" s="5"/>
    </row>
    <row r="97" spans="1:20" ht="15" x14ac:dyDescent="0.25">
      <c r="A97" s="4" t="s">
        <v>1803</v>
      </c>
      <c r="B97" s="16">
        <f t="shared" si="1"/>
        <v>93</v>
      </c>
      <c r="C97" s="23" t="s">
        <v>2247</v>
      </c>
      <c r="D97" s="23" t="s">
        <v>1830</v>
      </c>
      <c r="E97" s="23" t="s">
        <v>1831</v>
      </c>
      <c r="F97" s="16">
        <v>8</v>
      </c>
      <c r="G97" s="25">
        <v>125453</v>
      </c>
      <c r="H97" s="31" t="s">
        <v>1814</v>
      </c>
      <c r="I97" s="110">
        <v>15681.625</v>
      </c>
      <c r="J97" s="37">
        <v>125453</v>
      </c>
      <c r="K97" s="16" t="s">
        <v>1416</v>
      </c>
      <c r="L97" s="38"/>
      <c r="M97"/>
      <c r="N97"/>
      <c r="O97" s="5"/>
      <c r="P97" s="5"/>
      <c r="Q97" s="5"/>
      <c r="R97" s="5"/>
      <c r="S97" s="5"/>
      <c r="T97" s="5"/>
    </row>
    <row r="98" spans="1:20" ht="15" x14ac:dyDescent="0.25">
      <c r="A98" s="147" t="s">
        <v>1823</v>
      </c>
      <c r="B98" s="16">
        <f t="shared" si="1"/>
        <v>94</v>
      </c>
      <c r="C98" s="17" t="s">
        <v>2266</v>
      </c>
      <c r="D98" s="17" t="s">
        <v>1832</v>
      </c>
      <c r="E98" s="23" t="s">
        <v>1833</v>
      </c>
      <c r="F98" s="16">
        <v>3</v>
      </c>
      <c r="G98" s="34">
        <v>52608</v>
      </c>
      <c r="H98" s="17" t="s">
        <v>1825</v>
      </c>
      <c r="I98" s="110">
        <v>17536</v>
      </c>
      <c r="J98" s="37">
        <v>52608</v>
      </c>
      <c r="K98" s="16" t="s">
        <v>1416</v>
      </c>
      <c r="L98" s="38"/>
      <c r="M98"/>
      <c r="N98"/>
      <c r="O98" s="5"/>
      <c r="P98" s="5"/>
      <c r="Q98" s="5"/>
      <c r="R98" s="5"/>
      <c r="S98" s="5"/>
      <c r="T98" s="5"/>
    </row>
    <row r="99" spans="1:20" ht="15" x14ac:dyDescent="0.25">
      <c r="A99" s="147" t="s">
        <v>1823</v>
      </c>
      <c r="B99" s="16">
        <f t="shared" si="1"/>
        <v>95</v>
      </c>
      <c r="C99" s="17" t="s">
        <v>2208</v>
      </c>
      <c r="D99" s="17" t="s">
        <v>1834</v>
      </c>
      <c r="E99" s="23" t="s">
        <v>1680</v>
      </c>
      <c r="F99" s="16">
        <v>11</v>
      </c>
      <c r="G99" s="34">
        <v>192258</v>
      </c>
      <c r="H99" s="17" t="s">
        <v>1835</v>
      </c>
      <c r="I99" s="110">
        <v>17478</v>
      </c>
      <c r="J99" s="37">
        <v>192258</v>
      </c>
      <c r="K99" s="16" t="s">
        <v>1416</v>
      </c>
      <c r="L99" s="38"/>
      <c r="M99"/>
      <c r="N99"/>
      <c r="O99" s="5"/>
      <c r="P99" s="5"/>
      <c r="Q99" s="5"/>
      <c r="R99" s="5"/>
      <c r="S99" s="5"/>
      <c r="T99" s="5"/>
    </row>
    <row r="100" spans="1:20" ht="15" x14ac:dyDescent="0.25">
      <c r="A100" s="147" t="s">
        <v>1823</v>
      </c>
      <c r="B100" s="16">
        <f t="shared" si="1"/>
        <v>96</v>
      </c>
      <c r="C100" s="17" t="s">
        <v>2267</v>
      </c>
      <c r="D100" s="17" t="s">
        <v>1836</v>
      </c>
      <c r="E100" s="23" t="s">
        <v>1837</v>
      </c>
      <c r="F100" s="16">
        <v>3</v>
      </c>
      <c r="G100" s="34">
        <v>52608</v>
      </c>
      <c r="H100" s="17" t="s">
        <v>1838</v>
      </c>
      <c r="I100" s="110">
        <v>17536</v>
      </c>
      <c r="J100" s="37">
        <v>52608</v>
      </c>
      <c r="K100" s="16" t="s">
        <v>1416</v>
      </c>
      <c r="L100" s="38"/>
      <c r="M100"/>
      <c r="N100"/>
      <c r="O100" s="5"/>
      <c r="P100" s="5"/>
      <c r="Q100" s="5"/>
      <c r="R100" s="5"/>
      <c r="S100" s="5"/>
      <c r="T100" s="5"/>
    </row>
    <row r="101" spans="1:20" ht="15" x14ac:dyDescent="0.25">
      <c r="A101" s="147" t="s">
        <v>1823</v>
      </c>
      <c r="B101" s="16">
        <f t="shared" si="1"/>
        <v>97</v>
      </c>
      <c r="C101" s="17" t="s">
        <v>2268</v>
      </c>
      <c r="D101" s="17" t="s">
        <v>1839</v>
      </c>
      <c r="E101" s="23" t="s">
        <v>1840</v>
      </c>
      <c r="F101" s="16">
        <v>7</v>
      </c>
      <c r="G101" s="34">
        <v>122754</v>
      </c>
      <c r="H101" s="17" t="s">
        <v>1841</v>
      </c>
      <c r="I101" s="110">
        <v>17536.285714285714</v>
      </c>
      <c r="J101" s="37">
        <v>122754</v>
      </c>
      <c r="K101" s="16" t="s">
        <v>1416</v>
      </c>
      <c r="L101" s="38"/>
      <c r="M101"/>
      <c r="N101"/>
      <c r="O101" s="5"/>
      <c r="P101" s="5"/>
      <c r="Q101" s="5"/>
      <c r="R101" s="5"/>
      <c r="S101" s="5"/>
      <c r="T101" s="5"/>
    </row>
    <row r="102" spans="1:20" ht="15" x14ac:dyDescent="0.25">
      <c r="A102" s="147" t="s">
        <v>1823</v>
      </c>
      <c r="B102" s="16">
        <f t="shared" si="1"/>
        <v>98</v>
      </c>
      <c r="C102" s="17" t="s">
        <v>2269</v>
      </c>
      <c r="D102" s="17" t="s">
        <v>1842</v>
      </c>
      <c r="E102" s="23" t="s">
        <v>1843</v>
      </c>
      <c r="F102" s="16">
        <v>5</v>
      </c>
      <c r="G102" s="34">
        <v>87681</v>
      </c>
      <c r="H102" s="170" t="s">
        <v>1844</v>
      </c>
      <c r="I102" s="110">
        <v>17536.2</v>
      </c>
      <c r="J102" s="37">
        <v>87681</v>
      </c>
      <c r="K102" s="16" t="s">
        <v>1416</v>
      </c>
      <c r="L102" s="38"/>
      <c r="M102"/>
      <c r="N102"/>
      <c r="O102" s="5"/>
      <c r="P102" s="5"/>
      <c r="Q102" s="5"/>
      <c r="R102" s="5"/>
      <c r="S102" s="5"/>
      <c r="T102" s="5"/>
    </row>
    <row r="103" spans="1:20" ht="15" x14ac:dyDescent="0.25">
      <c r="A103" s="147" t="s">
        <v>1823</v>
      </c>
      <c r="B103" s="16">
        <f t="shared" si="1"/>
        <v>99</v>
      </c>
      <c r="C103" s="17" t="s">
        <v>2270</v>
      </c>
      <c r="D103" s="17" t="s">
        <v>1845</v>
      </c>
      <c r="E103" s="23" t="s">
        <v>1846</v>
      </c>
      <c r="F103" s="16">
        <v>2</v>
      </c>
      <c r="G103" s="34">
        <v>35072</v>
      </c>
      <c r="H103" s="31">
        <v>8825112073399540</v>
      </c>
      <c r="I103" s="110">
        <v>17536</v>
      </c>
      <c r="J103" s="37">
        <v>35072</v>
      </c>
      <c r="K103" s="16" t="s">
        <v>1416</v>
      </c>
      <c r="L103" s="38"/>
      <c r="M103"/>
      <c r="N103"/>
      <c r="O103" s="5"/>
      <c r="P103" s="5"/>
      <c r="Q103" s="5"/>
      <c r="R103" s="5"/>
      <c r="S103" s="5"/>
      <c r="T103" s="5"/>
    </row>
    <row r="104" spans="1:20" ht="15" x14ac:dyDescent="0.25">
      <c r="A104" s="147" t="s">
        <v>1823</v>
      </c>
      <c r="B104" s="16">
        <f t="shared" si="1"/>
        <v>100</v>
      </c>
      <c r="C104" s="17" t="s">
        <v>2271</v>
      </c>
      <c r="D104" s="17" t="s">
        <v>1847</v>
      </c>
      <c r="E104" s="23" t="s">
        <v>1848</v>
      </c>
      <c r="F104" s="16">
        <v>7</v>
      </c>
      <c r="G104" s="34">
        <v>122754</v>
      </c>
      <c r="H104" s="17" t="s">
        <v>1849</v>
      </c>
      <c r="I104" s="110">
        <v>17536.285714285714</v>
      </c>
      <c r="J104" s="37">
        <v>122754</v>
      </c>
      <c r="K104" s="16" t="s">
        <v>1416</v>
      </c>
      <c r="L104" s="38"/>
      <c r="M104"/>
      <c r="N104"/>
      <c r="O104" s="5"/>
      <c r="P104" s="5"/>
      <c r="Q104" s="5"/>
      <c r="R104" s="5"/>
      <c r="S104" s="5"/>
      <c r="T104" s="5"/>
    </row>
    <row r="105" spans="1:20" ht="15" x14ac:dyDescent="0.25">
      <c r="A105" s="147" t="s">
        <v>1823</v>
      </c>
      <c r="B105" s="16">
        <f t="shared" si="1"/>
        <v>101</v>
      </c>
      <c r="C105" s="17" t="s">
        <v>2272</v>
      </c>
      <c r="D105" s="17" t="s">
        <v>1850</v>
      </c>
      <c r="E105" s="23" t="s">
        <v>1851</v>
      </c>
      <c r="F105" s="16">
        <v>8</v>
      </c>
      <c r="G105" s="34">
        <v>140290</v>
      </c>
      <c r="H105" s="17" t="s">
        <v>1852</v>
      </c>
      <c r="I105" s="110">
        <v>17536.25</v>
      </c>
      <c r="J105" s="37">
        <v>140290</v>
      </c>
      <c r="K105" s="16" t="s">
        <v>1416</v>
      </c>
      <c r="L105" s="38"/>
      <c r="M105"/>
      <c r="N105"/>
      <c r="O105" s="5"/>
      <c r="P105" s="5"/>
      <c r="Q105" s="5"/>
      <c r="R105" s="5"/>
      <c r="S105" s="5"/>
      <c r="T105" s="5"/>
    </row>
    <row r="106" spans="1:20" ht="15" x14ac:dyDescent="0.25">
      <c r="A106" s="147" t="s">
        <v>1823</v>
      </c>
      <c r="B106" s="16">
        <f t="shared" si="1"/>
        <v>102</v>
      </c>
      <c r="C106" s="17" t="s">
        <v>1853</v>
      </c>
      <c r="D106" s="17" t="s">
        <v>1854</v>
      </c>
      <c r="E106" s="23" t="s">
        <v>1855</v>
      </c>
      <c r="F106" s="16">
        <v>3</v>
      </c>
      <c r="G106" s="34">
        <v>50754</v>
      </c>
      <c r="H106" s="17" t="s">
        <v>1856</v>
      </c>
      <c r="I106" s="110">
        <v>16918</v>
      </c>
      <c r="J106" s="37">
        <v>50754</v>
      </c>
      <c r="K106" s="16" t="s">
        <v>1416</v>
      </c>
      <c r="L106" s="38"/>
      <c r="M106"/>
      <c r="N106"/>
      <c r="O106" s="5"/>
      <c r="P106" s="5"/>
      <c r="Q106" s="5"/>
      <c r="R106" s="5"/>
      <c r="S106" s="5"/>
      <c r="T106" s="5"/>
    </row>
    <row r="107" spans="1:20" ht="15" x14ac:dyDescent="0.25">
      <c r="A107" s="147" t="s">
        <v>1823</v>
      </c>
      <c r="B107" s="16">
        <f t="shared" si="1"/>
        <v>103</v>
      </c>
      <c r="C107" s="17" t="s">
        <v>2273</v>
      </c>
      <c r="D107" s="17" t="s">
        <v>1857</v>
      </c>
      <c r="E107" s="23" t="s">
        <v>1858</v>
      </c>
      <c r="F107" s="16">
        <v>2</v>
      </c>
      <c r="G107" s="34">
        <v>35072</v>
      </c>
      <c r="H107" s="17" t="s">
        <v>1859</v>
      </c>
      <c r="I107" s="110">
        <v>17536</v>
      </c>
      <c r="J107" s="37">
        <v>35072</v>
      </c>
      <c r="K107" s="16" t="s">
        <v>1416</v>
      </c>
      <c r="L107" s="38"/>
      <c r="M107"/>
      <c r="N107"/>
      <c r="O107" s="5"/>
      <c r="P107" s="5"/>
      <c r="Q107" s="5"/>
      <c r="R107" s="5"/>
      <c r="S107" s="5"/>
      <c r="T107" s="5"/>
    </row>
    <row r="108" spans="1:20" ht="15" x14ac:dyDescent="0.25">
      <c r="A108" s="147" t="s">
        <v>1823</v>
      </c>
      <c r="B108" s="16">
        <f t="shared" si="1"/>
        <v>104</v>
      </c>
      <c r="C108" s="17" t="s">
        <v>2274</v>
      </c>
      <c r="D108" s="17" t="s">
        <v>1860</v>
      </c>
      <c r="E108" s="23" t="s">
        <v>1861</v>
      </c>
      <c r="F108" s="16">
        <v>1</v>
      </c>
      <c r="G108" s="34">
        <v>17536</v>
      </c>
      <c r="H108" s="17" t="s">
        <v>1862</v>
      </c>
      <c r="I108" s="110">
        <v>17536</v>
      </c>
      <c r="J108" s="37">
        <v>17536</v>
      </c>
      <c r="K108" s="16" t="s">
        <v>1416</v>
      </c>
      <c r="L108" s="38"/>
      <c r="M108"/>
      <c r="N108"/>
      <c r="O108" s="5"/>
      <c r="P108" s="5"/>
      <c r="Q108" s="5"/>
      <c r="R108" s="5"/>
      <c r="S108" s="5"/>
      <c r="T108" s="5"/>
    </row>
    <row r="109" spans="1:20" ht="15" x14ac:dyDescent="0.25">
      <c r="A109" s="147" t="s">
        <v>1823</v>
      </c>
      <c r="B109" s="16">
        <f t="shared" si="1"/>
        <v>105</v>
      </c>
      <c r="C109" s="17" t="s">
        <v>2275</v>
      </c>
      <c r="D109" s="17" t="s">
        <v>1863</v>
      </c>
      <c r="E109" s="23" t="s">
        <v>1864</v>
      </c>
      <c r="F109" s="16">
        <v>4</v>
      </c>
      <c r="G109" s="34">
        <v>62727</v>
      </c>
      <c r="H109" s="17" t="s">
        <v>1865</v>
      </c>
      <c r="I109" s="110">
        <v>15681.75</v>
      </c>
      <c r="J109" s="37">
        <v>62727</v>
      </c>
      <c r="K109" s="16" t="s">
        <v>1416</v>
      </c>
      <c r="L109" s="38"/>
      <c r="M109"/>
      <c r="N109"/>
      <c r="O109" s="5"/>
      <c r="P109" s="5"/>
      <c r="Q109" s="5"/>
      <c r="R109" s="5"/>
      <c r="S109" s="5"/>
      <c r="T109" s="5"/>
    </row>
    <row r="110" spans="1:20" ht="15" x14ac:dyDescent="0.25">
      <c r="A110" s="147" t="s">
        <v>1823</v>
      </c>
      <c r="B110" s="16">
        <f t="shared" si="1"/>
        <v>106</v>
      </c>
      <c r="C110" s="17" t="s">
        <v>2276</v>
      </c>
      <c r="D110" s="17" t="s">
        <v>1866</v>
      </c>
      <c r="E110" s="23" t="s">
        <v>1867</v>
      </c>
      <c r="F110" s="16">
        <v>2</v>
      </c>
      <c r="G110" s="34">
        <v>35072</v>
      </c>
      <c r="H110" s="17" t="s">
        <v>1868</v>
      </c>
      <c r="I110" s="110">
        <v>17536</v>
      </c>
      <c r="J110" s="37">
        <v>35072</v>
      </c>
      <c r="K110" s="16"/>
      <c r="L110" s="38"/>
      <c r="M110"/>
      <c r="N110"/>
      <c r="O110" s="5"/>
      <c r="P110" s="5"/>
      <c r="Q110" s="5"/>
      <c r="R110" s="5"/>
      <c r="S110" s="5"/>
      <c r="T110" s="5"/>
    </row>
    <row r="111" spans="1:20" ht="15" x14ac:dyDescent="0.25">
      <c r="A111" s="147" t="s">
        <v>1823</v>
      </c>
      <c r="B111" s="16">
        <f t="shared" si="1"/>
        <v>107</v>
      </c>
      <c r="C111" s="17" t="s">
        <v>2207</v>
      </c>
      <c r="D111" s="17" t="s">
        <v>1869</v>
      </c>
      <c r="E111" s="23" t="s">
        <v>1677</v>
      </c>
      <c r="F111" s="16">
        <v>2</v>
      </c>
      <c r="G111" s="34">
        <f>I111*F111</f>
        <v>35072</v>
      </c>
      <c r="H111" s="17" t="s">
        <v>1870</v>
      </c>
      <c r="I111" s="110">
        <v>17536</v>
      </c>
      <c r="J111" s="37">
        <v>35072</v>
      </c>
      <c r="K111" s="16" t="s">
        <v>1416</v>
      </c>
      <c r="L111" s="38"/>
      <c r="M111"/>
      <c r="N111"/>
      <c r="O111" s="5"/>
      <c r="P111" s="5"/>
      <c r="Q111" s="5"/>
      <c r="R111" s="5"/>
      <c r="S111" s="5"/>
      <c r="T111" s="5"/>
    </row>
    <row r="112" spans="1:20" ht="15" x14ac:dyDescent="0.25">
      <c r="A112" s="148" t="s">
        <v>1823</v>
      </c>
      <c r="B112" s="16">
        <f t="shared" si="1"/>
        <v>108</v>
      </c>
      <c r="C112" s="10" t="s">
        <v>2277</v>
      </c>
      <c r="D112" s="10" t="s">
        <v>1871</v>
      </c>
      <c r="E112" s="12" t="s">
        <v>1872</v>
      </c>
      <c r="F112" s="11">
        <v>1</v>
      </c>
      <c r="G112" s="34">
        <f t="shared" ref="G112:G117" si="2">I112*F112</f>
        <v>17536</v>
      </c>
      <c r="H112" s="10" t="s">
        <v>1873</v>
      </c>
      <c r="I112" s="110">
        <v>17536</v>
      </c>
      <c r="J112" s="37">
        <v>17536</v>
      </c>
      <c r="K112" s="11"/>
      <c r="L112" s="38"/>
      <c r="M112"/>
      <c r="N112"/>
    </row>
    <row r="113" spans="1:14" ht="15" x14ac:dyDescent="0.25">
      <c r="A113" s="148" t="s">
        <v>1823</v>
      </c>
      <c r="B113" s="16">
        <f t="shared" si="1"/>
        <v>109</v>
      </c>
      <c r="C113" s="10" t="s">
        <v>2278</v>
      </c>
      <c r="D113" s="10" t="s">
        <v>1874</v>
      </c>
      <c r="E113" s="12" t="s">
        <v>1875</v>
      </c>
      <c r="F113" s="11">
        <v>1</v>
      </c>
      <c r="G113" s="34">
        <f t="shared" si="2"/>
        <v>17536</v>
      </c>
      <c r="H113" s="10" t="s">
        <v>1876</v>
      </c>
      <c r="I113" s="110">
        <v>17536</v>
      </c>
      <c r="J113" s="37">
        <v>17536</v>
      </c>
      <c r="K113" s="16" t="s">
        <v>1416</v>
      </c>
      <c r="L113" s="38"/>
      <c r="M113"/>
      <c r="N113"/>
    </row>
    <row r="114" spans="1:14" ht="15" x14ac:dyDescent="0.25">
      <c r="A114" s="148" t="s">
        <v>1823</v>
      </c>
      <c r="B114" s="16">
        <f t="shared" si="1"/>
        <v>110</v>
      </c>
      <c r="C114" s="10" t="s">
        <v>2279</v>
      </c>
      <c r="D114" s="10" t="s">
        <v>1877</v>
      </c>
      <c r="E114" s="12" t="s">
        <v>1878</v>
      </c>
      <c r="F114" s="11">
        <v>4</v>
      </c>
      <c r="G114" s="34">
        <v>62727</v>
      </c>
      <c r="H114" s="10" t="s">
        <v>1879</v>
      </c>
      <c r="I114" s="110">
        <v>15681.75</v>
      </c>
      <c r="J114" s="37">
        <v>62727</v>
      </c>
      <c r="K114" s="16" t="s">
        <v>1416</v>
      </c>
      <c r="L114" s="38"/>
      <c r="M114"/>
      <c r="N114"/>
    </row>
    <row r="115" spans="1:14" ht="15" x14ac:dyDescent="0.25">
      <c r="A115" s="148" t="s">
        <v>1823</v>
      </c>
      <c r="B115" s="16">
        <f t="shared" si="1"/>
        <v>111</v>
      </c>
      <c r="C115" s="10" t="s">
        <v>2280</v>
      </c>
      <c r="D115" s="10" t="s">
        <v>1880</v>
      </c>
      <c r="E115" s="12" t="s">
        <v>1881</v>
      </c>
      <c r="F115" s="11">
        <v>6</v>
      </c>
      <c r="G115" s="34">
        <v>105218</v>
      </c>
      <c r="H115" s="10" t="s">
        <v>1882</v>
      </c>
      <c r="I115" s="110">
        <v>17536.333333333332</v>
      </c>
      <c r="J115" s="37">
        <v>105218</v>
      </c>
      <c r="K115" s="16" t="s">
        <v>1416</v>
      </c>
      <c r="L115" s="38"/>
      <c r="M115"/>
      <c r="N115"/>
    </row>
    <row r="116" spans="1:14" ht="15" x14ac:dyDescent="0.25">
      <c r="A116" s="148" t="s">
        <v>1823</v>
      </c>
      <c r="B116" s="16">
        <f t="shared" si="1"/>
        <v>112</v>
      </c>
      <c r="C116" s="10" t="s">
        <v>2281</v>
      </c>
      <c r="D116" s="10" t="s">
        <v>1883</v>
      </c>
      <c r="E116" s="12" t="s">
        <v>1884</v>
      </c>
      <c r="F116" s="11">
        <v>5</v>
      </c>
      <c r="G116" s="34">
        <v>87681</v>
      </c>
      <c r="H116" s="10" t="s">
        <v>1885</v>
      </c>
      <c r="I116" s="110">
        <v>17536.2</v>
      </c>
      <c r="J116" s="37">
        <v>87681</v>
      </c>
      <c r="K116" s="16" t="s">
        <v>1416</v>
      </c>
      <c r="L116" s="38"/>
      <c r="M116"/>
      <c r="N116"/>
    </row>
    <row r="117" spans="1:14" ht="15" x14ac:dyDescent="0.25">
      <c r="A117" s="148" t="s">
        <v>1823</v>
      </c>
      <c r="B117" s="16">
        <f t="shared" si="1"/>
        <v>113</v>
      </c>
      <c r="C117" s="10" t="s">
        <v>2282</v>
      </c>
      <c r="D117" s="10" t="s">
        <v>1886</v>
      </c>
      <c r="E117" s="12" t="s">
        <v>1887</v>
      </c>
      <c r="F117" s="11">
        <v>2</v>
      </c>
      <c r="G117" s="34">
        <f t="shared" si="2"/>
        <v>35072</v>
      </c>
      <c r="H117" s="10" t="s">
        <v>1888</v>
      </c>
      <c r="I117" s="110">
        <v>17536</v>
      </c>
      <c r="J117" s="37">
        <v>35072</v>
      </c>
      <c r="K117" s="16" t="s">
        <v>1416</v>
      </c>
      <c r="L117" s="38"/>
      <c r="M117"/>
      <c r="N117"/>
    </row>
    <row r="118" spans="1:14" ht="15" x14ac:dyDescent="0.25">
      <c r="A118" s="148" t="s">
        <v>1823</v>
      </c>
      <c r="B118" s="16">
        <f t="shared" si="1"/>
        <v>114</v>
      </c>
      <c r="C118" s="10" t="s">
        <v>2283</v>
      </c>
      <c r="D118" s="10" t="s">
        <v>1889</v>
      </c>
      <c r="E118" s="12" t="s">
        <v>1890</v>
      </c>
      <c r="F118" s="11">
        <v>5</v>
      </c>
      <c r="G118" s="34">
        <v>87681</v>
      </c>
      <c r="H118" s="35">
        <v>8825112074436090</v>
      </c>
      <c r="I118" s="110">
        <v>17536.2</v>
      </c>
      <c r="J118" s="37">
        <v>0</v>
      </c>
      <c r="K118" s="16" t="s">
        <v>1416</v>
      </c>
      <c r="L118" s="38"/>
      <c r="M118"/>
      <c r="N118"/>
    </row>
    <row r="119" spans="1:14" ht="15" x14ac:dyDescent="0.25">
      <c r="A119" s="148" t="s">
        <v>1916</v>
      </c>
      <c r="B119" s="16">
        <f t="shared" si="1"/>
        <v>115</v>
      </c>
      <c r="C119" s="10" t="s">
        <v>2582</v>
      </c>
      <c r="D119" s="10" t="s">
        <v>1917</v>
      </c>
      <c r="E119" s="10" t="s">
        <v>1929</v>
      </c>
      <c r="F119" s="11">
        <v>5</v>
      </c>
      <c r="G119" s="34">
        <v>87681</v>
      </c>
      <c r="H119" s="10" t="s">
        <v>1918</v>
      </c>
      <c r="I119" s="110">
        <v>17536.2</v>
      </c>
      <c r="J119" s="37">
        <v>87681</v>
      </c>
      <c r="K119" s="16" t="s">
        <v>1416</v>
      </c>
      <c r="L119" s="38"/>
      <c r="M119"/>
      <c r="N119"/>
    </row>
    <row r="120" spans="1:14" ht="15" x14ac:dyDescent="0.25">
      <c r="A120" s="148" t="s">
        <v>1916</v>
      </c>
      <c r="B120" s="16">
        <f t="shared" si="1"/>
        <v>116</v>
      </c>
      <c r="C120" s="10" t="s">
        <v>2301</v>
      </c>
      <c r="D120" s="10" t="s">
        <v>1919</v>
      </c>
      <c r="E120" s="10" t="s">
        <v>1920</v>
      </c>
      <c r="F120" s="11">
        <v>5</v>
      </c>
      <c r="G120" s="34">
        <v>87681</v>
      </c>
      <c r="H120" s="10" t="s">
        <v>1921</v>
      </c>
      <c r="I120" s="110">
        <v>17536.2</v>
      </c>
      <c r="J120" s="37">
        <v>87681</v>
      </c>
      <c r="K120" s="16" t="s">
        <v>1416</v>
      </c>
      <c r="L120" s="38"/>
      <c r="M120"/>
      <c r="N120"/>
    </row>
    <row r="121" spans="1:14" ht="15" x14ac:dyDescent="0.25">
      <c r="A121" s="148" t="s">
        <v>1916</v>
      </c>
      <c r="B121" s="16">
        <f t="shared" si="1"/>
        <v>117</v>
      </c>
      <c r="C121" s="10" t="s">
        <v>2302</v>
      </c>
      <c r="D121" s="10" t="s">
        <v>1930</v>
      </c>
      <c r="E121" s="10" t="s">
        <v>1931</v>
      </c>
      <c r="F121" s="11">
        <v>3</v>
      </c>
      <c r="G121" s="34">
        <v>52608</v>
      </c>
      <c r="H121" s="10" t="s">
        <v>1932</v>
      </c>
      <c r="I121" s="110">
        <v>17536</v>
      </c>
      <c r="J121" s="37">
        <v>52608</v>
      </c>
      <c r="K121" s="16" t="s">
        <v>1416</v>
      </c>
      <c r="L121" s="38"/>
      <c r="M121"/>
      <c r="N121"/>
    </row>
    <row r="122" spans="1:14" ht="15" x14ac:dyDescent="0.25">
      <c r="A122" s="148" t="s">
        <v>1916</v>
      </c>
      <c r="B122" s="16">
        <f t="shared" si="1"/>
        <v>118</v>
      </c>
      <c r="C122" s="10" t="s">
        <v>2303</v>
      </c>
      <c r="D122" s="10" t="s">
        <v>1933</v>
      </c>
      <c r="E122" s="10" t="s">
        <v>1934</v>
      </c>
      <c r="F122" s="11">
        <v>3</v>
      </c>
      <c r="G122" s="34">
        <v>52608</v>
      </c>
      <c r="H122" s="10" t="s">
        <v>1935</v>
      </c>
      <c r="I122" s="110">
        <v>17536</v>
      </c>
      <c r="J122" s="37">
        <v>52608</v>
      </c>
      <c r="K122" s="16" t="s">
        <v>1416</v>
      </c>
      <c r="L122" s="38"/>
      <c r="M122"/>
      <c r="N122"/>
    </row>
    <row r="123" spans="1:14" ht="15" x14ac:dyDescent="0.25">
      <c r="A123" s="148" t="s">
        <v>1916</v>
      </c>
      <c r="B123" s="16">
        <f t="shared" si="1"/>
        <v>119</v>
      </c>
      <c r="C123" s="10" t="s">
        <v>2304</v>
      </c>
      <c r="D123" s="10" t="s">
        <v>1936</v>
      </c>
      <c r="E123" s="10" t="s">
        <v>1937</v>
      </c>
      <c r="F123" s="11">
        <v>3</v>
      </c>
      <c r="G123" s="34">
        <v>52608</v>
      </c>
      <c r="H123" s="10" t="s">
        <v>1938</v>
      </c>
      <c r="I123" s="110">
        <v>17536</v>
      </c>
      <c r="J123" s="37">
        <v>52608</v>
      </c>
      <c r="K123" s="11"/>
      <c r="L123" s="38"/>
      <c r="M123"/>
      <c r="N123"/>
    </row>
    <row r="124" spans="1:14" ht="15" x14ac:dyDescent="0.25">
      <c r="A124" s="148" t="s">
        <v>1916</v>
      </c>
      <c r="B124" s="16">
        <f t="shared" si="1"/>
        <v>120</v>
      </c>
      <c r="C124" s="10" t="s">
        <v>2305</v>
      </c>
      <c r="D124" s="10" t="s">
        <v>1939</v>
      </c>
      <c r="E124" s="10" t="s">
        <v>1940</v>
      </c>
      <c r="F124" s="11">
        <v>2</v>
      </c>
      <c r="G124" s="34">
        <v>35072</v>
      </c>
      <c r="H124" s="35">
        <v>8825112079560450</v>
      </c>
      <c r="I124" s="110">
        <v>17536</v>
      </c>
      <c r="J124" s="37">
        <v>0</v>
      </c>
      <c r="K124" s="11"/>
      <c r="L124" s="38"/>
      <c r="M124"/>
      <c r="N124"/>
    </row>
    <row r="125" spans="1:14" ht="15" x14ac:dyDescent="0.25">
      <c r="A125" s="148" t="s">
        <v>1916</v>
      </c>
      <c r="B125" s="16">
        <f t="shared" si="1"/>
        <v>121</v>
      </c>
      <c r="C125" s="10" t="s">
        <v>2226</v>
      </c>
      <c r="D125" s="10" t="s">
        <v>1941</v>
      </c>
      <c r="E125" s="10" t="s">
        <v>1942</v>
      </c>
      <c r="F125" s="11">
        <v>6</v>
      </c>
      <c r="G125" s="34">
        <v>105218</v>
      </c>
      <c r="H125" s="35">
        <v>8825112079531980</v>
      </c>
      <c r="I125" s="110">
        <v>17536.333333333332</v>
      </c>
      <c r="J125" s="37">
        <v>105218</v>
      </c>
      <c r="K125" s="16" t="s">
        <v>1416</v>
      </c>
      <c r="L125" s="38"/>
      <c r="M125"/>
      <c r="N125"/>
    </row>
    <row r="126" spans="1:14" ht="15" x14ac:dyDescent="0.25">
      <c r="A126" s="148" t="s">
        <v>1916</v>
      </c>
      <c r="B126" s="16">
        <f t="shared" si="1"/>
        <v>122</v>
      </c>
      <c r="C126" s="10" t="s">
        <v>2583</v>
      </c>
      <c r="D126" s="10" t="s">
        <v>1944</v>
      </c>
      <c r="E126" s="10" t="s">
        <v>1943</v>
      </c>
      <c r="F126" s="11">
        <v>1</v>
      </c>
      <c r="G126" s="34">
        <v>17536</v>
      </c>
      <c r="H126" s="10" t="s">
        <v>1945</v>
      </c>
      <c r="I126" s="110">
        <v>17536</v>
      </c>
      <c r="J126" s="37">
        <v>17536</v>
      </c>
      <c r="K126" s="16" t="s">
        <v>1416</v>
      </c>
      <c r="L126" s="38"/>
      <c r="M126"/>
      <c r="N126"/>
    </row>
    <row r="127" spans="1:14" ht="15" x14ac:dyDescent="0.25">
      <c r="A127" s="148" t="s">
        <v>1916</v>
      </c>
      <c r="B127" s="16">
        <f t="shared" si="1"/>
        <v>123</v>
      </c>
      <c r="C127" s="10" t="s">
        <v>2307</v>
      </c>
      <c r="D127" s="10" t="s">
        <v>1946</v>
      </c>
      <c r="E127" s="10" t="s">
        <v>1947</v>
      </c>
      <c r="F127" s="11">
        <v>2</v>
      </c>
      <c r="G127" s="34">
        <v>35072</v>
      </c>
      <c r="H127" s="10" t="s">
        <v>1948</v>
      </c>
      <c r="I127" s="110">
        <v>17536</v>
      </c>
      <c r="J127" s="37">
        <v>35072</v>
      </c>
      <c r="K127" s="11"/>
      <c r="L127" s="38"/>
      <c r="M127"/>
      <c r="N127"/>
    </row>
    <row r="128" spans="1:14" ht="15" x14ac:dyDescent="0.25">
      <c r="A128" s="148" t="s">
        <v>1916</v>
      </c>
      <c r="B128" s="16">
        <f t="shared" si="1"/>
        <v>124</v>
      </c>
      <c r="C128" s="10" t="s">
        <v>2308</v>
      </c>
      <c r="D128" s="10" t="s">
        <v>1949</v>
      </c>
      <c r="E128" s="10" t="s">
        <v>1950</v>
      </c>
      <c r="F128" s="11">
        <v>2</v>
      </c>
      <c r="G128" s="34">
        <v>35072</v>
      </c>
      <c r="H128" s="10" t="s">
        <v>1951</v>
      </c>
      <c r="I128" s="110">
        <v>17536</v>
      </c>
      <c r="J128" s="37">
        <v>35072</v>
      </c>
      <c r="K128" s="11"/>
      <c r="L128" s="38"/>
      <c r="M128"/>
      <c r="N128"/>
    </row>
    <row r="129" spans="1:14" ht="15" x14ac:dyDescent="0.25">
      <c r="A129" s="148" t="s">
        <v>1916</v>
      </c>
      <c r="B129" s="16">
        <f t="shared" si="1"/>
        <v>125</v>
      </c>
      <c r="C129" s="10" t="s">
        <v>2309</v>
      </c>
      <c r="D129" s="10" t="s">
        <v>1952</v>
      </c>
      <c r="E129" s="10" t="s">
        <v>1953</v>
      </c>
      <c r="F129" s="11">
        <v>1</v>
      </c>
      <c r="G129" s="34">
        <v>17536</v>
      </c>
      <c r="H129" s="10" t="s">
        <v>1954</v>
      </c>
      <c r="I129" s="110">
        <v>17536</v>
      </c>
      <c r="J129" s="37">
        <v>17536</v>
      </c>
      <c r="K129" s="11"/>
      <c r="L129" s="38"/>
      <c r="M129"/>
      <c r="N129"/>
    </row>
    <row r="130" spans="1:14" ht="15" x14ac:dyDescent="0.25">
      <c r="A130" s="148" t="s">
        <v>1916</v>
      </c>
      <c r="B130" s="16">
        <f t="shared" si="1"/>
        <v>126</v>
      </c>
      <c r="C130" s="10" t="s">
        <v>2310</v>
      </c>
      <c r="D130" s="10" t="s">
        <v>1955</v>
      </c>
      <c r="E130" s="10" t="s">
        <v>1956</v>
      </c>
      <c r="F130" s="11">
        <v>2</v>
      </c>
      <c r="G130" s="34">
        <v>35072</v>
      </c>
      <c r="H130" s="10" t="s">
        <v>1957</v>
      </c>
      <c r="I130" s="110">
        <v>17536</v>
      </c>
      <c r="J130" s="37">
        <v>35072</v>
      </c>
      <c r="K130" s="11"/>
      <c r="L130" s="38"/>
      <c r="M130"/>
      <c r="N130"/>
    </row>
    <row r="131" spans="1:14" ht="15" x14ac:dyDescent="0.25">
      <c r="A131" s="148" t="s">
        <v>1916</v>
      </c>
      <c r="B131" s="16">
        <f t="shared" si="1"/>
        <v>127</v>
      </c>
      <c r="C131" s="10" t="s">
        <v>2311</v>
      </c>
      <c r="D131" s="10" t="s">
        <v>1958</v>
      </c>
      <c r="E131" s="10" t="s">
        <v>1959</v>
      </c>
      <c r="F131" s="11">
        <v>1</v>
      </c>
      <c r="G131" s="34">
        <v>17536</v>
      </c>
      <c r="H131" s="10" t="s">
        <v>1960</v>
      </c>
      <c r="I131" s="110">
        <v>17536</v>
      </c>
      <c r="J131" s="37">
        <v>17536</v>
      </c>
      <c r="K131" s="16" t="s">
        <v>1416</v>
      </c>
      <c r="L131" s="38"/>
      <c r="M131"/>
      <c r="N131"/>
    </row>
    <row r="132" spans="1:14" ht="15" x14ac:dyDescent="0.25">
      <c r="A132" s="148" t="s">
        <v>1916</v>
      </c>
      <c r="B132" s="16">
        <f t="shared" si="1"/>
        <v>128</v>
      </c>
      <c r="C132" s="10" t="s">
        <v>2312</v>
      </c>
      <c r="D132" s="10" t="s">
        <v>1961</v>
      </c>
      <c r="E132" s="10" t="s">
        <v>1962</v>
      </c>
      <c r="F132" s="11">
        <v>2</v>
      </c>
      <c r="G132" s="34">
        <v>34956</v>
      </c>
      <c r="H132" s="10" t="s">
        <v>1963</v>
      </c>
      <c r="I132" s="110">
        <v>17478</v>
      </c>
      <c r="J132" s="37">
        <v>34956</v>
      </c>
      <c r="K132" s="11"/>
      <c r="L132" s="38"/>
      <c r="M132"/>
      <c r="N132"/>
    </row>
    <row r="133" spans="1:14" ht="15" x14ac:dyDescent="0.25">
      <c r="A133" s="148" t="s">
        <v>1916</v>
      </c>
      <c r="B133" s="16">
        <f t="shared" si="1"/>
        <v>129</v>
      </c>
      <c r="C133" s="10" t="s">
        <v>2313</v>
      </c>
      <c r="D133" s="10" t="s">
        <v>1964</v>
      </c>
      <c r="E133" s="10" t="s">
        <v>1965</v>
      </c>
      <c r="F133" s="11">
        <v>2</v>
      </c>
      <c r="G133" s="34">
        <v>35072</v>
      </c>
      <c r="H133" s="10" t="s">
        <v>1966</v>
      </c>
      <c r="I133" s="110">
        <v>17536</v>
      </c>
      <c r="J133" s="37">
        <v>35072</v>
      </c>
      <c r="K133" s="16" t="s">
        <v>1416</v>
      </c>
      <c r="L133" s="38"/>
      <c r="M133"/>
      <c r="N133"/>
    </row>
    <row r="134" spans="1:14" ht="15" x14ac:dyDescent="0.25">
      <c r="A134" s="148" t="s">
        <v>1916</v>
      </c>
      <c r="B134" s="16">
        <f t="shared" si="1"/>
        <v>130</v>
      </c>
      <c r="C134" s="10" t="s">
        <v>2584</v>
      </c>
      <c r="D134" s="10" t="s">
        <v>1967</v>
      </c>
      <c r="E134" s="10" t="s">
        <v>1962</v>
      </c>
      <c r="F134" s="11">
        <v>2</v>
      </c>
      <c r="G134" s="34">
        <v>34956</v>
      </c>
      <c r="H134" s="10" t="s">
        <v>1968</v>
      </c>
      <c r="I134" s="110">
        <v>17478</v>
      </c>
      <c r="J134" s="37">
        <v>34956</v>
      </c>
      <c r="K134" s="11"/>
      <c r="L134" s="38"/>
      <c r="M134"/>
      <c r="N134"/>
    </row>
    <row r="135" spans="1:14" ht="15" x14ac:dyDescent="0.25">
      <c r="A135" s="148" t="s">
        <v>1916</v>
      </c>
      <c r="B135" s="16">
        <f t="shared" ref="B135:B198" si="3">SUM(B134)+1</f>
        <v>131</v>
      </c>
      <c r="C135" s="10" t="s">
        <v>2585</v>
      </c>
      <c r="D135" s="10" t="s">
        <v>1969</v>
      </c>
      <c r="E135" s="10" t="s">
        <v>1962</v>
      </c>
      <c r="F135" s="11">
        <v>1</v>
      </c>
      <c r="G135" s="34">
        <v>17478</v>
      </c>
      <c r="H135" s="10" t="s">
        <v>1970</v>
      </c>
      <c r="I135" s="110">
        <v>17478</v>
      </c>
      <c r="J135" s="37">
        <v>17478</v>
      </c>
      <c r="K135" s="11"/>
      <c r="L135" s="38"/>
      <c r="M135"/>
      <c r="N135"/>
    </row>
    <row r="136" spans="1:14" ht="15" x14ac:dyDescent="0.25">
      <c r="A136" s="148" t="s">
        <v>1916</v>
      </c>
      <c r="B136" s="16">
        <f t="shared" si="3"/>
        <v>132</v>
      </c>
      <c r="C136" s="10" t="s">
        <v>2316</v>
      </c>
      <c r="D136" s="10" t="s">
        <v>1971</v>
      </c>
      <c r="E136" s="10" t="s">
        <v>1972</v>
      </c>
      <c r="F136" s="11">
        <v>4</v>
      </c>
      <c r="G136" s="34">
        <v>70145</v>
      </c>
      <c r="H136" s="10" t="s">
        <v>1973</v>
      </c>
      <c r="I136" s="110">
        <v>17536.25</v>
      </c>
      <c r="J136" s="37">
        <v>70145</v>
      </c>
      <c r="K136" s="11"/>
      <c r="L136" s="38"/>
      <c r="M136"/>
      <c r="N136"/>
    </row>
    <row r="137" spans="1:14" ht="15" x14ac:dyDescent="0.25">
      <c r="A137" s="148" t="s">
        <v>1916</v>
      </c>
      <c r="B137" s="16">
        <f t="shared" si="3"/>
        <v>133</v>
      </c>
      <c r="C137" s="10" t="s">
        <v>2317</v>
      </c>
      <c r="D137" s="10" t="s">
        <v>1974</v>
      </c>
      <c r="E137" s="10" t="s">
        <v>1975</v>
      </c>
      <c r="F137" s="11">
        <v>4</v>
      </c>
      <c r="G137" s="34">
        <v>70145</v>
      </c>
      <c r="H137" s="10" t="s">
        <v>1976</v>
      </c>
      <c r="I137" s="110">
        <v>17536.25</v>
      </c>
      <c r="J137" s="37">
        <v>70145</v>
      </c>
      <c r="K137" s="11"/>
      <c r="L137" s="38"/>
      <c r="M137"/>
      <c r="N137"/>
    </row>
    <row r="138" spans="1:14" ht="15" x14ac:dyDescent="0.25">
      <c r="A138" s="148" t="s">
        <v>1916</v>
      </c>
      <c r="B138" s="16">
        <f t="shared" si="3"/>
        <v>134</v>
      </c>
      <c r="C138" s="10" t="s">
        <v>2318</v>
      </c>
      <c r="D138" s="10" t="s">
        <v>1977</v>
      </c>
      <c r="E138" s="10" t="s">
        <v>1978</v>
      </c>
      <c r="F138" s="11">
        <v>1</v>
      </c>
      <c r="G138" s="34">
        <v>17536</v>
      </c>
      <c r="H138" s="10" t="s">
        <v>1979</v>
      </c>
      <c r="I138" s="110">
        <v>17536</v>
      </c>
      <c r="J138" s="37">
        <v>17536</v>
      </c>
      <c r="K138" s="11"/>
      <c r="L138" s="38"/>
      <c r="M138"/>
      <c r="N138"/>
    </row>
    <row r="139" spans="1:14" ht="15" x14ac:dyDescent="0.25">
      <c r="A139" s="148" t="s">
        <v>1916</v>
      </c>
      <c r="B139" s="16">
        <f t="shared" si="3"/>
        <v>135</v>
      </c>
      <c r="C139" s="10" t="s">
        <v>2319</v>
      </c>
      <c r="D139" s="10" t="s">
        <v>1980</v>
      </c>
      <c r="E139" s="10" t="s">
        <v>1981</v>
      </c>
      <c r="F139" s="11">
        <v>3</v>
      </c>
      <c r="G139" s="34">
        <v>52608</v>
      </c>
      <c r="H139" s="10" t="s">
        <v>1982</v>
      </c>
      <c r="I139" s="110">
        <v>17536</v>
      </c>
      <c r="J139" s="37">
        <v>52608</v>
      </c>
      <c r="K139" s="11"/>
      <c r="M139"/>
      <c r="N139"/>
    </row>
    <row r="140" spans="1:14" ht="15" x14ac:dyDescent="0.25">
      <c r="A140" s="148" t="s">
        <v>1916</v>
      </c>
      <c r="B140" s="16">
        <f t="shared" si="3"/>
        <v>136</v>
      </c>
      <c r="C140" s="10" t="s">
        <v>2320</v>
      </c>
      <c r="D140" s="10" t="s">
        <v>1983</v>
      </c>
      <c r="E140" s="10" t="s">
        <v>1984</v>
      </c>
      <c r="F140" s="11">
        <v>5</v>
      </c>
      <c r="G140" s="34">
        <v>87681</v>
      </c>
      <c r="H140" s="10" t="s">
        <v>1985</v>
      </c>
      <c r="I140" s="110">
        <v>17536.2</v>
      </c>
      <c r="J140" s="37">
        <v>87681</v>
      </c>
      <c r="K140" s="11"/>
      <c r="M140"/>
      <c r="N140"/>
    </row>
    <row r="141" spans="1:14" ht="15" x14ac:dyDescent="0.25">
      <c r="A141" s="148" t="s">
        <v>1916</v>
      </c>
      <c r="B141" s="16">
        <f t="shared" si="3"/>
        <v>137</v>
      </c>
      <c r="C141" s="10" t="s">
        <v>2278</v>
      </c>
      <c r="D141" s="10" t="s">
        <v>1986</v>
      </c>
      <c r="E141" s="10" t="s">
        <v>1987</v>
      </c>
      <c r="F141" s="11">
        <v>1</v>
      </c>
      <c r="G141" s="34">
        <v>17536</v>
      </c>
      <c r="H141" s="10" t="s">
        <v>1988</v>
      </c>
      <c r="I141" s="110">
        <v>17536</v>
      </c>
      <c r="J141" s="37">
        <v>17536</v>
      </c>
      <c r="K141" s="16" t="s">
        <v>1416</v>
      </c>
      <c r="M141"/>
      <c r="N141"/>
    </row>
    <row r="142" spans="1:14" ht="15" x14ac:dyDescent="0.25">
      <c r="A142" s="148" t="s">
        <v>1916</v>
      </c>
      <c r="B142" s="16">
        <f t="shared" si="3"/>
        <v>138</v>
      </c>
      <c r="C142" s="10" t="s">
        <v>2321</v>
      </c>
      <c r="D142" s="10" t="s">
        <v>1989</v>
      </c>
      <c r="E142" s="10" t="s">
        <v>1990</v>
      </c>
      <c r="F142" s="11">
        <v>4</v>
      </c>
      <c r="G142" s="34">
        <v>70145</v>
      </c>
      <c r="H142" s="10" t="s">
        <v>1991</v>
      </c>
      <c r="I142" s="110">
        <v>17536.25</v>
      </c>
      <c r="J142" s="37">
        <v>70145</v>
      </c>
      <c r="K142" s="11"/>
      <c r="M142"/>
      <c r="N142"/>
    </row>
    <row r="143" spans="1:14" ht="15" x14ac:dyDescent="0.25">
      <c r="A143" s="148" t="s">
        <v>1916</v>
      </c>
      <c r="B143" s="16">
        <f t="shared" si="3"/>
        <v>139</v>
      </c>
      <c r="C143" s="10" t="s">
        <v>2118</v>
      </c>
      <c r="D143" s="10" t="s">
        <v>1992</v>
      </c>
      <c r="E143" s="10" t="s">
        <v>1455</v>
      </c>
      <c r="F143" s="11">
        <v>4</v>
      </c>
      <c r="G143" s="34">
        <v>70145</v>
      </c>
      <c r="H143" s="10" t="s">
        <v>1993</v>
      </c>
      <c r="I143" s="110">
        <v>17536.25</v>
      </c>
      <c r="J143" s="37">
        <v>70145</v>
      </c>
      <c r="K143" s="11"/>
      <c r="M143"/>
      <c r="N143"/>
    </row>
    <row r="144" spans="1:14" ht="15" x14ac:dyDescent="0.25">
      <c r="A144" s="148" t="s">
        <v>1916</v>
      </c>
      <c r="B144" s="16">
        <f t="shared" si="3"/>
        <v>140</v>
      </c>
      <c r="C144" s="10" t="s">
        <v>2322</v>
      </c>
      <c r="D144" s="10" t="s">
        <v>1994</v>
      </c>
      <c r="E144" s="10" t="s">
        <v>1995</v>
      </c>
      <c r="F144" s="11">
        <v>3</v>
      </c>
      <c r="G144" s="34">
        <v>52608</v>
      </c>
      <c r="H144" s="10" t="s">
        <v>1996</v>
      </c>
      <c r="I144" s="110">
        <v>17536</v>
      </c>
      <c r="J144" s="37">
        <v>52608</v>
      </c>
      <c r="K144" s="11"/>
      <c r="M144"/>
      <c r="N144"/>
    </row>
    <row r="145" spans="1:14" ht="15" x14ac:dyDescent="0.25">
      <c r="A145" s="148" t="s">
        <v>1916</v>
      </c>
      <c r="B145" s="16">
        <f t="shared" si="3"/>
        <v>141</v>
      </c>
      <c r="C145" s="10" t="s">
        <v>2323</v>
      </c>
      <c r="D145" s="10" t="s">
        <v>1997</v>
      </c>
      <c r="E145" s="10" t="s">
        <v>1998</v>
      </c>
      <c r="F145" s="11">
        <v>2</v>
      </c>
      <c r="G145" s="34">
        <v>35072</v>
      </c>
      <c r="H145" s="10" t="s">
        <v>1999</v>
      </c>
      <c r="I145" s="110">
        <v>17536</v>
      </c>
      <c r="J145" s="37">
        <v>35072</v>
      </c>
      <c r="K145" s="11"/>
      <c r="M145"/>
      <c r="N145"/>
    </row>
    <row r="146" spans="1:14" ht="15" x14ac:dyDescent="0.25">
      <c r="A146" s="148" t="s">
        <v>1916</v>
      </c>
      <c r="B146" s="16">
        <f t="shared" si="3"/>
        <v>142</v>
      </c>
      <c r="C146" s="10" t="s">
        <v>2324</v>
      </c>
      <c r="D146" s="10" t="s">
        <v>2000</v>
      </c>
      <c r="E146" s="10" t="s">
        <v>2001</v>
      </c>
      <c r="F146" s="11">
        <v>3</v>
      </c>
      <c r="G146" s="34">
        <v>52608</v>
      </c>
      <c r="H146" s="10" t="s">
        <v>2002</v>
      </c>
      <c r="I146" s="110">
        <v>17536</v>
      </c>
      <c r="J146" s="37">
        <v>52608</v>
      </c>
      <c r="K146" s="11"/>
      <c r="M146"/>
      <c r="N146"/>
    </row>
    <row r="147" spans="1:14" ht="15" x14ac:dyDescent="0.25">
      <c r="A147" s="148" t="s">
        <v>1916</v>
      </c>
      <c r="B147" s="16">
        <f t="shared" si="3"/>
        <v>143</v>
      </c>
      <c r="C147" s="10" t="s">
        <v>2003</v>
      </c>
      <c r="D147" s="10" t="s">
        <v>2004</v>
      </c>
      <c r="E147" s="10" t="s">
        <v>2005</v>
      </c>
      <c r="F147" s="11">
        <v>4</v>
      </c>
      <c r="G147" s="34">
        <v>70145</v>
      </c>
      <c r="H147" s="10" t="s">
        <v>2006</v>
      </c>
      <c r="I147" s="110">
        <v>17536.25</v>
      </c>
      <c r="J147" s="37">
        <v>70145</v>
      </c>
      <c r="K147" s="11"/>
      <c r="M147"/>
      <c r="N147"/>
    </row>
    <row r="148" spans="1:14" ht="15" x14ac:dyDescent="0.25">
      <c r="A148" s="148" t="s">
        <v>1916</v>
      </c>
      <c r="B148" s="16">
        <f t="shared" si="3"/>
        <v>144</v>
      </c>
      <c r="C148" s="10" t="s">
        <v>2325</v>
      </c>
      <c r="D148" s="10" t="s">
        <v>2007</v>
      </c>
      <c r="E148" s="10" t="s">
        <v>2008</v>
      </c>
      <c r="F148" s="11">
        <v>4</v>
      </c>
      <c r="G148" s="34">
        <v>70145</v>
      </c>
      <c r="H148" s="10" t="s">
        <v>2009</v>
      </c>
      <c r="I148" s="110">
        <v>17536.25</v>
      </c>
      <c r="J148" s="37">
        <v>70145</v>
      </c>
      <c r="K148" s="11"/>
      <c r="M148"/>
      <c r="N148"/>
    </row>
    <row r="149" spans="1:14" ht="15" x14ac:dyDescent="0.25">
      <c r="A149" s="148" t="s">
        <v>1916</v>
      </c>
      <c r="B149" s="16">
        <f t="shared" si="3"/>
        <v>145</v>
      </c>
      <c r="C149" s="10" t="s">
        <v>2326</v>
      </c>
      <c r="D149" s="10" t="s">
        <v>2010</v>
      </c>
      <c r="E149" s="10" t="s">
        <v>2011</v>
      </c>
      <c r="F149" s="11">
        <v>2</v>
      </c>
      <c r="G149" s="34">
        <v>35072</v>
      </c>
      <c r="H149" s="10" t="s">
        <v>2012</v>
      </c>
      <c r="I149" s="110">
        <v>17536</v>
      </c>
      <c r="J149" s="37">
        <v>35072</v>
      </c>
      <c r="K149" s="11"/>
      <c r="M149"/>
      <c r="N149"/>
    </row>
    <row r="150" spans="1:14" ht="15" x14ac:dyDescent="0.25">
      <c r="A150" s="148" t="s">
        <v>1916</v>
      </c>
      <c r="B150" s="16">
        <f t="shared" si="3"/>
        <v>146</v>
      </c>
      <c r="C150" s="10" t="s">
        <v>2327</v>
      </c>
      <c r="D150" s="10" t="s">
        <v>2013</v>
      </c>
      <c r="E150" s="10" t="s">
        <v>2014</v>
      </c>
      <c r="F150" s="11">
        <v>2</v>
      </c>
      <c r="G150" s="34">
        <v>35072</v>
      </c>
      <c r="H150" s="10" t="s">
        <v>2015</v>
      </c>
      <c r="I150" s="110">
        <v>17536</v>
      </c>
      <c r="J150" s="37">
        <v>35072</v>
      </c>
      <c r="K150" s="16" t="s">
        <v>1416</v>
      </c>
      <c r="M150"/>
      <c r="N150"/>
    </row>
    <row r="151" spans="1:14" ht="15" x14ac:dyDescent="0.25">
      <c r="A151" s="148" t="s">
        <v>1916</v>
      </c>
      <c r="B151" s="16">
        <f t="shared" si="3"/>
        <v>147</v>
      </c>
      <c r="C151" s="10" t="s">
        <v>2328</v>
      </c>
      <c r="D151" s="10" t="s">
        <v>2016</v>
      </c>
      <c r="E151" s="10" t="s">
        <v>2017</v>
      </c>
      <c r="F151" s="11">
        <v>1</v>
      </c>
      <c r="G151" s="34">
        <v>17536</v>
      </c>
      <c r="H151" s="10" t="s">
        <v>2018</v>
      </c>
      <c r="I151" s="110">
        <v>17536</v>
      </c>
      <c r="J151" s="37">
        <v>17536</v>
      </c>
      <c r="K151" s="11"/>
      <c r="M151"/>
      <c r="N151"/>
    </row>
    <row r="152" spans="1:14" ht="15" x14ac:dyDescent="0.25">
      <c r="A152" s="148" t="s">
        <v>1916</v>
      </c>
      <c r="B152" s="16">
        <f t="shared" si="3"/>
        <v>148</v>
      </c>
      <c r="C152" s="10" t="s">
        <v>2329</v>
      </c>
      <c r="D152" s="10" t="s">
        <v>2019</v>
      </c>
      <c r="E152" s="10" t="s">
        <v>2020</v>
      </c>
      <c r="F152" s="11">
        <v>13</v>
      </c>
      <c r="G152" s="34">
        <v>227214</v>
      </c>
      <c r="H152" s="10" t="s">
        <v>2021</v>
      </c>
      <c r="I152" s="110">
        <v>17478</v>
      </c>
      <c r="J152" s="37">
        <v>227214</v>
      </c>
      <c r="K152" s="11"/>
      <c r="M152"/>
      <c r="N152"/>
    </row>
    <row r="153" spans="1:14" ht="15" x14ac:dyDescent="0.25">
      <c r="A153" s="148" t="s">
        <v>1916</v>
      </c>
      <c r="B153" s="16">
        <f t="shared" si="3"/>
        <v>149</v>
      </c>
      <c r="C153" s="10" t="s">
        <v>2330</v>
      </c>
      <c r="D153" s="10" t="s">
        <v>2022</v>
      </c>
      <c r="E153" s="10" t="s">
        <v>2023</v>
      </c>
      <c r="F153" s="11">
        <v>2</v>
      </c>
      <c r="G153" s="34">
        <v>35072</v>
      </c>
      <c r="H153" s="10" t="s">
        <v>2024</v>
      </c>
      <c r="I153" s="110">
        <v>17536</v>
      </c>
      <c r="J153" s="37">
        <v>35072</v>
      </c>
      <c r="K153" s="16" t="s">
        <v>1416</v>
      </c>
      <c r="M153"/>
      <c r="N153"/>
    </row>
    <row r="154" spans="1:14" ht="15" x14ac:dyDescent="0.25">
      <c r="A154" s="148" t="s">
        <v>1916</v>
      </c>
      <c r="B154" s="16">
        <f t="shared" si="3"/>
        <v>150</v>
      </c>
      <c r="C154" s="10" t="s">
        <v>2331</v>
      </c>
      <c r="D154" s="10" t="s">
        <v>2025</v>
      </c>
      <c r="E154" s="10" t="s">
        <v>2026</v>
      </c>
      <c r="F154" s="11">
        <v>20</v>
      </c>
      <c r="G154" s="34">
        <v>337389</v>
      </c>
      <c r="H154" s="10" t="s">
        <v>2027</v>
      </c>
      <c r="I154" s="110">
        <v>16869.45</v>
      </c>
      <c r="J154" s="37">
        <v>337389</v>
      </c>
      <c r="K154" s="16" t="s">
        <v>1416</v>
      </c>
      <c r="M154"/>
      <c r="N154"/>
    </row>
    <row r="155" spans="1:14" ht="15" x14ac:dyDescent="0.25">
      <c r="A155" s="148" t="s">
        <v>1916</v>
      </c>
      <c r="B155" s="16">
        <f t="shared" si="3"/>
        <v>151</v>
      </c>
      <c r="C155" s="10" t="s">
        <v>2332</v>
      </c>
      <c r="D155" s="10" t="s">
        <v>2028</v>
      </c>
      <c r="E155" s="10" t="s">
        <v>2029</v>
      </c>
      <c r="F155" s="11">
        <v>3</v>
      </c>
      <c r="G155" s="34">
        <v>52608</v>
      </c>
      <c r="H155" s="10" t="s">
        <v>2030</v>
      </c>
      <c r="I155" s="110">
        <v>17536</v>
      </c>
      <c r="J155" s="37">
        <v>52608</v>
      </c>
      <c r="K155" s="16" t="s">
        <v>1416</v>
      </c>
      <c r="M155"/>
      <c r="N155"/>
    </row>
    <row r="156" spans="1:14" ht="15" x14ac:dyDescent="0.25">
      <c r="A156" s="148" t="s">
        <v>1916</v>
      </c>
      <c r="B156" s="16">
        <f t="shared" si="3"/>
        <v>152</v>
      </c>
      <c r="C156" s="10" t="s">
        <v>2333</v>
      </c>
      <c r="D156" s="10" t="s">
        <v>2031</v>
      </c>
      <c r="E156" s="10" t="s">
        <v>2032</v>
      </c>
      <c r="F156" s="11">
        <v>2</v>
      </c>
      <c r="G156" s="34">
        <v>34956</v>
      </c>
      <c r="H156" s="10" t="s">
        <v>2033</v>
      </c>
      <c r="I156" s="110">
        <v>17478</v>
      </c>
      <c r="J156" s="37">
        <v>34956</v>
      </c>
      <c r="K156" s="11"/>
      <c r="M156"/>
      <c r="N156"/>
    </row>
    <row r="157" spans="1:14" ht="15" x14ac:dyDescent="0.25">
      <c r="A157" s="148" t="s">
        <v>1916</v>
      </c>
      <c r="B157" s="16">
        <f t="shared" si="3"/>
        <v>153</v>
      </c>
      <c r="C157" s="10" t="s">
        <v>2334</v>
      </c>
      <c r="D157" s="10" t="s">
        <v>2034</v>
      </c>
      <c r="E157" s="10" t="s">
        <v>2035</v>
      </c>
      <c r="F157" s="11">
        <v>20</v>
      </c>
      <c r="G157" s="34">
        <v>347864</v>
      </c>
      <c r="H157" s="10" t="s">
        <v>2036</v>
      </c>
      <c r="I157" s="110">
        <v>17393.2</v>
      </c>
      <c r="J157" s="37">
        <v>347864</v>
      </c>
      <c r="K157" s="16" t="s">
        <v>1416</v>
      </c>
      <c r="M157"/>
      <c r="N157"/>
    </row>
    <row r="158" spans="1:14" ht="15" x14ac:dyDescent="0.25">
      <c r="A158" s="148" t="s">
        <v>1916</v>
      </c>
      <c r="B158" s="16">
        <f t="shared" si="3"/>
        <v>154</v>
      </c>
      <c r="C158" s="10" t="s">
        <v>2335</v>
      </c>
      <c r="D158" s="10" t="s">
        <v>2037</v>
      </c>
      <c r="E158" s="10" t="s">
        <v>2038</v>
      </c>
      <c r="F158" s="11">
        <v>8</v>
      </c>
      <c r="G158" s="34">
        <v>139824</v>
      </c>
      <c r="H158" s="35">
        <v>8825112081558000</v>
      </c>
      <c r="I158" s="110">
        <v>17478</v>
      </c>
      <c r="J158" s="37">
        <v>0</v>
      </c>
      <c r="K158" s="11"/>
      <c r="M158"/>
      <c r="N158"/>
    </row>
    <row r="159" spans="1:14" ht="15" x14ac:dyDescent="0.25">
      <c r="A159" s="149" t="s">
        <v>2586</v>
      </c>
      <c r="B159" s="16">
        <f t="shared" si="3"/>
        <v>155</v>
      </c>
      <c r="C159" s="10" t="s">
        <v>2626</v>
      </c>
      <c r="D159" s="10" t="s">
        <v>2587</v>
      </c>
      <c r="E159" s="12" t="s">
        <v>2588</v>
      </c>
      <c r="F159" s="11">
        <v>1</v>
      </c>
      <c r="G159" s="34">
        <v>17536</v>
      </c>
      <c r="H159" s="31" t="s">
        <v>2644</v>
      </c>
      <c r="I159" s="110">
        <v>17536</v>
      </c>
      <c r="J159" s="37">
        <v>17536</v>
      </c>
      <c r="K159" s="16" t="s">
        <v>1416</v>
      </c>
      <c r="M159"/>
      <c r="N159"/>
    </row>
    <row r="160" spans="1:14" ht="15" x14ac:dyDescent="0.25">
      <c r="A160" s="149" t="s">
        <v>2586</v>
      </c>
      <c r="B160" s="16">
        <f t="shared" si="3"/>
        <v>156</v>
      </c>
      <c r="C160" s="10" t="s">
        <v>2627</v>
      </c>
      <c r="D160" s="10" t="s">
        <v>2589</v>
      </c>
      <c r="E160" s="12" t="s">
        <v>2590</v>
      </c>
      <c r="F160" s="11">
        <v>3</v>
      </c>
      <c r="G160" s="34">
        <v>51732</v>
      </c>
      <c r="H160" s="31" t="s">
        <v>2645</v>
      </c>
      <c r="I160" s="110">
        <v>17244</v>
      </c>
      <c r="J160" s="37">
        <v>51732</v>
      </c>
      <c r="K160" s="11"/>
      <c r="M160"/>
      <c r="N160"/>
    </row>
    <row r="161" spans="1:14" ht="15" x14ac:dyDescent="0.25">
      <c r="A161" s="149" t="s">
        <v>2586</v>
      </c>
      <c r="B161" s="16">
        <f t="shared" si="3"/>
        <v>157</v>
      </c>
      <c r="C161" s="10" t="s">
        <v>2628</v>
      </c>
      <c r="D161" s="10" t="s">
        <v>2591</v>
      </c>
      <c r="E161" s="12" t="s">
        <v>2592</v>
      </c>
      <c r="F161" s="11">
        <v>8</v>
      </c>
      <c r="G161" s="34">
        <v>137598</v>
      </c>
      <c r="H161" s="31" t="s">
        <v>2646</v>
      </c>
      <c r="I161" s="110">
        <v>17199.75</v>
      </c>
      <c r="J161" s="37">
        <v>137598</v>
      </c>
      <c r="K161" s="11"/>
      <c r="M161"/>
      <c r="N161"/>
    </row>
    <row r="162" spans="1:14" ht="15" x14ac:dyDescent="0.25">
      <c r="A162" s="149" t="s">
        <v>2586</v>
      </c>
      <c r="B162" s="16">
        <f t="shared" si="3"/>
        <v>158</v>
      </c>
      <c r="C162" s="10" t="s">
        <v>2629</v>
      </c>
      <c r="D162" s="10" t="s">
        <v>2593</v>
      </c>
      <c r="E162" s="12" t="s">
        <v>2594</v>
      </c>
      <c r="F162" s="11">
        <v>3</v>
      </c>
      <c r="G162" s="34">
        <v>49101</v>
      </c>
      <c r="H162" s="31" t="s">
        <v>2647</v>
      </c>
      <c r="I162" s="110">
        <v>16367</v>
      </c>
      <c r="J162" s="37">
        <v>49101</v>
      </c>
      <c r="K162" s="11"/>
      <c r="M162"/>
      <c r="N162"/>
    </row>
    <row r="163" spans="1:14" ht="15" x14ac:dyDescent="0.25">
      <c r="A163" s="149" t="s">
        <v>2586</v>
      </c>
      <c r="B163" s="16">
        <f t="shared" si="3"/>
        <v>159</v>
      </c>
      <c r="C163" s="10" t="s">
        <v>2630</v>
      </c>
      <c r="D163" s="10" t="s">
        <v>2595</v>
      </c>
      <c r="E163" s="12" t="s">
        <v>2596</v>
      </c>
      <c r="F163" s="11">
        <v>2</v>
      </c>
      <c r="G163" s="34">
        <v>33319</v>
      </c>
      <c r="H163" s="31" t="s">
        <v>2648</v>
      </c>
      <c r="I163" s="110">
        <v>16659.5</v>
      </c>
      <c r="J163" s="37">
        <v>33319</v>
      </c>
      <c r="K163" s="11"/>
      <c r="M163"/>
      <c r="N163"/>
    </row>
    <row r="164" spans="1:14" ht="15" x14ac:dyDescent="0.25">
      <c r="A164" s="149" t="s">
        <v>2586</v>
      </c>
      <c r="B164" s="16">
        <f t="shared" si="3"/>
        <v>160</v>
      </c>
      <c r="C164" s="10" t="s">
        <v>2631</v>
      </c>
      <c r="D164" s="10" t="s">
        <v>2597</v>
      </c>
      <c r="E164" s="12" t="s">
        <v>2598</v>
      </c>
      <c r="F164" s="11">
        <v>2</v>
      </c>
      <c r="G164" s="34">
        <v>35889</v>
      </c>
      <c r="H164" s="31" t="s">
        <v>2649</v>
      </c>
      <c r="I164" s="110">
        <v>17944.5</v>
      </c>
      <c r="J164" s="37">
        <v>35889</v>
      </c>
      <c r="K164" s="11"/>
      <c r="M164"/>
      <c r="N164"/>
    </row>
    <row r="165" spans="1:14" ht="15" x14ac:dyDescent="0.25">
      <c r="A165" s="149" t="s">
        <v>2586</v>
      </c>
      <c r="B165" s="16">
        <f t="shared" si="3"/>
        <v>161</v>
      </c>
      <c r="C165" s="10" t="s">
        <v>2632</v>
      </c>
      <c r="D165" s="10" t="s">
        <v>2599</v>
      </c>
      <c r="E165" s="12" t="s">
        <v>2600</v>
      </c>
      <c r="F165" s="11">
        <v>3</v>
      </c>
      <c r="G165" s="34">
        <v>54240</v>
      </c>
      <c r="H165" s="31">
        <v>8825112083507980</v>
      </c>
      <c r="I165" s="110">
        <v>18080</v>
      </c>
      <c r="J165" s="37">
        <v>54240</v>
      </c>
      <c r="K165" s="11"/>
      <c r="M165"/>
      <c r="N165"/>
    </row>
    <row r="166" spans="1:14" ht="15" x14ac:dyDescent="0.25">
      <c r="A166" s="149" t="s">
        <v>2586</v>
      </c>
      <c r="B166" s="16">
        <f t="shared" si="3"/>
        <v>162</v>
      </c>
      <c r="C166" s="10" t="s">
        <v>2633</v>
      </c>
      <c r="D166" s="10" t="s">
        <v>2601</v>
      </c>
      <c r="E166" s="12" t="s">
        <v>2602</v>
      </c>
      <c r="F166" s="11">
        <v>6</v>
      </c>
      <c r="G166" s="34">
        <v>106848</v>
      </c>
      <c r="H166" s="31" t="s">
        <v>2650</v>
      </c>
      <c r="I166" s="110">
        <v>17808</v>
      </c>
      <c r="J166" s="37">
        <v>106848</v>
      </c>
      <c r="K166" s="11"/>
      <c r="M166"/>
      <c r="N166"/>
    </row>
    <row r="167" spans="1:14" ht="15" x14ac:dyDescent="0.25">
      <c r="A167" s="149" t="s">
        <v>2586</v>
      </c>
      <c r="B167" s="16">
        <f t="shared" si="3"/>
        <v>163</v>
      </c>
      <c r="C167" s="10" t="s">
        <v>2634</v>
      </c>
      <c r="D167" s="10" t="s">
        <v>2603</v>
      </c>
      <c r="E167" s="12" t="s">
        <v>2604</v>
      </c>
      <c r="F167" s="11">
        <v>4</v>
      </c>
      <c r="G167" s="34">
        <v>70961</v>
      </c>
      <c r="H167" s="31" t="s">
        <v>2651</v>
      </c>
      <c r="I167" s="110">
        <v>17740.25</v>
      </c>
      <c r="J167" s="37">
        <v>70961</v>
      </c>
      <c r="K167" s="11"/>
      <c r="M167"/>
      <c r="N167"/>
    </row>
    <row r="168" spans="1:14" ht="15" x14ac:dyDescent="0.25">
      <c r="A168" s="149" t="s">
        <v>2586</v>
      </c>
      <c r="B168" s="16">
        <f t="shared" si="3"/>
        <v>164</v>
      </c>
      <c r="C168" s="10" t="s">
        <v>2605</v>
      </c>
      <c r="D168" s="10" t="s">
        <v>2606</v>
      </c>
      <c r="E168" s="12" t="s">
        <v>2607</v>
      </c>
      <c r="F168" s="11">
        <v>2</v>
      </c>
      <c r="G168" s="34">
        <v>35072</v>
      </c>
      <c r="H168" s="31" t="s">
        <v>2652</v>
      </c>
      <c r="I168" s="110">
        <v>17536</v>
      </c>
      <c r="J168" s="37">
        <v>35072</v>
      </c>
      <c r="K168" s="11"/>
      <c r="M168"/>
      <c r="N168"/>
    </row>
    <row r="169" spans="1:14" ht="15" x14ac:dyDescent="0.25">
      <c r="A169" s="149" t="s">
        <v>2586</v>
      </c>
      <c r="B169" s="16">
        <f t="shared" si="3"/>
        <v>165</v>
      </c>
      <c r="C169" s="10" t="s">
        <v>2635</v>
      </c>
      <c r="D169" s="10" t="s">
        <v>2608</v>
      </c>
      <c r="E169" s="12" t="s">
        <v>2609</v>
      </c>
      <c r="F169" s="11">
        <v>3</v>
      </c>
      <c r="G169" s="34">
        <v>53425</v>
      </c>
      <c r="H169" s="31" t="s">
        <v>2653</v>
      </c>
      <c r="I169" s="110">
        <v>17808.333333333332</v>
      </c>
      <c r="J169" s="37">
        <v>53425</v>
      </c>
      <c r="K169" s="11"/>
      <c r="M169"/>
      <c r="N169"/>
    </row>
    <row r="170" spans="1:14" ht="15" x14ac:dyDescent="0.25">
      <c r="A170" s="149" t="s">
        <v>2586</v>
      </c>
      <c r="B170" s="16">
        <f t="shared" si="3"/>
        <v>166</v>
      </c>
      <c r="C170" s="10" t="s">
        <v>2636</v>
      </c>
      <c r="D170" s="10" t="s">
        <v>2610</v>
      </c>
      <c r="E170" s="12" t="s">
        <v>2611</v>
      </c>
      <c r="F170" s="11">
        <v>5</v>
      </c>
      <c r="G170" s="34">
        <v>86152</v>
      </c>
      <c r="H170" s="31" t="s">
        <v>2654</v>
      </c>
      <c r="I170" s="110">
        <v>17230.400000000001</v>
      </c>
      <c r="J170" s="37">
        <v>86152</v>
      </c>
      <c r="K170" s="11"/>
      <c r="M170"/>
      <c r="N170"/>
    </row>
    <row r="171" spans="1:14" ht="15" x14ac:dyDescent="0.25">
      <c r="A171" s="149" t="s">
        <v>2586</v>
      </c>
      <c r="B171" s="16">
        <f t="shared" si="3"/>
        <v>167</v>
      </c>
      <c r="C171" s="10" t="s">
        <v>2637</v>
      </c>
      <c r="D171" s="10" t="s">
        <v>2612</v>
      </c>
      <c r="E171" s="12" t="s">
        <v>2613</v>
      </c>
      <c r="F171" s="11">
        <v>1</v>
      </c>
      <c r="G171" s="34">
        <v>17536</v>
      </c>
      <c r="H171" s="31" t="s">
        <v>2655</v>
      </c>
      <c r="I171" s="110">
        <v>17536</v>
      </c>
      <c r="J171" s="37">
        <v>17536</v>
      </c>
      <c r="K171" s="11"/>
      <c r="M171"/>
      <c r="N171"/>
    </row>
    <row r="172" spans="1:14" ht="15" x14ac:dyDescent="0.25">
      <c r="A172" s="149" t="s">
        <v>2586</v>
      </c>
      <c r="B172" s="16">
        <f t="shared" si="3"/>
        <v>168</v>
      </c>
      <c r="C172" s="10" t="s">
        <v>2638</v>
      </c>
      <c r="D172" s="10" t="s">
        <v>2614</v>
      </c>
      <c r="E172" s="12" t="s">
        <v>2615</v>
      </c>
      <c r="F172" s="11">
        <v>4</v>
      </c>
      <c r="G172" s="34">
        <v>68391</v>
      </c>
      <c r="H172" s="31" t="s">
        <v>2656</v>
      </c>
      <c r="I172" s="110">
        <v>17097.75</v>
      </c>
      <c r="J172" s="37">
        <v>68391</v>
      </c>
      <c r="K172" s="11"/>
      <c r="M172"/>
      <c r="N172"/>
    </row>
    <row r="173" spans="1:14" ht="15" x14ac:dyDescent="0.25">
      <c r="A173" s="149" t="s">
        <v>2586</v>
      </c>
      <c r="B173" s="16">
        <f t="shared" si="3"/>
        <v>169</v>
      </c>
      <c r="C173" s="10" t="s">
        <v>2639</v>
      </c>
      <c r="D173" s="10" t="s">
        <v>2616</v>
      </c>
      <c r="E173" s="12" t="s">
        <v>2617</v>
      </c>
      <c r="F173" s="11">
        <v>4</v>
      </c>
      <c r="G173" s="34">
        <v>67453</v>
      </c>
      <c r="H173" s="31">
        <v>8825112084161010</v>
      </c>
      <c r="I173" s="110">
        <v>16863.25</v>
      </c>
      <c r="J173" s="37">
        <v>67453</v>
      </c>
      <c r="K173" s="11"/>
      <c r="M173"/>
      <c r="N173"/>
    </row>
    <row r="174" spans="1:14" ht="15" x14ac:dyDescent="0.25">
      <c r="A174" s="149" t="s">
        <v>2586</v>
      </c>
      <c r="B174" s="16">
        <f t="shared" si="3"/>
        <v>170</v>
      </c>
      <c r="C174" s="10" t="s">
        <v>2640</v>
      </c>
      <c r="D174" s="10" t="s">
        <v>2618</v>
      </c>
      <c r="E174" s="12" t="s">
        <v>2619</v>
      </c>
      <c r="F174" s="11">
        <v>2</v>
      </c>
      <c r="G174" s="34">
        <v>33319</v>
      </c>
      <c r="H174" s="31" t="s">
        <v>2657</v>
      </c>
      <c r="I174" s="110">
        <v>16659.5</v>
      </c>
      <c r="J174" s="37">
        <v>33319</v>
      </c>
      <c r="K174" s="11"/>
      <c r="M174"/>
      <c r="N174"/>
    </row>
    <row r="175" spans="1:14" ht="15" x14ac:dyDescent="0.25">
      <c r="A175" s="149" t="s">
        <v>2586</v>
      </c>
      <c r="B175" s="16">
        <f t="shared" si="3"/>
        <v>171</v>
      </c>
      <c r="C175" s="10" t="s">
        <v>2641</v>
      </c>
      <c r="D175" s="10" t="s">
        <v>2620</v>
      </c>
      <c r="E175" s="12" t="s">
        <v>2621</v>
      </c>
      <c r="F175" s="11">
        <v>7</v>
      </c>
      <c r="G175" s="34">
        <v>122346</v>
      </c>
      <c r="H175" s="31" t="s">
        <v>2658</v>
      </c>
      <c r="I175" s="110">
        <v>17478</v>
      </c>
      <c r="J175" s="37">
        <v>122346</v>
      </c>
      <c r="K175" s="11"/>
      <c r="M175"/>
      <c r="N175"/>
    </row>
    <row r="176" spans="1:14" ht="15" x14ac:dyDescent="0.25">
      <c r="A176" s="149" t="s">
        <v>2586</v>
      </c>
      <c r="B176" s="16">
        <f t="shared" si="3"/>
        <v>172</v>
      </c>
      <c r="C176" s="10" t="s">
        <v>2642</v>
      </c>
      <c r="D176" s="10" t="s">
        <v>2622</v>
      </c>
      <c r="E176" s="12" t="s">
        <v>2623</v>
      </c>
      <c r="F176" s="11">
        <v>9</v>
      </c>
      <c r="G176" s="34">
        <v>147204</v>
      </c>
      <c r="H176" s="31" t="s">
        <v>2659</v>
      </c>
      <c r="I176" s="110">
        <v>16356</v>
      </c>
      <c r="J176" s="37">
        <v>147204</v>
      </c>
      <c r="K176" s="11"/>
      <c r="M176"/>
      <c r="N176"/>
    </row>
    <row r="177" spans="1:14" ht="15" x14ac:dyDescent="0.25">
      <c r="A177" s="149" t="s">
        <v>2586</v>
      </c>
      <c r="B177" s="16">
        <f t="shared" si="3"/>
        <v>173</v>
      </c>
      <c r="C177" s="10" t="s">
        <v>2643</v>
      </c>
      <c r="D177" s="10" t="s">
        <v>2624</v>
      </c>
      <c r="E177" s="12" t="s">
        <v>2625</v>
      </c>
      <c r="F177" s="11">
        <v>7</v>
      </c>
      <c r="G177" s="34">
        <v>119247</v>
      </c>
      <c r="H177" s="31" t="s">
        <v>2660</v>
      </c>
      <c r="I177" s="110">
        <v>17035.285714285714</v>
      </c>
      <c r="J177" s="37">
        <v>119247</v>
      </c>
      <c r="K177" s="11"/>
      <c r="M177"/>
      <c r="N177"/>
    </row>
    <row r="178" spans="1:14" ht="15" x14ac:dyDescent="0.25">
      <c r="A178" s="149" t="s">
        <v>2682</v>
      </c>
      <c r="B178" s="16">
        <f t="shared" si="3"/>
        <v>174</v>
      </c>
      <c r="C178" s="12" t="s">
        <v>2770</v>
      </c>
      <c r="D178" s="12" t="s">
        <v>2683</v>
      </c>
      <c r="E178" s="12" t="s">
        <v>2684</v>
      </c>
      <c r="F178" s="11">
        <v>5</v>
      </c>
      <c r="G178" s="25">
        <v>87559</v>
      </c>
      <c r="H178" s="32" t="s">
        <v>2724</v>
      </c>
      <c r="I178" s="110">
        <v>17511.8</v>
      </c>
      <c r="J178" s="37">
        <v>0</v>
      </c>
      <c r="K178" s="11"/>
      <c r="M178"/>
      <c r="N178"/>
    </row>
    <row r="179" spans="1:14" ht="15" x14ac:dyDescent="0.25">
      <c r="A179" s="149" t="s">
        <v>2682</v>
      </c>
      <c r="B179" s="16">
        <f t="shared" si="3"/>
        <v>175</v>
      </c>
      <c r="C179" s="12" t="s">
        <v>2771</v>
      </c>
      <c r="D179" s="12" t="s">
        <v>2685</v>
      </c>
      <c r="E179" s="12" t="s">
        <v>2686</v>
      </c>
      <c r="F179" s="11">
        <v>5</v>
      </c>
      <c r="G179" s="25">
        <v>84113</v>
      </c>
      <c r="H179" s="31" t="s">
        <v>2712</v>
      </c>
      <c r="I179" s="110">
        <v>16822.599999999999</v>
      </c>
      <c r="J179" s="37">
        <v>84113</v>
      </c>
      <c r="K179" s="11"/>
      <c r="M179"/>
      <c r="N179"/>
    </row>
    <row r="180" spans="1:14" ht="15" x14ac:dyDescent="0.25">
      <c r="A180" s="149" t="s">
        <v>2682</v>
      </c>
      <c r="B180" s="16">
        <f t="shared" si="3"/>
        <v>176</v>
      </c>
      <c r="C180" s="12" t="s">
        <v>2772</v>
      </c>
      <c r="D180" s="12" t="s">
        <v>2687</v>
      </c>
      <c r="E180" s="12" t="s">
        <v>2688</v>
      </c>
      <c r="F180" s="11">
        <v>2</v>
      </c>
      <c r="G180" s="25">
        <v>33319</v>
      </c>
      <c r="H180" s="31" t="s">
        <v>2713</v>
      </c>
      <c r="I180" s="110">
        <v>16659.5</v>
      </c>
      <c r="J180" s="37">
        <v>33319</v>
      </c>
      <c r="K180" s="11"/>
      <c r="M180"/>
      <c r="N180"/>
    </row>
    <row r="181" spans="1:14" ht="15" x14ac:dyDescent="0.25">
      <c r="A181" s="149" t="s">
        <v>2682</v>
      </c>
      <c r="B181" s="16">
        <f t="shared" si="3"/>
        <v>177</v>
      </c>
      <c r="C181" s="12" t="s">
        <v>2773</v>
      </c>
      <c r="D181" s="12" t="s">
        <v>2689</v>
      </c>
      <c r="E181" s="12" t="s">
        <v>2690</v>
      </c>
      <c r="F181" s="11">
        <v>7</v>
      </c>
      <c r="G181" s="25">
        <v>118308</v>
      </c>
      <c r="H181" s="31" t="s">
        <v>2723</v>
      </c>
      <c r="I181" s="110">
        <v>16901.142857142859</v>
      </c>
      <c r="J181" s="37">
        <v>118308</v>
      </c>
      <c r="K181" s="11"/>
      <c r="M181"/>
      <c r="N181"/>
    </row>
    <row r="182" spans="1:14" ht="15" x14ac:dyDescent="0.25">
      <c r="A182" s="149" t="s">
        <v>2682</v>
      </c>
      <c r="B182" s="16">
        <f t="shared" si="3"/>
        <v>178</v>
      </c>
      <c r="C182" s="12" t="s">
        <v>2774</v>
      </c>
      <c r="D182" s="12" t="s">
        <v>2691</v>
      </c>
      <c r="E182" s="12" t="s">
        <v>2692</v>
      </c>
      <c r="F182" s="11">
        <v>1</v>
      </c>
      <c r="G182" s="25">
        <v>15782</v>
      </c>
      <c r="H182" s="31" t="s">
        <v>2722</v>
      </c>
      <c r="I182" s="110">
        <v>15782</v>
      </c>
      <c r="J182" s="37">
        <v>15782</v>
      </c>
      <c r="K182" s="11"/>
      <c r="M182"/>
      <c r="N182"/>
    </row>
    <row r="183" spans="1:14" ht="15" x14ac:dyDescent="0.25">
      <c r="A183" s="149" t="s">
        <v>2682</v>
      </c>
      <c r="B183" s="16">
        <f t="shared" si="3"/>
        <v>179</v>
      </c>
      <c r="C183" s="12" t="s">
        <v>2693</v>
      </c>
      <c r="D183" s="12" t="s">
        <v>2694</v>
      </c>
      <c r="E183" s="12" t="s">
        <v>2695</v>
      </c>
      <c r="F183" s="11">
        <v>4</v>
      </c>
      <c r="G183" s="25">
        <v>70961</v>
      </c>
      <c r="H183" s="31" t="s">
        <v>2714</v>
      </c>
      <c r="I183" s="110">
        <v>17740.25</v>
      </c>
      <c r="J183" s="37">
        <v>70961</v>
      </c>
      <c r="K183" s="11"/>
      <c r="M183"/>
      <c r="N183"/>
    </row>
    <row r="184" spans="1:14" ht="15" x14ac:dyDescent="0.25">
      <c r="A184" s="149" t="s">
        <v>2682</v>
      </c>
      <c r="B184" s="16">
        <f t="shared" si="3"/>
        <v>180</v>
      </c>
      <c r="C184" s="12" t="s">
        <v>2775</v>
      </c>
      <c r="D184" s="12" t="s">
        <v>2696</v>
      </c>
      <c r="E184" s="12" t="s">
        <v>2697</v>
      </c>
      <c r="F184" s="11">
        <v>3</v>
      </c>
      <c r="G184" s="25">
        <v>52486</v>
      </c>
      <c r="H184" s="31">
        <v>8825112086339200</v>
      </c>
      <c r="I184" s="110">
        <v>17495.333333333332</v>
      </c>
      <c r="J184" s="37">
        <v>52486</v>
      </c>
      <c r="K184" s="11"/>
      <c r="M184"/>
      <c r="N184"/>
    </row>
    <row r="185" spans="1:14" ht="15" x14ac:dyDescent="0.25">
      <c r="A185" s="149" t="s">
        <v>2682</v>
      </c>
      <c r="B185" s="16">
        <f t="shared" si="3"/>
        <v>181</v>
      </c>
      <c r="C185" s="12" t="s">
        <v>2776</v>
      </c>
      <c r="D185" s="12" t="s">
        <v>2698</v>
      </c>
      <c r="E185" s="12" t="s">
        <v>2699</v>
      </c>
      <c r="F185" s="11">
        <v>3</v>
      </c>
      <c r="G185" s="25">
        <v>50855</v>
      </c>
      <c r="H185" s="31" t="s">
        <v>2715</v>
      </c>
      <c r="I185" s="110">
        <v>16951.666666666668</v>
      </c>
      <c r="J185" s="37">
        <v>50855</v>
      </c>
      <c r="K185" s="11"/>
      <c r="M185"/>
      <c r="N185"/>
    </row>
    <row r="186" spans="1:14" ht="15" x14ac:dyDescent="0.25">
      <c r="A186" s="149" t="s">
        <v>2682</v>
      </c>
      <c r="B186" s="16">
        <f t="shared" si="3"/>
        <v>182</v>
      </c>
      <c r="C186" s="12" t="s">
        <v>2777</v>
      </c>
      <c r="D186" s="12" t="s">
        <v>2700</v>
      </c>
      <c r="E186" s="12" t="s">
        <v>2701</v>
      </c>
      <c r="F186" s="11">
        <v>4</v>
      </c>
      <c r="G186" s="25">
        <v>71776</v>
      </c>
      <c r="H186" s="31" t="s">
        <v>2719</v>
      </c>
      <c r="I186" s="110">
        <v>17944</v>
      </c>
      <c r="J186" s="37">
        <v>71776</v>
      </c>
      <c r="K186" s="11"/>
      <c r="M186"/>
      <c r="N186"/>
    </row>
    <row r="187" spans="1:14" ht="15" x14ac:dyDescent="0.25">
      <c r="A187" s="149" t="s">
        <v>2682</v>
      </c>
      <c r="B187" s="16">
        <f t="shared" si="3"/>
        <v>183</v>
      </c>
      <c r="C187" s="12" t="s">
        <v>2778</v>
      </c>
      <c r="D187" s="12" t="s">
        <v>2702</v>
      </c>
      <c r="E187" s="12" t="s">
        <v>2703</v>
      </c>
      <c r="F187" s="11">
        <v>5</v>
      </c>
      <c r="G187" s="25">
        <v>85928</v>
      </c>
      <c r="H187" s="31" t="s">
        <v>2720</v>
      </c>
      <c r="I187" s="110">
        <v>17185.599999999999</v>
      </c>
      <c r="J187" s="37">
        <v>85928</v>
      </c>
      <c r="K187" s="11"/>
      <c r="M187"/>
      <c r="N187"/>
    </row>
    <row r="188" spans="1:14" ht="15" x14ac:dyDescent="0.25">
      <c r="A188" s="149" t="s">
        <v>2682</v>
      </c>
      <c r="B188" s="16">
        <f t="shared" si="3"/>
        <v>184</v>
      </c>
      <c r="C188" s="12" t="s">
        <v>2779</v>
      </c>
      <c r="D188" s="12" t="s">
        <v>2704</v>
      </c>
      <c r="E188" s="12" t="s">
        <v>2705</v>
      </c>
      <c r="F188" s="11">
        <v>4</v>
      </c>
      <c r="G188" s="25">
        <v>66638</v>
      </c>
      <c r="H188" s="31" t="s">
        <v>2716</v>
      </c>
      <c r="I188" s="110">
        <v>16659.5</v>
      </c>
      <c r="J188" s="37">
        <v>66638</v>
      </c>
      <c r="K188" s="11"/>
      <c r="M188"/>
      <c r="N188"/>
    </row>
    <row r="189" spans="1:14" ht="15" x14ac:dyDescent="0.25">
      <c r="A189" s="149" t="s">
        <v>2682</v>
      </c>
      <c r="B189" s="16">
        <f t="shared" si="3"/>
        <v>185</v>
      </c>
      <c r="C189" s="12" t="s">
        <v>2780</v>
      </c>
      <c r="D189" s="12" t="s">
        <v>2706</v>
      </c>
      <c r="E189" s="12" t="s">
        <v>2707</v>
      </c>
      <c r="F189" s="11">
        <v>3</v>
      </c>
      <c r="G189" s="25">
        <v>50855</v>
      </c>
      <c r="H189" s="31" t="s">
        <v>2721</v>
      </c>
      <c r="I189" s="110">
        <v>16951.666666666668</v>
      </c>
      <c r="J189" s="37">
        <v>50855</v>
      </c>
      <c r="K189" s="11"/>
      <c r="M189"/>
      <c r="N189"/>
    </row>
    <row r="190" spans="1:14" ht="15" x14ac:dyDescent="0.25">
      <c r="A190" s="149" t="s">
        <v>2682</v>
      </c>
      <c r="B190" s="16">
        <f t="shared" si="3"/>
        <v>186</v>
      </c>
      <c r="C190" s="12" t="s">
        <v>2781</v>
      </c>
      <c r="D190" s="12" t="s">
        <v>2708</v>
      </c>
      <c r="E190" s="12" t="s">
        <v>2709</v>
      </c>
      <c r="F190" s="11">
        <v>4</v>
      </c>
      <c r="G190" s="25">
        <v>68269</v>
      </c>
      <c r="H190" s="31" t="s">
        <v>2717</v>
      </c>
      <c r="I190" s="110">
        <v>17067.25</v>
      </c>
      <c r="J190" s="37">
        <v>68269</v>
      </c>
      <c r="K190" s="11"/>
      <c r="M190"/>
      <c r="N190"/>
    </row>
    <row r="191" spans="1:14" ht="15" x14ac:dyDescent="0.25">
      <c r="A191" s="149" t="s">
        <v>2682</v>
      </c>
      <c r="B191" s="16">
        <f t="shared" si="3"/>
        <v>187</v>
      </c>
      <c r="C191" s="12" t="s">
        <v>2782</v>
      </c>
      <c r="D191" s="12" t="s">
        <v>2710</v>
      </c>
      <c r="E191" s="12" t="s">
        <v>2711</v>
      </c>
      <c r="F191" s="11">
        <v>5</v>
      </c>
      <c r="G191" s="25">
        <v>84174</v>
      </c>
      <c r="H191" s="31" t="s">
        <v>2718</v>
      </c>
      <c r="I191" s="110">
        <v>16834.8</v>
      </c>
      <c r="J191" s="37">
        <v>84174</v>
      </c>
      <c r="K191" s="11"/>
      <c r="M191"/>
      <c r="N191"/>
    </row>
    <row r="192" spans="1:14" ht="15" x14ac:dyDescent="0.25">
      <c r="A192" s="148" t="s">
        <v>2855</v>
      </c>
      <c r="B192" s="16">
        <f t="shared" si="3"/>
        <v>188</v>
      </c>
      <c r="C192" s="12" t="s">
        <v>2856</v>
      </c>
      <c r="D192" s="12" t="s">
        <v>2863</v>
      </c>
      <c r="E192" s="12" t="s">
        <v>2864</v>
      </c>
      <c r="F192" s="11">
        <v>4</v>
      </c>
      <c r="G192" s="138">
        <v>69207</v>
      </c>
      <c r="H192" s="12" t="s">
        <v>2857</v>
      </c>
      <c r="I192" s="110">
        <v>17301.75</v>
      </c>
      <c r="J192" s="37">
        <v>69207</v>
      </c>
      <c r="K192" s="11"/>
      <c r="M192"/>
      <c r="N192"/>
    </row>
    <row r="193" spans="1:14" ht="15" x14ac:dyDescent="0.25">
      <c r="A193" s="148" t="s">
        <v>2855</v>
      </c>
      <c r="B193" s="16">
        <f t="shared" si="3"/>
        <v>189</v>
      </c>
      <c r="C193" s="12" t="s">
        <v>2895</v>
      </c>
      <c r="D193" s="12" t="s">
        <v>2865</v>
      </c>
      <c r="E193" s="12" t="s">
        <v>2866</v>
      </c>
      <c r="F193" s="11">
        <v>2</v>
      </c>
      <c r="G193" s="138">
        <v>35072</v>
      </c>
      <c r="H193" s="12" t="s">
        <v>2858</v>
      </c>
      <c r="I193" s="110">
        <v>17536</v>
      </c>
      <c r="J193" s="37">
        <v>35072</v>
      </c>
      <c r="K193" s="11"/>
      <c r="M193"/>
      <c r="N193"/>
    </row>
    <row r="194" spans="1:14" ht="15" x14ac:dyDescent="0.25">
      <c r="A194" s="148" t="s">
        <v>2855</v>
      </c>
      <c r="B194" s="16">
        <f t="shared" si="3"/>
        <v>190</v>
      </c>
      <c r="C194" s="12" t="s">
        <v>2859</v>
      </c>
      <c r="D194" s="12" t="s">
        <v>2867</v>
      </c>
      <c r="E194" s="12" t="s">
        <v>2868</v>
      </c>
      <c r="F194" s="11">
        <v>5</v>
      </c>
      <c r="G194" s="138">
        <v>86743</v>
      </c>
      <c r="H194" s="12" t="s">
        <v>2892</v>
      </c>
      <c r="I194" s="110">
        <v>17348.599999999999</v>
      </c>
      <c r="J194" s="37">
        <v>86743</v>
      </c>
      <c r="K194" s="11"/>
      <c r="M194"/>
      <c r="N194"/>
    </row>
    <row r="195" spans="1:14" ht="15" x14ac:dyDescent="0.25">
      <c r="A195" s="148" t="s">
        <v>2855</v>
      </c>
      <c r="B195" s="16">
        <f t="shared" si="3"/>
        <v>191</v>
      </c>
      <c r="C195" s="12" t="s">
        <v>2896</v>
      </c>
      <c r="D195" s="12" t="s">
        <v>2869</v>
      </c>
      <c r="E195" s="12" t="s">
        <v>2870</v>
      </c>
      <c r="F195" s="11">
        <v>3</v>
      </c>
      <c r="G195" s="138">
        <v>53425</v>
      </c>
      <c r="H195" s="12" t="s">
        <v>2893</v>
      </c>
      <c r="I195" s="110">
        <v>17808.333333333332</v>
      </c>
      <c r="J195" s="37">
        <v>53425</v>
      </c>
      <c r="K195" s="11"/>
      <c r="M195"/>
      <c r="N195"/>
    </row>
    <row r="196" spans="1:14" ht="15" x14ac:dyDescent="0.25">
      <c r="A196" s="148" t="s">
        <v>2855</v>
      </c>
      <c r="B196" s="16">
        <f t="shared" si="3"/>
        <v>192</v>
      </c>
      <c r="C196" s="12" t="s">
        <v>2897</v>
      </c>
      <c r="D196" s="12" t="s">
        <v>2871</v>
      </c>
      <c r="E196" s="12" t="s">
        <v>2872</v>
      </c>
      <c r="F196" s="11">
        <v>1</v>
      </c>
      <c r="G196" s="138">
        <v>17536</v>
      </c>
      <c r="H196" s="12" t="s">
        <v>2894</v>
      </c>
      <c r="I196" s="110">
        <v>17536</v>
      </c>
      <c r="J196" s="37">
        <v>17536</v>
      </c>
      <c r="K196" s="11"/>
      <c r="M196"/>
      <c r="N196"/>
    </row>
    <row r="197" spans="1:14" ht="15" x14ac:dyDescent="0.25">
      <c r="A197" s="148" t="s">
        <v>2855</v>
      </c>
      <c r="B197" s="16">
        <f t="shared" si="3"/>
        <v>193</v>
      </c>
      <c r="C197" s="12" t="s">
        <v>2898</v>
      </c>
      <c r="D197" s="12" t="s">
        <v>2873</v>
      </c>
      <c r="E197" s="12" t="s">
        <v>2874</v>
      </c>
      <c r="F197" s="11">
        <v>7</v>
      </c>
      <c r="G197" s="138">
        <v>111303</v>
      </c>
      <c r="H197" s="12" t="s">
        <v>2881</v>
      </c>
      <c r="I197" s="110">
        <v>15900.428571428571</v>
      </c>
      <c r="J197" s="37">
        <v>111303</v>
      </c>
      <c r="K197" s="11"/>
      <c r="M197"/>
      <c r="N197"/>
    </row>
    <row r="198" spans="1:14" ht="15" x14ac:dyDescent="0.25">
      <c r="A198" s="148" t="s">
        <v>2855</v>
      </c>
      <c r="B198" s="16">
        <f t="shared" si="3"/>
        <v>194</v>
      </c>
      <c r="C198" s="12" t="s">
        <v>2899</v>
      </c>
      <c r="D198" s="12" t="s">
        <v>2875</v>
      </c>
      <c r="E198" s="12" t="s">
        <v>2876</v>
      </c>
      <c r="F198" s="11">
        <v>4</v>
      </c>
      <c r="G198" s="138">
        <v>71776</v>
      </c>
      <c r="H198" s="12" t="s">
        <v>2860</v>
      </c>
      <c r="I198" s="110">
        <v>17944</v>
      </c>
      <c r="J198" s="37">
        <v>71776</v>
      </c>
      <c r="K198" s="11"/>
      <c r="M198"/>
      <c r="N198"/>
    </row>
    <row r="199" spans="1:14" ht="15" x14ac:dyDescent="0.25">
      <c r="A199" s="148" t="s">
        <v>2855</v>
      </c>
      <c r="B199" s="16">
        <f t="shared" ref="B199:B250" si="4">SUM(B198)+1</f>
        <v>195</v>
      </c>
      <c r="C199" s="12" t="s">
        <v>2905</v>
      </c>
      <c r="D199" s="12" t="s">
        <v>2877</v>
      </c>
      <c r="E199" s="12" t="s">
        <v>2878</v>
      </c>
      <c r="F199" s="11">
        <v>7</v>
      </c>
      <c r="G199" s="138">
        <v>120878</v>
      </c>
      <c r="H199" s="12" t="s">
        <v>2861</v>
      </c>
      <c r="I199" s="110">
        <v>17268.285714285714</v>
      </c>
      <c r="J199" s="37">
        <v>0</v>
      </c>
      <c r="K199" s="11"/>
      <c r="M199"/>
      <c r="N199"/>
    </row>
    <row r="200" spans="1:14" ht="15" x14ac:dyDescent="0.25">
      <c r="A200" s="148" t="s">
        <v>2855</v>
      </c>
      <c r="B200" s="16">
        <f t="shared" si="4"/>
        <v>196</v>
      </c>
      <c r="C200" s="12" t="s">
        <v>2900</v>
      </c>
      <c r="D200" s="12" t="s">
        <v>2879</v>
      </c>
      <c r="E200" s="12" t="s">
        <v>2880</v>
      </c>
      <c r="F200" s="11">
        <v>1</v>
      </c>
      <c r="G200" s="138">
        <v>18351</v>
      </c>
      <c r="H200" s="12" t="s">
        <v>2862</v>
      </c>
      <c r="I200" s="110">
        <v>18351</v>
      </c>
      <c r="J200" s="37">
        <v>18351</v>
      </c>
      <c r="K200" s="11"/>
      <c r="M200"/>
      <c r="N200"/>
    </row>
    <row r="201" spans="1:14" ht="15" x14ac:dyDescent="0.25">
      <c r="A201" s="148" t="s">
        <v>2906</v>
      </c>
      <c r="B201" s="16">
        <f t="shared" si="4"/>
        <v>197</v>
      </c>
      <c r="C201" s="10" t="s">
        <v>2925</v>
      </c>
      <c r="D201" s="10" t="s">
        <v>2912</v>
      </c>
      <c r="E201" s="10" t="s">
        <v>2913</v>
      </c>
      <c r="F201" s="11">
        <v>2</v>
      </c>
      <c r="G201" s="34">
        <v>35072</v>
      </c>
      <c r="H201" s="10" t="s">
        <v>2907</v>
      </c>
      <c r="I201" s="110">
        <v>17536</v>
      </c>
      <c r="J201" s="37">
        <v>35072</v>
      </c>
      <c r="K201" s="11"/>
      <c r="M201"/>
      <c r="N201"/>
    </row>
    <row r="202" spans="1:14" ht="15" x14ac:dyDescent="0.25">
      <c r="A202" s="148" t="s">
        <v>2906</v>
      </c>
      <c r="B202" s="16">
        <f t="shared" si="4"/>
        <v>198</v>
      </c>
      <c r="C202" s="10" t="s">
        <v>2926</v>
      </c>
      <c r="D202" s="10" t="s">
        <v>2914</v>
      </c>
      <c r="E202" s="10" t="s">
        <v>2915</v>
      </c>
      <c r="F202" s="11">
        <v>3</v>
      </c>
      <c r="G202" s="34">
        <v>49917</v>
      </c>
      <c r="H202" s="10" t="s">
        <v>2908</v>
      </c>
      <c r="I202" s="110">
        <v>16639</v>
      </c>
      <c r="J202" s="37">
        <v>0</v>
      </c>
      <c r="K202" s="11"/>
      <c r="M202"/>
      <c r="N202"/>
    </row>
    <row r="203" spans="1:14" ht="15" x14ac:dyDescent="0.25">
      <c r="A203" s="148" t="s">
        <v>2906</v>
      </c>
      <c r="B203" s="16">
        <f t="shared" si="4"/>
        <v>199</v>
      </c>
      <c r="C203" s="10" t="s">
        <v>2927</v>
      </c>
      <c r="D203" s="10" t="s">
        <v>2916</v>
      </c>
      <c r="E203" s="10" t="s">
        <v>2917</v>
      </c>
      <c r="F203" s="11">
        <v>3</v>
      </c>
      <c r="G203" s="34">
        <v>53425</v>
      </c>
      <c r="H203" s="10" t="s">
        <v>2909</v>
      </c>
      <c r="I203" s="110">
        <v>17808.333333333332</v>
      </c>
      <c r="J203" s="37">
        <v>53425</v>
      </c>
      <c r="K203" s="11"/>
      <c r="M203"/>
      <c r="N203"/>
    </row>
    <row r="204" spans="1:14" ht="15" x14ac:dyDescent="0.25">
      <c r="A204" s="148" t="s">
        <v>2906</v>
      </c>
      <c r="B204" s="16">
        <f t="shared" si="4"/>
        <v>200</v>
      </c>
      <c r="C204" s="10" t="s">
        <v>3102</v>
      </c>
      <c r="D204" s="10" t="s">
        <v>2918</v>
      </c>
      <c r="E204" s="10" t="s">
        <v>2919</v>
      </c>
      <c r="F204" s="11">
        <v>25</v>
      </c>
      <c r="G204" s="34">
        <v>436950</v>
      </c>
      <c r="H204" s="10" t="s">
        <v>2911</v>
      </c>
      <c r="I204" s="110">
        <v>17478</v>
      </c>
      <c r="J204" s="37">
        <v>43695</v>
      </c>
      <c r="K204" s="11"/>
      <c r="M204"/>
      <c r="N204"/>
    </row>
    <row r="205" spans="1:14" ht="15" x14ac:dyDescent="0.25">
      <c r="A205" s="148" t="s">
        <v>2906</v>
      </c>
      <c r="B205" s="16">
        <f t="shared" si="4"/>
        <v>201</v>
      </c>
      <c r="C205" s="10" t="s">
        <v>2928</v>
      </c>
      <c r="D205" s="10" t="s">
        <v>2920</v>
      </c>
      <c r="E205" s="10" t="s">
        <v>2921</v>
      </c>
      <c r="F205" s="11">
        <v>4</v>
      </c>
      <c r="G205" s="34">
        <v>69912</v>
      </c>
      <c r="H205" s="10" t="s">
        <v>2910</v>
      </c>
      <c r="I205" s="110">
        <v>17478</v>
      </c>
      <c r="J205" s="37">
        <v>69912</v>
      </c>
      <c r="K205" s="11"/>
      <c r="M205"/>
      <c r="N205"/>
    </row>
    <row r="206" spans="1:14" ht="15" x14ac:dyDescent="0.25">
      <c r="A206" s="148" t="s">
        <v>2906</v>
      </c>
      <c r="B206" s="16">
        <f t="shared" si="4"/>
        <v>202</v>
      </c>
      <c r="C206" s="10" t="s">
        <v>2929</v>
      </c>
      <c r="D206" s="10" t="s">
        <v>2922</v>
      </c>
      <c r="E206" s="10" t="s">
        <v>2923</v>
      </c>
      <c r="F206" s="11">
        <v>4</v>
      </c>
      <c r="G206" s="34">
        <v>69912</v>
      </c>
      <c r="H206" s="10" t="s">
        <v>2924</v>
      </c>
      <c r="I206" s="110">
        <v>17478</v>
      </c>
      <c r="J206" s="37">
        <v>69912</v>
      </c>
      <c r="K206" s="11"/>
      <c r="M206"/>
      <c r="N206"/>
    </row>
    <row r="207" spans="1:14" ht="15" x14ac:dyDescent="0.25">
      <c r="A207" s="149" t="s">
        <v>2930</v>
      </c>
      <c r="B207" s="16">
        <f t="shared" si="4"/>
        <v>203</v>
      </c>
      <c r="C207" s="10" t="s">
        <v>3069</v>
      </c>
      <c r="D207" s="10" t="s">
        <v>2931</v>
      </c>
      <c r="E207" s="12" t="s">
        <v>2932</v>
      </c>
      <c r="F207" s="11">
        <v>13</v>
      </c>
      <c r="G207" s="25">
        <v>224280</v>
      </c>
      <c r="H207" s="10" t="s">
        <v>2953</v>
      </c>
      <c r="I207" s="110">
        <v>17252.307692307691</v>
      </c>
      <c r="J207" s="37">
        <v>224280</v>
      </c>
      <c r="K207" s="11"/>
      <c r="M207"/>
      <c r="N207"/>
    </row>
    <row r="208" spans="1:14" ht="15" x14ac:dyDescent="0.25">
      <c r="A208" s="149" t="s">
        <v>2930</v>
      </c>
      <c r="B208" s="16">
        <f t="shared" si="4"/>
        <v>204</v>
      </c>
      <c r="C208" s="10" t="s">
        <v>3070</v>
      </c>
      <c r="D208" s="10" t="s">
        <v>2933</v>
      </c>
      <c r="E208" s="12" t="s">
        <v>2934</v>
      </c>
      <c r="F208" s="11">
        <v>3</v>
      </c>
      <c r="G208" s="25">
        <v>50797</v>
      </c>
      <c r="H208" s="10" t="s">
        <v>2963</v>
      </c>
      <c r="I208" s="110">
        <v>16932.333333333332</v>
      </c>
      <c r="J208" s="37">
        <v>0</v>
      </c>
      <c r="K208" s="11"/>
      <c r="M208"/>
      <c r="N208"/>
    </row>
    <row r="209" spans="1:14" ht="15" x14ac:dyDescent="0.25">
      <c r="A209" s="149" t="s">
        <v>2930</v>
      </c>
      <c r="B209" s="16">
        <f t="shared" si="4"/>
        <v>205</v>
      </c>
      <c r="C209" s="10" t="s">
        <v>3071</v>
      </c>
      <c r="D209" s="10" t="s">
        <v>2935</v>
      </c>
      <c r="E209" s="12" t="s">
        <v>2936</v>
      </c>
      <c r="F209" s="11">
        <v>2</v>
      </c>
      <c r="G209" s="25">
        <v>35072</v>
      </c>
      <c r="H209" s="10" t="s">
        <v>2962</v>
      </c>
      <c r="I209" s="110">
        <v>17536</v>
      </c>
      <c r="J209" s="37">
        <v>35072</v>
      </c>
      <c r="K209" s="11"/>
      <c r="M209"/>
      <c r="N209"/>
    </row>
    <row r="210" spans="1:14" ht="15" x14ac:dyDescent="0.25">
      <c r="A210" s="149" t="s">
        <v>2930</v>
      </c>
      <c r="B210" s="16">
        <f t="shared" si="4"/>
        <v>206</v>
      </c>
      <c r="C210" s="10" t="s">
        <v>3072</v>
      </c>
      <c r="D210" s="10" t="s">
        <v>2937</v>
      </c>
      <c r="E210" s="12" t="s">
        <v>2938</v>
      </c>
      <c r="F210" s="11">
        <v>8</v>
      </c>
      <c r="G210" s="25">
        <v>139824</v>
      </c>
      <c r="H210" s="10" t="s">
        <v>2954</v>
      </c>
      <c r="I210" s="110">
        <v>17478</v>
      </c>
      <c r="J210" s="37">
        <v>0</v>
      </c>
      <c r="K210" s="11"/>
      <c r="M210"/>
      <c r="N210"/>
    </row>
    <row r="211" spans="1:14" ht="15" x14ac:dyDescent="0.25">
      <c r="A211" s="149" t="s">
        <v>2930</v>
      </c>
      <c r="B211" s="16">
        <f t="shared" si="4"/>
        <v>207</v>
      </c>
      <c r="C211" s="10" t="s">
        <v>3073</v>
      </c>
      <c r="D211" s="10" t="s">
        <v>2939</v>
      </c>
      <c r="E211" s="12" t="s">
        <v>2940</v>
      </c>
      <c r="F211" s="11">
        <v>3</v>
      </c>
      <c r="G211" s="25">
        <v>52608</v>
      </c>
      <c r="H211" s="10" t="s">
        <v>2955</v>
      </c>
      <c r="I211" s="110">
        <v>17536</v>
      </c>
      <c r="J211" s="37">
        <v>52608</v>
      </c>
      <c r="K211" s="11"/>
      <c r="M211"/>
      <c r="N211"/>
    </row>
    <row r="212" spans="1:14" ht="15" x14ac:dyDescent="0.25">
      <c r="A212" s="149" t="s">
        <v>2930</v>
      </c>
      <c r="B212" s="16">
        <f t="shared" si="4"/>
        <v>208</v>
      </c>
      <c r="C212" s="10" t="s">
        <v>3074</v>
      </c>
      <c r="D212" s="10" t="s">
        <v>2941</v>
      </c>
      <c r="E212" s="12" t="s">
        <v>2942</v>
      </c>
      <c r="F212" s="11">
        <v>1</v>
      </c>
      <c r="G212" s="25">
        <v>17536</v>
      </c>
      <c r="H212" s="10" t="s">
        <v>2956</v>
      </c>
      <c r="I212" s="110">
        <v>17536</v>
      </c>
      <c r="J212" s="37">
        <v>0</v>
      </c>
      <c r="K212" s="11"/>
      <c r="M212"/>
      <c r="N212"/>
    </row>
    <row r="213" spans="1:14" ht="15" x14ac:dyDescent="0.25">
      <c r="A213" s="149" t="s">
        <v>2930</v>
      </c>
      <c r="B213" s="16">
        <f t="shared" si="4"/>
        <v>209</v>
      </c>
      <c r="C213" s="10" t="s">
        <v>3075</v>
      </c>
      <c r="D213" s="10" t="s">
        <v>2943</v>
      </c>
      <c r="E213" s="12" t="s">
        <v>2944</v>
      </c>
      <c r="F213" s="11">
        <v>3</v>
      </c>
      <c r="G213" s="25">
        <v>52608</v>
      </c>
      <c r="H213" s="10" t="s">
        <v>2957</v>
      </c>
      <c r="I213" s="110">
        <v>17536</v>
      </c>
      <c r="J213" s="37">
        <v>52608</v>
      </c>
      <c r="K213" s="11"/>
      <c r="M213"/>
      <c r="N213"/>
    </row>
    <row r="214" spans="1:14" ht="15" x14ac:dyDescent="0.25">
      <c r="A214" s="149" t="s">
        <v>2930</v>
      </c>
      <c r="B214" s="16">
        <f t="shared" si="4"/>
        <v>210</v>
      </c>
      <c r="C214" s="10" t="s">
        <v>3076</v>
      </c>
      <c r="D214" s="10" t="s">
        <v>2945</v>
      </c>
      <c r="E214" s="12" t="s">
        <v>2707</v>
      </c>
      <c r="F214" s="11">
        <v>2</v>
      </c>
      <c r="G214" s="25">
        <v>33319</v>
      </c>
      <c r="H214" s="35">
        <v>8825112092243630</v>
      </c>
      <c r="I214" s="110">
        <v>16659.5</v>
      </c>
      <c r="J214" s="37">
        <v>0</v>
      </c>
      <c r="K214" s="11"/>
      <c r="M214"/>
      <c r="N214"/>
    </row>
    <row r="215" spans="1:14" ht="15" x14ac:dyDescent="0.25">
      <c r="A215" s="149" t="s">
        <v>2930</v>
      </c>
      <c r="B215" s="16">
        <f t="shared" si="4"/>
        <v>211</v>
      </c>
      <c r="C215" s="10" t="s">
        <v>3077</v>
      </c>
      <c r="D215" s="10" t="s">
        <v>2946</v>
      </c>
      <c r="E215" s="12" t="s">
        <v>2947</v>
      </c>
      <c r="F215" s="11">
        <v>7</v>
      </c>
      <c r="G215" s="25">
        <v>123569</v>
      </c>
      <c r="H215" s="10" t="s">
        <v>2958</v>
      </c>
      <c r="I215" s="110">
        <v>17652.714285714286</v>
      </c>
      <c r="J215" s="37">
        <v>0</v>
      </c>
      <c r="K215" s="11"/>
      <c r="M215"/>
      <c r="N215"/>
    </row>
    <row r="216" spans="1:14" ht="15" x14ac:dyDescent="0.25">
      <c r="A216" s="149" t="s">
        <v>2930</v>
      </c>
      <c r="B216" s="16">
        <f t="shared" si="4"/>
        <v>212</v>
      </c>
      <c r="C216" s="10" t="s">
        <v>3078</v>
      </c>
      <c r="D216" s="10" t="s">
        <v>2948</v>
      </c>
      <c r="E216" s="12" t="s">
        <v>2949</v>
      </c>
      <c r="F216" s="11">
        <v>7</v>
      </c>
      <c r="G216" s="25">
        <v>122346</v>
      </c>
      <c r="H216" s="10" t="s">
        <v>2961</v>
      </c>
      <c r="I216" s="110">
        <v>17478</v>
      </c>
      <c r="J216" s="37">
        <v>122346</v>
      </c>
      <c r="K216" s="11"/>
      <c r="M216"/>
      <c r="N216"/>
    </row>
    <row r="217" spans="1:14" ht="15" x14ac:dyDescent="0.25">
      <c r="A217" s="149" t="s">
        <v>2930</v>
      </c>
      <c r="B217" s="16">
        <f t="shared" si="4"/>
        <v>213</v>
      </c>
      <c r="C217" s="10" t="s">
        <v>2123</v>
      </c>
      <c r="D217" s="10" t="s">
        <v>2950</v>
      </c>
      <c r="E217" s="12" t="s">
        <v>1467</v>
      </c>
      <c r="F217" s="11">
        <v>3</v>
      </c>
      <c r="G217" s="25">
        <v>52434</v>
      </c>
      <c r="H217" s="10" t="s">
        <v>2959</v>
      </c>
      <c r="I217" s="110">
        <v>17478</v>
      </c>
      <c r="J217" s="37">
        <v>52434</v>
      </c>
      <c r="K217" s="11"/>
      <c r="M217"/>
      <c r="N217"/>
    </row>
    <row r="218" spans="1:14" ht="15" x14ac:dyDescent="0.25">
      <c r="A218" s="149" t="s">
        <v>2930</v>
      </c>
      <c r="B218" s="16">
        <f t="shared" si="4"/>
        <v>214</v>
      </c>
      <c r="C218" s="10" t="s">
        <v>3079</v>
      </c>
      <c r="D218" s="10" t="s">
        <v>2951</v>
      </c>
      <c r="E218" s="12" t="s">
        <v>2952</v>
      </c>
      <c r="F218" s="11">
        <v>7</v>
      </c>
      <c r="G218" s="25">
        <v>122346</v>
      </c>
      <c r="H218" s="10" t="s">
        <v>2960</v>
      </c>
      <c r="I218" s="110">
        <v>17478</v>
      </c>
      <c r="J218" s="37">
        <v>122346</v>
      </c>
      <c r="K218" s="11"/>
      <c r="M218"/>
      <c r="N218"/>
    </row>
    <row r="219" spans="1:14" ht="15" x14ac:dyDescent="0.25">
      <c r="A219" s="149" t="s">
        <v>2965</v>
      </c>
      <c r="B219" s="16">
        <f t="shared" si="4"/>
        <v>215</v>
      </c>
      <c r="C219" s="10" t="s">
        <v>3080</v>
      </c>
      <c r="D219" s="10" t="s">
        <v>2973</v>
      </c>
      <c r="E219" s="12" t="s">
        <v>2974</v>
      </c>
      <c r="F219" s="11">
        <v>3</v>
      </c>
      <c r="G219" s="25">
        <v>53425</v>
      </c>
      <c r="H219" s="31" t="s">
        <v>2999</v>
      </c>
      <c r="I219" s="110">
        <v>17808.333333333332</v>
      </c>
      <c r="J219" s="37">
        <v>0</v>
      </c>
      <c r="K219" s="11"/>
      <c r="M219"/>
      <c r="N219"/>
    </row>
    <row r="220" spans="1:14" ht="15" x14ac:dyDescent="0.25">
      <c r="A220" s="149" t="s">
        <v>2965</v>
      </c>
      <c r="B220" s="16">
        <f t="shared" si="4"/>
        <v>216</v>
      </c>
      <c r="C220" s="10" t="s">
        <v>3081</v>
      </c>
      <c r="D220" s="10" t="s">
        <v>2975</v>
      </c>
      <c r="E220" s="12" t="s">
        <v>2976</v>
      </c>
      <c r="F220" s="11">
        <v>9</v>
      </c>
      <c r="G220" s="25">
        <v>155012</v>
      </c>
      <c r="H220" s="31" t="s">
        <v>3003</v>
      </c>
      <c r="I220" s="110">
        <v>17223.555555555555</v>
      </c>
      <c r="J220" s="37">
        <v>0</v>
      </c>
      <c r="K220" s="11"/>
      <c r="M220"/>
      <c r="N220"/>
    </row>
    <row r="221" spans="1:14" ht="15" x14ac:dyDescent="0.25">
      <c r="A221" s="149" t="s">
        <v>2965</v>
      </c>
      <c r="B221" s="16">
        <f t="shared" si="4"/>
        <v>217</v>
      </c>
      <c r="C221" s="10" t="s">
        <v>3082</v>
      </c>
      <c r="D221" s="10" t="s">
        <v>2977</v>
      </c>
      <c r="E221" s="12" t="s">
        <v>2978</v>
      </c>
      <c r="F221" s="11">
        <v>5</v>
      </c>
      <c r="G221" s="25">
        <v>84174</v>
      </c>
      <c r="H221" s="31" t="s">
        <v>2966</v>
      </c>
      <c r="I221" s="110">
        <v>16834.8</v>
      </c>
      <c r="J221" s="37">
        <v>0</v>
      </c>
      <c r="K221" s="11"/>
      <c r="M221"/>
      <c r="N221"/>
    </row>
    <row r="222" spans="1:14" ht="15" x14ac:dyDescent="0.25">
      <c r="A222" s="149" t="s">
        <v>2965</v>
      </c>
      <c r="B222" s="16">
        <f t="shared" si="4"/>
        <v>218</v>
      </c>
      <c r="C222" s="10" t="s">
        <v>3083</v>
      </c>
      <c r="D222" s="10" t="s">
        <v>2979</v>
      </c>
      <c r="E222" s="12" t="s">
        <v>2980</v>
      </c>
      <c r="F222" s="11">
        <v>3</v>
      </c>
      <c r="G222" s="25">
        <v>52434</v>
      </c>
      <c r="H222" s="31" t="s">
        <v>3000</v>
      </c>
      <c r="I222" s="110">
        <v>17478</v>
      </c>
      <c r="J222" s="37">
        <v>0</v>
      </c>
      <c r="K222" s="11"/>
      <c r="M222"/>
      <c r="N222"/>
    </row>
    <row r="223" spans="1:14" ht="15" x14ac:dyDescent="0.25">
      <c r="A223" s="149" t="s">
        <v>2965</v>
      </c>
      <c r="B223" s="16">
        <f t="shared" si="4"/>
        <v>219</v>
      </c>
      <c r="C223" s="10" t="s">
        <v>3084</v>
      </c>
      <c r="D223" s="10" t="s">
        <v>2981</v>
      </c>
      <c r="E223" s="12" t="s">
        <v>2982</v>
      </c>
      <c r="F223" s="11">
        <v>3</v>
      </c>
      <c r="G223" s="25">
        <v>50855</v>
      </c>
      <c r="H223" s="31" t="s">
        <v>2967</v>
      </c>
      <c r="I223" s="110">
        <v>16951.666666666668</v>
      </c>
      <c r="J223" s="37">
        <v>0</v>
      </c>
      <c r="K223" s="11"/>
      <c r="M223"/>
      <c r="N223"/>
    </row>
    <row r="224" spans="1:14" ht="15" x14ac:dyDescent="0.25">
      <c r="A224" s="149" t="s">
        <v>2965</v>
      </c>
      <c r="B224" s="16">
        <f t="shared" si="4"/>
        <v>220</v>
      </c>
      <c r="C224" s="10" t="s">
        <v>3085</v>
      </c>
      <c r="D224" s="10" t="s">
        <v>2983</v>
      </c>
      <c r="E224" s="12" t="s">
        <v>2984</v>
      </c>
      <c r="F224" s="11">
        <v>3</v>
      </c>
      <c r="G224" s="25">
        <v>50855</v>
      </c>
      <c r="H224" s="31" t="s">
        <v>3001</v>
      </c>
      <c r="I224" s="110">
        <v>16951.666666666668</v>
      </c>
      <c r="J224" s="37">
        <v>0</v>
      </c>
      <c r="K224" s="11"/>
      <c r="M224"/>
      <c r="N224"/>
    </row>
    <row r="225" spans="1:14" ht="15" x14ac:dyDescent="0.25">
      <c r="A225" s="149" t="s">
        <v>2965</v>
      </c>
      <c r="B225" s="16">
        <f t="shared" si="4"/>
        <v>221</v>
      </c>
      <c r="C225" s="10" t="s">
        <v>3086</v>
      </c>
      <c r="D225" s="10" t="s">
        <v>2985</v>
      </c>
      <c r="E225" s="12" t="s">
        <v>2986</v>
      </c>
      <c r="F225" s="11">
        <v>10</v>
      </c>
      <c r="G225" s="25">
        <v>156816</v>
      </c>
      <c r="H225" s="31" t="s">
        <v>3002</v>
      </c>
      <c r="I225" s="110">
        <v>15681.6</v>
      </c>
      <c r="J225" s="37">
        <v>0</v>
      </c>
      <c r="K225" s="11"/>
      <c r="M225"/>
      <c r="N225"/>
    </row>
    <row r="226" spans="1:14" ht="15" x14ac:dyDescent="0.25">
      <c r="A226" s="149" t="s">
        <v>2965</v>
      </c>
      <c r="B226" s="16">
        <f t="shared" si="4"/>
        <v>222</v>
      </c>
      <c r="C226" s="10" t="s">
        <v>3087</v>
      </c>
      <c r="D226" s="10" t="s">
        <v>2987</v>
      </c>
      <c r="E226" s="12" t="s">
        <v>2988</v>
      </c>
      <c r="F226" s="11">
        <v>4</v>
      </c>
      <c r="G226" s="25">
        <v>68391</v>
      </c>
      <c r="H226" s="31" t="s">
        <v>2968</v>
      </c>
      <c r="I226" s="110">
        <v>17097.75</v>
      </c>
      <c r="J226" s="37">
        <v>0</v>
      </c>
      <c r="K226" s="11"/>
      <c r="M226"/>
      <c r="N226"/>
    </row>
    <row r="227" spans="1:14" ht="15" x14ac:dyDescent="0.25">
      <c r="A227" s="149" t="s">
        <v>2965</v>
      </c>
      <c r="B227" s="16">
        <f t="shared" si="4"/>
        <v>223</v>
      </c>
      <c r="C227" s="10" t="s">
        <v>3090</v>
      </c>
      <c r="D227" s="10" t="s">
        <v>2989</v>
      </c>
      <c r="E227" s="12" t="s">
        <v>2990</v>
      </c>
      <c r="F227" s="11">
        <v>3</v>
      </c>
      <c r="G227" s="25">
        <v>52608</v>
      </c>
      <c r="H227" s="31" t="s">
        <v>3004</v>
      </c>
      <c r="I227" s="110">
        <v>17536</v>
      </c>
      <c r="J227" s="37">
        <v>0</v>
      </c>
      <c r="K227" s="11"/>
      <c r="M227"/>
      <c r="N227"/>
    </row>
    <row r="228" spans="1:14" ht="15" x14ac:dyDescent="0.25">
      <c r="A228" s="149" t="s">
        <v>2965</v>
      </c>
      <c r="B228" s="16">
        <f t="shared" si="4"/>
        <v>224</v>
      </c>
      <c r="C228" s="10" t="s">
        <v>2971</v>
      </c>
      <c r="D228" s="10" t="s">
        <v>2991</v>
      </c>
      <c r="E228" s="12" t="s">
        <v>2992</v>
      </c>
      <c r="F228" s="11">
        <v>3</v>
      </c>
      <c r="G228" s="25">
        <v>52608</v>
      </c>
      <c r="H228" s="31" t="s">
        <v>3005</v>
      </c>
      <c r="I228" s="110">
        <v>17536</v>
      </c>
      <c r="J228" s="37">
        <v>0</v>
      </c>
      <c r="K228" s="11"/>
      <c r="M228"/>
      <c r="N228"/>
    </row>
    <row r="229" spans="1:14" ht="15" x14ac:dyDescent="0.25">
      <c r="A229" s="149" t="s">
        <v>2965</v>
      </c>
      <c r="B229" s="16">
        <f t="shared" si="4"/>
        <v>225</v>
      </c>
      <c r="C229" s="10" t="s">
        <v>3089</v>
      </c>
      <c r="D229" s="10" t="s">
        <v>2993</v>
      </c>
      <c r="E229" s="12" t="s">
        <v>2994</v>
      </c>
      <c r="F229" s="11">
        <v>30</v>
      </c>
      <c r="G229" s="25">
        <v>485627</v>
      </c>
      <c r="H229" s="32" t="s">
        <v>2970</v>
      </c>
      <c r="I229" s="110">
        <v>16187.566666666668</v>
      </c>
      <c r="J229" s="37">
        <v>0</v>
      </c>
      <c r="K229" s="11"/>
      <c r="M229"/>
      <c r="N229"/>
    </row>
    <row r="230" spans="1:14" ht="15" x14ac:dyDescent="0.25">
      <c r="A230" s="149" t="s">
        <v>2965</v>
      </c>
      <c r="B230" s="16">
        <f t="shared" si="4"/>
        <v>226</v>
      </c>
      <c r="C230" s="10" t="s">
        <v>3088</v>
      </c>
      <c r="D230" s="10" t="s">
        <v>2995</v>
      </c>
      <c r="E230" s="12" t="s">
        <v>2996</v>
      </c>
      <c r="F230" s="11">
        <v>4</v>
      </c>
      <c r="G230" s="25">
        <v>70145</v>
      </c>
      <c r="H230" s="31" t="s">
        <v>2969</v>
      </c>
      <c r="I230" s="110">
        <v>17536.25</v>
      </c>
      <c r="J230" s="37">
        <v>0</v>
      </c>
      <c r="K230" s="11"/>
      <c r="M230"/>
      <c r="N230"/>
    </row>
    <row r="231" spans="1:14" ht="15" x14ac:dyDescent="0.25">
      <c r="A231" s="149" t="s">
        <v>2965</v>
      </c>
      <c r="B231" s="16">
        <f t="shared" si="4"/>
        <v>227</v>
      </c>
      <c r="C231" s="10" t="s">
        <v>2115</v>
      </c>
      <c r="D231" s="10" t="s">
        <v>2997</v>
      </c>
      <c r="E231" s="12" t="s">
        <v>2998</v>
      </c>
      <c r="F231" s="11">
        <v>8</v>
      </c>
      <c r="G231" s="25">
        <v>140290</v>
      </c>
      <c r="H231" s="31" t="s">
        <v>2972</v>
      </c>
      <c r="I231" s="110">
        <v>17536.25</v>
      </c>
      <c r="J231" s="37">
        <v>0</v>
      </c>
      <c r="K231" s="11"/>
      <c r="M231"/>
      <c r="N231"/>
    </row>
    <row r="232" spans="1:14" ht="15" x14ac:dyDescent="0.25">
      <c r="A232" s="166" t="s">
        <v>3028</v>
      </c>
      <c r="B232" s="16">
        <f t="shared" si="4"/>
        <v>228</v>
      </c>
      <c r="C232" s="10" t="s">
        <v>3092</v>
      </c>
      <c r="D232" s="10" t="s">
        <v>3038</v>
      </c>
      <c r="E232" s="10" t="s">
        <v>3039</v>
      </c>
      <c r="F232" s="11">
        <v>1</v>
      </c>
      <c r="G232" s="25">
        <v>17536</v>
      </c>
      <c r="H232" s="35" t="s">
        <v>3029</v>
      </c>
      <c r="I232" s="28">
        <f>G232/F232</f>
        <v>17536</v>
      </c>
      <c r="J232" s="37">
        <v>0</v>
      </c>
      <c r="K232" s="11"/>
      <c r="M232"/>
      <c r="N232"/>
    </row>
    <row r="233" spans="1:14" ht="15" x14ac:dyDescent="0.25">
      <c r="A233" s="166" t="s">
        <v>3028</v>
      </c>
      <c r="B233" s="16">
        <f t="shared" si="4"/>
        <v>229</v>
      </c>
      <c r="C233" s="10" t="s">
        <v>3093</v>
      </c>
      <c r="D233" s="10" t="s">
        <v>3040</v>
      </c>
      <c r="E233" s="10" t="s">
        <v>3041</v>
      </c>
      <c r="F233" s="11">
        <v>5</v>
      </c>
      <c r="G233" s="25">
        <v>87390</v>
      </c>
      <c r="H233" s="167" t="s">
        <v>3030</v>
      </c>
      <c r="I233" s="28">
        <f t="shared" ref="I233:I242" si="5">G233/F233</f>
        <v>17478</v>
      </c>
      <c r="J233" s="37">
        <v>0</v>
      </c>
      <c r="K233" s="11"/>
      <c r="M233"/>
      <c r="N233"/>
    </row>
    <row r="234" spans="1:14" ht="15" x14ac:dyDescent="0.25">
      <c r="A234" s="166" t="s">
        <v>3028</v>
      </c>
      <c r="B234" s="16">
        <f t="shared" si="4"/>
        <v>230</v>
      </c>
      <c r="C234" s="10" t="s">
        <v>3094</v>
      </c>
      <c r="D234" s="10" t="s">
        <v>3042</v>
      </c>
      <c r="E234" s="10" t="s">
        <v>3043</v>
      </c>
      <c r="F234" s="11">
        <v>3</v>
      </c>
      <c r="G234" s="25">
        <v>52608</v>
      </c>
      <c r="H234" s="35" t="s">
        <v>3031</v>
      </c>
      <c r="I234" s="28">
        <f t="shared" si="5"/>
        <v>17536</v>
      </c>
      <c r="J234" s="37">
        <v>0</v>
      </c>
      <c r="K234" s="11"/>
      <c r="M234"/>
      <c r="N234"/>
    </row>
    <row r="235" spans="1:14" ht="15" x14ac:dyDescent="0.25">
      <c r="A235" s="166" t="s">
        <v>3028</v>
      </c>
      <c r="B235" s="16">
        <f t="shared" si="4"/>
        <v>231</v>
      </c>
      <c r="C235" s="10" t="s">
        <v>3095</v>
      </c>
      <c r="D235" s="10" t="s">
        <v>3044</v>
      </c>
      <c r="E235" s="10" t="s">
        <v>3045</v>
      </c>
      <c r="F235" s="11">
        <v>3</v>
      </c>
      <c r="G235" s="25">
        <v>52608</v>
      </c>
      <c r="H235" s="35" t="s">
        <v>3059</v>
      </c>
      <c r="I235" s="28">
        <f t="shared" si="5"/>
        <v>17536</v>
      </c>
      <c r="J235" s="37">
        <v>0</v>
      </c>
      <c r="K235" s="11"/>
      <c r="M235" s="155"/>
      <c r="N235"/>
    </row>
    <row r="236" spans="1:14" ht="15" x14ac:dyDescent="0.25">
      <c r="A236" s="166" t="s">
        <v>3028</v>
      </c>
      <c r="B236" s="16">
        <f t="shared" si="4"/>
        <v>232</v>
      </c>
      <c r="C236" s="10" t="s">
        <v>3096</v>
      </c>
      <c r="D236" s="10" t="s">
        <v>3046</v>
      </c>
      <c r="E236" s="10" t="s">
        <v>3047</v>
      </c>
      <c r="F236" s="11">
        <v>2</v>
      </c>
      <c r="G236" s="25">
        <v>35072</v>
      </c>
      <c r="H236" s="167" t="s">
        <v>3032</v>
      </c>
      <c r="I236" s="28">
        <f t="shared" si="5"/>
        <v>17536</v>
      </c>
      <c r="J236" s="37">
        <v>0</v>
      </c>
      <c r="K236" s="11"/>
      <c r="M236" s="155"/>
      <c r="N236"/>
    </row>
    <row r="237" spans="1:14" x14ac:dyDescent="0.2">
      <c r="A237" s="166" t="s">
        <v>3028</v>
      </c>
      <c r="B237" s="16">
        <f t="shared" si="4"/>
        <v>233</v>
      </c>
      <c r="C237" s="10" t="s">
        <v>3097</v>
      </c>
      <c r="D237" s="10" t="s">
        <v>3048</v>
      </c>
      <c r="E237" s="10" t="s">
        <v>3049</v>
      </c>
      <c r="F237" s="11">
        <v>4</v>
      </c>
      <c r="G237" s="25">
        <v>70145</v>
      </c>
      <c r="H237" s="35" t="s">
        <v>3033</v>
      </c>
      <c r="I237" s="28">
        <f t="shared" si="5"/>
        <v>17536.25</v>
      </c>
      <c r="J237" s="37">
        <v>0</v>
      </c>
      <c r="K237" s="11"/>
    </row>
    <row r="238" spans="1:14" x14ac:dyDescent="0.2">
      <c r="A238" s="166" t="s">
        <v>3028</v>
      </c>
      <c r="B238" s="16">
        <f t="shared" si="4"/>
        <v>234</v>
      </c>
      <c r="C238" s="10" t="s">
        <v>3098</v>
      </c>
      <c r="D238" s="10" t="s">
        <v>3050</v>
      </c>
      <c r="E238" s="10" t="s">
        <v>3051</v>
      </c>
      <c r="F238" s="11">
        <v>2</v>
      </c>
      <c r="G238" s="25">
        <v>35072</v>
      </c>
      <c r="H238" s="35" t="s">
        <v>3034</v>
      </c>
      <c r="I238" s="28">
        <f t="shared" si="5"/>
        <v>17536</v>
      </c>
      <c r="J238" s="37">
        <v>0</v>
      </c>
      <c r="K238" s="11"/>
    </row>
    <row r="239" spans="1:14" x14ac:dyDescent="0.2">
      <c r="A239" s="166" t="s">
        <v>3028</v>
      </c>
      <c r="B239" s="16">
        <f t="shared" si="4"/>
        <v>235</v>
      </c>
      <c r="C239" s="10" t="s">
        <v>3099</v>
      </c>
      <c r="D239" s="10" t="s">
        <v>3052</v>
      </c>
      <c r="E239" s="10" t="s">
        <v>3053</v>
      </c>
      <c r="F239" s="11">
        <v>5</v>
      </c>
      <c r="G239" s="25">
        <v>87681</v>
      </c>
      <c r="H239" s="35" t="s">
        <v>3035</v>
      </c>
      <c r="I239" s="28">
        <f t="shared" si="5"/>
        <v>17536.2</v>
      </c>
      <c r="J239" s="37">
        <v>0</v>
      </c>
      <c r="K239" s="11"/>
    </row>
    <row r="240" spans="1:14" x14ac:dyDescent="0.2">
      <c r="A240" s="166" t="s">
        <v>3028</v>
      </c>
      <c r="B240" s="16">
        <f t="shared" si="4"/>
        <v>236</v>
      </c>
      <c r="C240" s="10" t="s">
        <v>3100</v>
      </c>
      <c r="D240" s="10" t="s">
        <v>3054</v>
      </c>
      <c r="E240" s="10" t="s">
        <v>3055</v>
      </c>
      <c r="F240" s="11">
        <v>5</v>
      </c>
      <c r="G240" s="25">
        <v>87681</v>
      </c>
      <c r="H240" s="35" t="s">
        <v>3037</v>
      </c>
      <c r="I240" s="28">
        <f t="shared" si="5"/>
        <v>17536.2</v>
      </c>
      <c r="J240" s="37">
        <v>0</v>
      </c>
      <c r="K240" s="11"/>
    </row>
    <row r="241" spans="1:12" x14ac:dyDescent="0.2">
      <c r="A241" s="166" t="s">
        <v>3028</v>
      </c>
      <c r="B241" s="16">
        <f t="shared" si="4"/>
        <v>237</v>
      </c>
      <c r="C241" s="10" t="s">
        <v>3091</v>
      </c>
      <c r="D241" s="10" t="s">
        <v>3056</v>
      </c>
      <c r="E241" s="10" t="s">
        <v>3057</v>
      </c>
      <c r="F241" s="11">
        <v>5</v>
      </c>
      <c r="G241" s="25">
        <v>90536</v>
      </c>
      <c r="H241" s="35" t="s">
        <v>3060</v>
      </c>
      <c r="I241" s="28">
        <f t="shared" si="5"/>
        <v>18107.2</v>
      </c>
      <c r="J241" s="37">
        <v>0</v>
      </c>
      <c r="K241" s="11"/>
    </row>
    <row r="242" spans="1:12" x14ac:dyDescent="0.2">
      <c r="A242" s="166" t="s">
        <v>3028</v>
      </c>
      <c r="B242" s="16">
        <f t="shared" si="4"/>
        <v>238</v>
      </c>
      <c r="C242" s="10" t="s">
        <v>2211</v>
      </c>
      <c r="D242" s="10" t="s">
        <v>3058</v>
      </c>
      <c r="E242" s="10" t="s">
        <v>1689</v>
      </c>
      <c r="F242" s="11">
        <v>96</v>
      </c>
      <c r="G242" s="25">
        <v>1479456</v>
      </c>
      <c r="H242" s="167" t="s">
        <v>3036</v>
      </c>
      <c r="I242" s="28">
        <f t="shared" si="5"/>
        <v>15411</v>
      </c>
      <c r="J242" s="37">
        <v>0</v>
      </c>
      <c r="K242" s="11"/>
    </row>
    <row r="243" spans="1:12" x14ac:dyDescent="0.2">
      <c r="A243" s="166" t="s">
        <v>3103</v>
      </c>
      <c r="B243" s="16">
        <f t="shared" si="4"/>
        <v>239</v>
      </c>
      <c r="C243" s="10" t="s">
        <v>3104</v>
      </c>
      <c r="D243" s="10" t="s">
        <v>3120</v>
      </c>
      <c r="E243" s="10" t="s">
        <v>3121</v>
      </c>
      <c r="F243" s="11">
        <v>3</v>
      </c>
      <c r="G243" s="34">
        <v>52608</v>
      </c>
      <c r="H243" s="10" t="s">
        <v>3105</v>
      </c>
      <c r="I243" s="28">
        <f>G243/F243</f>
        <v>17536</v>
      </c>
      <c r="J243" s="37">
        <v>0</v>
      </c>
      <c r="K243" s="11"/>
      <c r="L243" s="20"/>
    </row>
    <row r="244" spans="1:12" x14ac:dyDescent="0.2">
      <c r="A244" s="166" t="s">
        <v>3103</v>
      </c>
      <c r="B244" s="16">
        <f t="shared" si="4"/>
        <v>240</v>
      </c>
      <c r="C244" s="10" t="s">
        <v>3106</v>
      </c>
      <c r="D244" s="10" t="s">
        <v>3122</v>
      </c>
      <c r="E244" s="10" t="s">
        <v>3123</v>
      </c>
      <c r="F244" s="11">
        <v>1</v>
      </c>
      <c r="G244" s="34">
        <v>17536</v>
      </c>
      <c r="H244" s="10" t="s">
        <v>3107</v>
      </c>
      <c r="I244" s="28">
        <f t="shared" ref="I244:I250" si="6">G244/F244</f>
        <v>17536</v>
      </c>
      <c r="J244" s="37">
        <v>0</v>
      </c>
      <c r="K244" s="11"/>
      <c r="L244" s="20"/>
    </row>
    <row r="245" spans="1:12" x14ac:dyDescent="0.2">
      <c r="A245" s="166" t="s">
        <v>3103</v>
      </c>
      <c r="B245" s="16">
        <f t="shared" si="4"/>
        <v>241</v>
      </c>
      <c r="C245" s="10" t="s">
        <v>3108</v>
      </c>
      <c r="D245" s="10" t="s">
        <v>3124</v>
      </c>
      <c r="E245" s="10" t="s">
        <v>3125</v>
      </c>
      <c r="F245" s="11">
        <v>4</v>
      </c>
      <c r="G245" s="34">
        <v>70145</v>
      </c>
      <c r="H245" s="10" t="s">
        <v>3109</v>
      </c>
      <c r="I245" s="28">
        <f t="shared" si="6"/>
        <v>17536.25</v>
      </c>
      <c r="J245" s="37">
        <v>0</v>
      </c>
      <c r="K245" s="11"/>
      <c r="L245" s="20"/>
    </row>
    <row r="246" spans="1:12" x14ac:dyDescent="0.2">
      <c r="A246" s="166" t="s">
        <v>3103</v>
      </c>
      <c r="B246" s="16">
        <f t="shared" si="4"/>
        <v>242</v>
      </c>
      <c r="C246" s="10" t="s">
        <v>3110</v>
      </c>
      <c r="D246" s="10" t="s">
        <v>3126</v>
      </c>
      <c r="E246" s="10" t="s">
        <v>1680</v>
      </c>
      <c r="F246" s="11">
        <v>8</v>
      </c>
      <c r="G246" s="34">
        <v>139824</v>
      </c>
      <c r="H246" s="10" t="s">
        <v>3111</v>
      </c>
      <c r="I246" s="28">
        <f t="shared" si="6"/>
        <v>17478</v>
      </c>
      <c r="J246" s="37">
        <v>0</v>
      </c>
      <c r="K246" s="11"/>
      <c r="L246" s="20"/>
    </row>
    <row r="247" spans="1:12" x14ac:dyDescent="0.2">
      <c r="A247" s="166" t="s">
        <v>3103</v>
      </c>
      <c r="B247" s="16">
        <f t="shared" si="4"/>
        <v>243</v>
      </c>
      <c r="C247" s="10" t="s">
        <v>3112</v>
      </c>
      <c r="D247" s="10" t="s">
        <v>3127</v>
      </c>
      <c r="E247" s="10" t="s">
        <v>3128</v>
      </c>
      <c r="F247" s="11">
        <v>12</v>
      </c>
      <c r="G247" s="34">
        <v>209736</v>
      </c>
      <c r="H247" s="10" t="s">
        <v>3118</v>
      </c>
      <c r="I247" s="28">
        <f t="shared" si="6"/>
        <v>17478</v>
      </c>
      <c r="J247" s="37">
        <v>0</v>
      </c>
      <c r="K247" s="11"/>
      <c r="L247" s="20"/>
    </row>
    <row r="248" spans="1:12" x14ac:dyDescent="0.2">
      <c r="A248" s="166" t="s">
        <v>3103</v>
      </c>
      <c r="B248" s="16">
        <f t="shared" si="4"/>
        <v>244</v>
      </c>
      <c r="C248" s="10" t="s">
        <v>3113</v>
      </c>
      <c r="D248" s="10" t="s">
        <v>3129</v>
      </c>
      <c r="E248" s="10" t="s">
        <v>3130</v>
      </c>
      <c r="F248" s="11">
        <v>7</v>
      </c>
      <c r="G248" s="34">
        <v>125609</v>
      </c>
      <c r="H248" s="10" t="s">
        <v>3114</v>
      </c>
      <c r="I248" s="28">
        <f t="shared" si="6"/>
        <v>17944.142857142859</v>
      </c>
      <c r="J248" s="37">
        <v>0</v>
      </c>
      <c r="K248" s="11"/>
      <c r="L248" s="20"/>
    </row>
    <row r="249" spans="1:12" x14ac:dyDescent="0.2">
      <c r="A249" s="166" t="s">
        <v>3103</v>
      </c>
      <c r="B249" s="16">
        <f t="shared" si="4"/>
        <v>245</v>
      </c>
      <c r="C249" s="10" t="s">
        <v>3115</v>
      </c>
      <c r="D249" s="10" t="s">
        <v>3131</v>
      </c>
      <c r="E249" s="10" t="s">
        <v>3132</v>
      </c>
      <c r="F249" s="11">
        <v>10</v>
      </c>
      <c r="G249" s="34">
        <v>174780</v>
      </c>
      <c r="H249" s="10" t="s">
        <v>3119</v>
      </c>
      <c r="I249" s="28">
        <f t="shared" si="6"/>
        <v>17478</v>
      </c>
      <c r="J249" s="37">
        <v>0</v>
      </c>
      <c r="K249" s="11"/>
      <c r="L249" s="20"/>
    </row>
    <row r="250" spans="1:12" x14ac:dyDescent="0.2">
      <c r="A250" s="166" t="s">
        <v>3103</v>
      </c>
      <c r="B250" s="16">
        <f t="shared" si="4"/>
        <v>246</v>
      </c>
      <c r="C250" s="10" t="s">
        <v>3116</v>
      </c>
      <c r="D250" s="10" t="s">
        <v>3133</v>
      </c>
      <c r="E250" s="10" t="s">
        <v>3134</v>
      </c>
      <c r="F250" s="11">
        <v>1</v>
      </c>
      <c r="G250" s="34">
        <v>17536</v>
      </c>
      <c r="H250" s="10" t="s">
        <v>3117</v>
      </c>
      <c r="I250" s="28">
        <f t="shared" si="6"/>
        <v>17536</v>
      </c>
      <c r="J250" s="37">
        <v>0</v>
      </c>
      <c r="K250" s="11"/>
      <c r="L250" s="20"/>
    </row>
  </sheetData>
  <autoFilter ref="A4:K231" xr:uid="{A0AECE0D-21DB-4427-926F-6DDEDB532380}"/>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2:F1048576"/>
  <sheetViews>
    <sheetView workbookViewId="0">
      <pane xSplit="1" ySplit="3" topLeftCell="B83" activePane="bottomRight" state="frozen"/>
      <selection pane="topRight" activeCell="B1" sqref="B1"/>
      <selection pane="bottomLeft" activeCell="A4" sqref="A4"/>
      <selection pane="bottomRight" activeCell="K224" sqref="K224"/>
    </sheetView>
  </sheetViews>
  <sheetFormatPr defaultRowHeight="15" x14ac:dyDescent="0.25"/>
  <cols>
    <col min="1" max="1" width="14.42578125" style="41" customWidth="1"/>
    <col min="2" max="2" width="17.28515625" style="3" bestFit="1" customWidth="1"/>
    <col min="3" max="3" width="4.140625" style="3" bestFit="1" customWidth="1"/>
    <col min="4" max="4" width="12" style="20" bestFit="1" customWidth="1"/>
    <col min="5" max="5" width="13.140625" style="20" bestFit="1" customWidth="1"/>
    <col min="6" max="6" width="10.42578125" style="3" bestFit="1" customWidth="1"/>
  </cols>
  <sheetData>
    <row r="2" spans="1:6" x14ac:dyDescent="0.25">
      <c r="A2" s="41" t="s">
        <v>2764</v>
      </c>
      <c r="E2" s="20">
        <f>SUM(E4:E389)</f>
        <v>17634821</v>
      </c>
    </row>
    <row r="3" spans="1:6" ht="29.25" customHeight="1" x14ac:dyDescent="0.25">
      <c r="A3" s="115" t="s">
        <v>487</v>
      </c>
      <c r="B3" s="6" t="s">
        <v>1747</v>
      </c>
      <c r="C3" s="6" t="s">
        <v>1413</v>
      </c>
      <c r="D3" s="116" t="s">
        <v>1393</v>
      </c>
      <c r="E3" s="117" t="s">
        <v>1746</v>
      </c>
      <c r="F3" s="6" t="s">
        <v>1809</v>
      </c>
    </row>
    <row r="4" spans="1:6" x14ac:dyDescent="0.25">
      <c r="A4" s="39">
        <v>44105</v>
      </c>
      <c r="B4" s="31" t="s">
        <v>1334</v>
      </c>
      <c r="C4" s="16">
        <v>3</v>
      </c>
      <c r="D4" s="25">
        <v>52608</v>
      </c>
      <c r="E4" s="37">
        <v>52608</v>
      </c>
      <c r="F4" s="40">
        <v>44112</v>
      </c>
    </row>
    <row r="5" spans="1:6" x14ac:dyDescent="0.25">
      <c r="A5" s="39">
        <v>44105</v>
      </c>
      <c r="B5" s="31" t="s">
        <v>1335</v>
      </c>
      <c r="C5" s="11">
        <v>4</v>
      </c>
      <c r="D5" s="25">
        <v>70145</v>
      </c>
      <c r="E5" s="37">
        <v>70145</v>
      </c>
      <c r="F5" s="40">
        <v>44112</v>
      </c>
    </row>
    <row r="6" spans="1:6" x14ac:dyDescent="0.25">
      <c r="A6" s="39">
        <v>44105</v>
      </c>
      <c r="B6" s="31" t="s">
        <v>1336</v>
      </c>
      <c r="C6" s="11">
        <v>7</v>
      </c>
      <c r="D6" s="25">
        <v>122754</v>
      </c>
      <c r="E6" s="37">
        <v>122754</v>
      </c>
      <c r="F6" s="40">
        <v>44112</v>
      </c>
    </row>
    <row r="7" spans="1:6" x14ac:dyDescent="0.25">
      <c r="A7" s="39">
        <v>44105</v>
      </c>
      <c r="B7" s="31" t="s">
        <v>1391</v>
      </c>
      <c r="C7" s="11">
        <v>7</v>
      </c>
      <c r="D7" s="25">
        <v>122754</v>
      </c>
      <c r="E7" s="37">
        <v>122754</v>
      </c>
      <c r="F7" s="40">
        <v>44112</v>
      </c>
    </row>
    <row r="8" spans="1:6" x14ac:dyDescent="0.25">
      <c r="A8" s="39">
        <v>44105</v>
      </c>
      <c r="B8" s="31" t="s">
        <v>1338</v>
      </c>
      <c r="C8" s="11">
        <v>4</v>
      </c>
      <c r="D8" s="25">
        <v>70145</v>
      </c>
      <c r="E8" s="37">
        <v>70145</v>
      </c>
      <c r="F8" s="40">
        <v>44112</v>
      </c>
    </row>
    <row r="9" spans="1:6" x14ac:dyDescent="0.25">
      <c r="A9" s="39">
        <v>44105</v>
      </c>
      <c r="B9" s="31" t="s">
        <v>1339</v>
      </c>
      <c r="C9" s="11">
        <v>4</v>
      </c>
      <c r="D9" s="25">
        <v>70145</v>
      </c>
      <c r="E9" s="37">
        <v>70145</v>
      </c>
      <c r="F9" s="40">
        <v>44112</v>
      </c>
    </row>
    <row r="10" spans="1:6" x14ac:dyDescent="0.25">
      <c r="A10" s="39">
        <v>44105</v>
      </c>
      <c r="B10" s="32">
        <v>8825112055106250</v>
      </c>
      <c r="C10" s="11">
        <v>3</v>
      </c>
      <c r="D10" s="25">
        <v>52608</v>
      </c>
      <c r="E10" s="37">
        <v>52608</v>
      </c>
      <c r="F10" s="40">
        <v>44112</v>
      </c>
    </row>
    <row r="11" spans="1:6" x14ac:dyDescent="0.25">
      <c r="A11" s="39">
        <v>44105</v>
      </c>
      <c r="B11" s="31" t="s">
        <v>1394</v>
      </c>
      <c r="C11" s="11">
        <v>5</v>
      </c>
      <c r="D11" s="25">
        <v>87681</v>
      </c>
      <c r="E11" s="37">
        <v>87681</v>
      </c>
      <c r="F11" s="40">
        <v>44112</v>
      </c>
    </row>
    <row r="12" spans="1:6" x14ac:dyDescent="0.25">
      <c r="A12" s="39">
        <v>44105</v>
      </c>
      <c r="B12" s="31" t="s">
        <v>1355</v>
      </c>
      <c r="C12" s="11">
        <v>1</v>
      </c>
      <c r="D12" s="25">
        <v>17536</v>
      </c>
      <c r="E12" s="37">
        <v>17536</v>
      </c>
      <c r="F12" s="40">
        <v>44112</v>
      </c>
    </row>
    <row r="13" spans="1:6" x14ac:dyDescent="0.25">
      <c r="A13" s="39">
        <v>44105</v>
      </c>
      <c r="B13" s="31" t="s">
        <v>1356</v>
      </c>
      <c r="C13" s="11">
        <v>4</v>
      </c>
      <c r="D13" s="25">
        <v>69912</v>
      </c>
      <c r="E13" s="37">
        <v>69912</v>
      </c>
      <c r="F13" s="40">
        <v>44112</v>
      </c>
    </row>
    <row r="14" spans="1:6" x14ac:dyDescent="0.25">
      <c r="A14" s="39">
        <v>44106</v>
      </c>
      <c r="B14" s="31" t="s">
        <v>1363</v>
      </c>
      <c r="C14" s="11">
        <v>1</v>
      </c>
      <c r="D14" s="25">
        <v>17536</v>
      </c>
      <c r="E14" s="37">
        <v>17536</v>
      </c>
      <c r="F14" s="40">
        <v>44112</v>
      </c>
    </row>
    <row r="15" spans="1:6" x14ac:dyDescent="0.25">
      <c r="A15" s="39">
        <v>44106</v>
      </c>
      <c r="B15" s="31" t="s">
        <v>1364</v>
      </c>
      <c r="C15" s="11">
        <v>10</v>
      </c>
      <c r="D15" s="25">
        <v>175363</v>
      </c>
      <c r="E15" s="37">
        <v>175363</v>
      </c>
      <c r="F15" s="40">
        <v>44112</v>
      </c>
    </row>
    <row r="16" spans="1:6" x14ac:dyDescent="0.25">
      <c r="A16" s="39">
        <v>44106</v>
      </c>
      <c r="B16" s="31" t="s">
        <v>1396</v>
      </c>
      <c r="C16" s="11">
        <v>4</v>
      </c>
      <c r="D16" s="25">
        <v>70145</v>
      </c>
      <c r="E16" s="37">
        <v>70145</v>
      </c>
      <c r="F16" s="40">
        <v>44112</v>
      </c>
    </row>
    <row r="17" spans="1:6" x14ac:dyDescent="0.25">
      <c r="A17" s="39">
        <v>44106</v>
      </c>
      <c r="B17" s="31" t="s">
        <v>1397</v>
      </c>
      <c r="C17" s="15">
        <v>2</v>
      </c>
      <c r="D17" s="25">
        <v>35072</v>
      </c>
      <c r="E17" s="37">
        <v>35072</v>
      </c>
      <c r="F17" s="40">
        <v>44112</v>
      </c>
    </row>
    <row r="18" spans="1:6" x14ac:dyDescent="0.25">
      <c r="A18" s="39">
        <v>44106</v>
      </c>
      <c r="B18" s="31" t="s">
        <v>1398</v>
      </c>
      <c r="C18" s="15">
        <v>3</v>
      </c>
      <c r="D18" s="25">
        <v>52550</v>
      </c>
      <c r="E18" s="37">
        <v>52550</v>
      </c>
      <c r="F18" s="40">
        <v>44112</v>
      </c>
    </row>
    <row r="19" spans="1:6" x14ac:dyDescent="0.25">
      <c r="A19" s="39">
        <v>44106</v>
      </c>
      <c r="B19" s="31" t="s">
        <v>1399</v>
      </c>
      <c r="C19" s="15">
        <v>1</v>
      </c>
      <c r="D19" s="25">
        <v>17536</v>
      </c>
      <c r="E19" s="37">
        <v>17536</v>
      </c>
      <c r="F19" s="40">
        <v>44112</v>
      </c>
    </row>
    <row r="20" spans="1:6" x14ac:dyDescent="0.25">
      <c r="A20" s="39">
        <v>44106</v>
      </c>
      <c r="B20" s="31" t="s">
        <v>1400</v>
      </c>
      <c r="C20" s="15">
        <v>2</v>
      </c>
      <c r="D20" s="25">
        <v>35072</v>
      </c>
      <c r="E20" s="37">
        <v>35072</v>
      </c>
      <c r="F20" s="40">
        <v>44112</v>
      </c>
    </row>
    <row r="21" spans="1:6" x14ac:dyDescent="0.25">
      <c r="A21" s="39">
        <v>44106</v>
      </c>
      <c r="B21" s="32">
        <v>8825112056597660</v>
      </c>
      <c r="C21" s="15">
        <v>2</v>
      </c>
      <c r="D21" s="25">
        <v>35072</v>
      </c>
      <c r="E21" s="37">
        <v>35072</v>
      </c>
      <c r="F21" s="40">
        <v>44112</v>
      </c>
    </row>
    <row r="22" spans="1:6" x14ac:dyDescent="0.25">
      <c r="A22" s="39">
        <v>44106</v>
      </c>
      <c r="B22" s="31" t="s">
        <v>1402</v>
      </c>
      <c r="C22" s="15">
        <v>5</v>
      </c>
      <c r="D22" s="25">
        <v>87681</v>
      </c>
      <c r="E22" s="37">
        <v>87681</v>
      </c>
      <c r="F22" s="40">
        <v>44112</v>
      </c>
    </row>
    <row r="23" spans="1:6" x14ac:dyDescent="0.25">
      <c r="A23" s="39">
        <v>44106</v>
      </c>
      <c r="B23" s="31" t="s">
        <v>1403</v>
      </c>
      <c r="C23" s="15">
        <v>6</v>
      </c>
      <c r="D23" s="25">
        <v>105218</v>
      </c>
      <c r="E23" s="37">
        <v>105218</v>
      </c>
      <c r="F23" s="40">
        <v>44112</v>
      </c>
    </row>
    <row r="24" spans="1:6" x14ac:dyDescent="0.25">
      <c r="A24" s="39">
        <v>44106</v>
      </c>
      <c r="B24" s="31" t="s">
        <v>1404</v>
      </c>
      <c r="C24" s="15">
        <v>4</v>
      </c>
      <c r="D24" s="25">
        <v>70145</v>
      </c>
      <c r="E24" s="37">
        <v>70145</v>
      </c>
      <c r="F24" s="40">
        <v>44112</v>
      </c>
    </row>
    <row r="25" spans="1:6" x14ac:dyDescent="0.25">
      <c r="A25" s="39">
        <v>44106</v>
      </c>
      <c r="B25" s="31" t="s">
        <v>1405</v>
      </c>
      <c r="C25" s="15">
        <v>5</v>
      </c>
      <c r="D25" s="25">
        <v>87390</v>
      </c>
      <c r="E25" s="37">
        <v>87390</v>
      </c>
      <c r="F25" s="40">
        <v>44112</v>
      </c>
    </row>
    <row r="26" spans="1:6" x14ac:dyDescent="0.25">
      <c r="A26" s="39">
        <v>44106</v>
      </c>
      <c r="B26" s="31" t="s">
        <v>1406</v>
      </c>
      <c r="C26" s="15">
        <v>2</v>
      </c>
      <c r="D26" s="25">
        <v>35072</v>
      </c>
      <c r="E26" s="37">
        <v>35072</v>
      </c>
      <c r="F26" s="40">
        <v>44112</v>
      </c>
    </row>
    <row r="27" spans="1:6" x14ac:dyDescent="0.25">
      <c r="A27" s="39">
        <v>44106</v>
      </c>
      <c r="B27" s="31" t="s">
        <v>1401</v>
      </c>
      <c r="C27" s="15">
        <v>10</v>
      </c>
      <c r="D27" s="25">
        <v>174780</v>
      </c>
      <c r="E27" s="37">
        <v>174780</v>
      </c>
      <c r="F27" s="40">
        <v>44112</v>
      </c>
    </row>
    <row r="28" spans="1:6" x14ac:dyDescent="0.25">
      <c r="A28" s="39">
        <v>44106</v>
      </c>
      <c r="B28" s="31" t="s">
        <v>1407</v>
      </c>
      <c r="C28" s="15">
        <v>10</v>
      </c>
      <c r="D28" s="25">
        <v>175363</v>
      </c>
      <c r="E28" s="37">
        <v>175363</v>
      </c>
      <c r="F28" s="40">
        <v>44112</v>
      </c>
    </row>
    <row r="29" spans="1:6" x14ac:dyDescent="0.25">
      <c r="A29" s="39">
        <v>44106</v>
      </c>
      <c r="B29" s="31" t="s">
        <v>1408</v>
      </c>
      <c r="C29" s="11">
        <v>2</v>
      </c>
      <c r="D29" s="25">
        <v>35072</v>
      </c>
      <c r="E29" s="37">
        <v>35072</v>
      </c>
      <c r="F29" s="40">
        <v>44112</v>
      </c>
    </row>
    <row r="30" spans="1:6" x14ac:dyDescent="0.25">
      <c r="A30" s="39">
        <v>44106</v>
      </c>
      <c r="B30" s="31" t="s">
        <v>1370</v>
      </c>
      <c r="C30" s="15">
        <v>2</v>
      </c>
      <c r="D30" s="25">
        <v>35072</v>
      </c>
      <c r="E30" s="37">
        <v>35072</v>
      </c>
      <c r="F30" s="40">
        <v>44112</v>
      </c>
    </row>
    <row r="31" spans="1:6" x14ac:dyDescent="0.25">
      <c r="A31" s="39">
        <v>44106</v>
      </c>
      <c r="B31" s="31" t="s">
        <v>1371</v>
      </c>
      <c r="C31" s="11">
        <v>7</v>
      </c>
      <c r="D31" s="25">
        <v>122754</v>
      </c>
      <c r="E31" s="37">
        <v>122754</v>
      </c>
      <c r="F31" s="40">
        <v>44112</v>
      </c>
    </row>
    <row r="32" spans="1:6" x14ac:dyDescent="0.25">
      <c r="A32" s="39">
        <v>44106</v>
      </c>
      <c r="B32" s="31" t="s">
        <v>1372</v>
      </c>
      <c r="C32" s="11">
        <v>15</v>
      </c>
      <c r="D32" s="25">
        <v>254887</v>
      </c>
      <c r="E32" s="37">
        <v>254887</v>
      </c>
      <c r="F32" s="40">
        <v>44112</v>
      </c>
    </row>
    <row r="33" spans="1:6" x14ac:dyDescent="0.25">
      <c r="A33" s="39">
        <v>44106</v>
      </c>
      <c r="B33" s="31" t="s">
        <v>1374</v>
      </c>
      <c r="C33" s="11">
        <v>3</v>
      </c>
      <c r="D33" s="25">
        <v>52608</v>
      </c>
      <c r="E33" s="37">
        <v>52608</v>
      </c>
      <c r="F33" s="40">
        <v>44112</v>
      </c>
    </row>
    <row r="34" spans="1:6" x14ac:dyDescent="0.25">
      <c r="A34" s="39">
        <v>44106</v>
      </c>
      <c r="B34" s="31" t="s">
        <v>1375</v>
      </c>
      <c r="C34" s="15">
        <v>6</v>
      </c>
      <c r="D34" s="25">
        <v>105218</v>
      </c>
      <c r="E34" s="37">
        <v>105218</v>
      </c>
      <c r="F34" s="40">
        <v>44112</v>
      </c>
    </row>
    <row r="35" spans="1:6" s="1" customFormat="1" x14ac:dyDescent="0.25">
      <c r="A35" s="39">
        <v>44107</v>
      </c>
      <c r="B35" s="42" t="s">
        <v>1380</v>
      </c>
      <c r="C35" s="43">
        <v>4</v>
      </c>
      <c r="D35" s="44">
        <v>70145</v>
      </c>
      <c r="E35" s="37">
        <v>70145</v>
      </c>
      <c r="F35" s="40">
        <v>44112</v>
      </c>
    </row>
    <row r="36" spans="1:6" s="1" customFormat="1" x14ac:dyDescent="0.25">
      <c r="A36" s="39">
        <v>44107</v>
      </c>
      <c r="B36" s="42" t="s">
        <v>1381</v>
      </c>
      <c r="C36" s="43">
        <v>5</v>
      </c>
      <c r="D36" s="44">
        <v>87550</v>
      </c>
      <c r="E36" s="37">
        <v>87681</v>
      </c>
      <c r="F36" s="40">
        <v>44112</v>
      </c>
    </row>
    <row r="37" spans="1:6" s="1" customFormat="1" x14ac:dyDescent="0.25">
      <c r="A37" s="39">
        <v>44107</v>
      </c>
      <c r="B37" s="42" t="s">
        <v>1515</v>
      </c>
      <c r="C37" s="43">
        <v>4</v>
      </c>
      <c r="D37" s="45">
        <v>70145</v>
      </c>
      <c r="E37" s="37">
        <v>70145</v>
      </c>
      <c r="F37" s="40">
        <v>44112</v>
      </c>
    </row>
    <row r="38" spans="1:6" s="1" customFormat="1" x14ac:dyDescent="0.25">
      <c r="A38" s="39">
        <v>44107</v>
      </c>
      <c r="B38" s="42" t="s">
        <v>1383</v>
      </c>
      <c r="C38" s="43">
        <v>3</v>
      </c>
      <c r="D38" s="45">
        <v>52608</v>
      </c>
      <c r="E38" s="37">
        <v>52608</v>
      </c>
      <c r="F38" s="40">
        <v>44112</v>
      </c>
    </row>
    <row r="39" spans="1:6" s="1" customFormat="1" x14ac:dyDescent="0.25">
      <c r="A39" s="39">
        <v>44107</v>
      </c>
      <c r="B39" s="42" t="s">
        <v>1384</v>
      </c>
      <c r="C39" s="43">
        <v>1</v>
      </c>
      <c r="D39" s="45">
        <v>17536</v>
      </c>
      <c r="E39" s="37">
        <v>17536</v>
      </c>
      <c r="F39" s="40">
        <v>44112</v>
      </c>
    </row>
    <row r="40" spans="1:6" s="1" customFormat="1" x14ac:dyDescent="0.25">
      <c r="A40" s="39">
        <v>44107</v>
      </c>
      <c r="B40" s="42" t="s">
        <v>1524</v>
      </c>
      <c r="C40" s="43">
        <v>1</v>
      </c>
      <c r="D40" s="45">
        <v>17536</v>
      </c>
      <c r="E40" s="37">
        <v>17536</v>
      </c>
      <c r="F40" s="40">
        <v>44112</v>
      </c>
    </row>
    <row r="41" spans="1:6" s="1" customFormat="1" x14ac:dyDescent="0.25">
      <c r="A41" s="39">
        <v>44107</v>
      </c>
      <c r="B41" s="42" t="s">
        <v>1516</v>
      </c>
      <c r="C41" s="43">
        <v>6</v>
      </c>
      <c r="D41" s="45">
        <v>105218</v>
      </c>
      <c r="E41" s="37">
        <v>105218</v>
      </c>
      <c r="F41" s="40">
        <v>44112</v>
      </c>
    </row>
    <row r="42" spans="1:6" s="1" customFormat="1" x14ac:dyDescent="0.25">
      <c r="A42" s="39">
        <v>44107</v>
      </c>
      <c r="B42" s="42" t="s">
        <v>1385</v>
      </c>
      <c r="C42" s="43">
        <v>6</v>
      </c>
      <c r="D42" s="45">
        <v>105218</v>
      </c>
      <c r="E42" s="37">
        <v>105218</v>
      </c>
      <c r="F42" s="40">
        <v>44112</v>
      </c>
    </row>
    <row r="43" spans="1:6" s="1" customFormat="1" x14ac:dyDescent="0.25">
      <c r="A43" s="39">
        <v>44107</v>
      </c>
      <c r="B43" s="42" t="s">
        <v>1517</v>
      </c>
      <c r="C43" s="43">
        <v>10</v>
      </c>
      <c r="D43" s="45">
        <v>174780</v>
      </c>
      <c r="E43" s="37">
        <v>174780</v>
      </c>
      <c r="F43" s="40">
        <v>44112</v>
      </c>
    </row>
    <row r="44" spans="1:6" s="1" customFormat="1" x14ac:dyDescent="0.25">
      <c r="A44" s="39">
        <v>44107</v>
      </c>
      <c r="B44" s="42" t="s">
        <v>1387</v>
      </c>
      <c r="C44" s="43">
        <v>3</v>
      </c>
      <c r="D44" s="45">
        <v>52434</v>
      </c>
      <c r="E44" s="37">
        <v>52434</v>
      </c>
      <c r="F44" s="40">
        <v>44112</v>
      </c>
    </row>
    <row r="45" spans="1:6" s="1" customFormat="1" x14ac:dyDescent="0.25">
      <c r="A45" s="39">
        <v>44107</v>
      </c>
      <c r="B45" s="42" t="s">
        <v>1388</v>
      </c>
      <c r="C45" s="43">
        <v>3</v>
      </c>
      <c r="D45" s="45">
        <v>52608</v>
      </c>
      <c r="E45" s="37">
        <v>52608</v>
      </c>
      <c r="F45" s="40">
        <v>44112</v>
      </c>
    </row>
    <row r="46" spans="1:6" s="1" customFormat="1" x14ac:dyDescent="0.25">
      <c r="A46" s="39">
        <v>44107</v>
      </c>
      <c r="B46" s="42" t="s">
        <v>1518</v>
      </c>
      <c r="C46" s="43">
        <v>2</v>
      </c>
      <c r="D46" s="45">
        <v>35072</v>
      </c>
      <c r="E46" s="37">
        <v>35072</v>
      </c>
      <c r="F46" s="40">
        <v>44112</v>
      </c>
    </row>
    <row r="47" spans="1:6" s="1" customFormat="1" x14ac:dyDescent="0.25">
      <c r="A47" s="39">
        <v>44107</v>
      </c>
      <c r="B47" s="42" t="s">
        <v>1519</v>
      </c>
      <c r="C47" s="43">
        <v>5</v>
      </c>
      <c r="D47" s="45">
        <v>87681</v>
      </c>
      <c r="E47" s="37">
        <v>87681</v>
      </c>
      <c r="F47" s="40">
        <v>44112</v>
      </c>
    </row>
    <row r="48" spans="1:6" s="1" customFormat="1" x14ac:dyDescent="0.25">
      <c r="A48" s="39">
        <v>44107</v>
      </c>
      <c r="B48" s="46">
        <v>8825112059177150</v>
      </c>
      <c r="C48" s="43">
        <v>7</v>
      </c>
      <c r="D48" s="45">
        <v>122754</v>
      </c>
      <c r="E48" s="37">
        <v>122754</v>
      </c>
      <c r="F48" s="40">
        <v>44112</v>
      </c>
    </row>
    <row r="49" spans="1:6" s="1" customFormat="1" x14ac:dyDescent="0.25">
      <c r="A49" s="39">
        <v>44107</v>
      </c>
      <c r="B49" s="42" t="s">
        <v>1520</v>
      </c>
      <c r="C49" s="43">
        <v>25</v>
      </c>
      <c r="D49" s="45">
        <v>412675</v>
      </c>
      <c r="E49" s="37">
        <v>412675</v>
      </c>
      <c r="F49" s="40">
        <v>44113</v>
      </c>
    </row>
    <row r="50" spans="1:6" s="1" customFormat="1" x14ac:dyDescent="0.25">
      <c r="A50" s="39">
        <v>44107</v>
      </c>
      <c r="B50" s="42" t="s">
        <v>1521</v>
      </c>
      <c r="C50" s="43">
        <v>5</v>
      </c>
      <c r="D50" s="45">
        <v>90536</v>
      </c>
      <c r="E50" s="37">
        <v>90536</v>
      </c>
      <c r="F50" s="40">
        <v>44113</v>
      </c>
    </row>
    <row r="51" spans="1:6" s="1" customFormat="1" x14ac:dyDescent="0.25">
      <c r="A51" s="39">
        <v>44107</v>
      </c>
      <c r="B51" s="42" t="s">
        <v>1480</v>
      </c>
      <c r="C51" s="43">
        <v>2</v>
      </c>
      <c r="D51" s="45">
        <v>35072</v>
      </c>
      <c r="E51" s="37">
        <v>35072</v>
      </c>
      <c r="F51" s="40">
        <v>44113</v>
      </c>
    </row>
    <row r="52" spans="1:6" s="1" customFormat="1" x14ac:dyDescent="0.25">
      <c r="A52" s="39">
        <v>44109</v>
      </c>
      <c r="B52" s="31" t="s">
        <v>1533</v>
      </c>
      <c r="C52" s="11">
        <v>4</v>
      </c>
      <c r="D52" s="25">
        <v>70145</v>
      </c>
      <c r="E52" s="37">
        <v>70145</v>
      </c>
      <c r="F52" s="40">
        <v>44113</v>
      </c>
    </row>
    <row r="53" spans="1:6" s="1" customFormat="1" x14ac:dyDescent="0.25">
      <c r="A53" s="39">
        <v>44109</v>
      </c>
      <c r="B53" s="31" t="s">
        <v>1534</v>
      </c>
      <c r="C53" s="11">
        <v>5</v>
      </c>
      <c r="D53" s="25">
        <v>87681</v>
      </c>
      <c r="E53" s="37">
        <v>87681</v>
      </c>
      <c r="F53" s="40">
        <v>44113</v>
      </c>
    </row>
    <row r="54" spans="1:6" s="1" customFormat="1" x14ac:dyDescent="0.25">
      <c r="A54" s="39">
        <v>44109</v>
      </c>
      <c r="B54" s="31" t="s">
        <v>1596</v>
      </c>
      <c r="C54" s="11">
        <v>5</v>
      </c>
      <c r="D54" s="25">
        <v>87681</v>
      </c>
      <c r="E54" s="37">
        <v>87681</v>
      </c>
      <c r="F54" s="40">
        <v>44113</v>
      </c>
    </row>
    <row r="55" spans="1:6" s="1" customFormat="1" x14ac:dyDescent="0.25">
      <c r="A55" s="39">
        <v>44109</v>
      </c>
      <c r="B55" s="31" t="s">
        <v>1535</v>
      </c>
      <c r="C55" s="11">
        <v>6</v>
      </c>
      <c r="D55" s="25">
        <v>105218</v>
      </c>
      <c r="E55" s="37">
        <v>105218</v>
      </c>
      <c r="F55" s="40">
        <v>44113</v>
      </c>
    </row>
    <row r="56" spans="1:6" s="1" customFormat="1" x14ac:dyDescent="0.25">
      <c r="A56" s="39">
        <v>44109</v>
      </c>
      <c r="B56" s="31" t="s">
        <v>1536</v>
      </c>
      <c r="C56" s="11">
        <v>1</v>
      </c>
      <c r="D56" s="25">
        <v>17536</v>
      </c>
      <c r="E56" s="37">
        <v>17536</v>
      </c>
      <c r="F56" s="40">
        <v>44113</v>
      </c>
    </row>
    <row r="57" spans="1:6" s="1" customFormat="1" x14ac:dyDescent="0.25">
      <c r="A57" s="39">
        <v>44109</v>
      </c>
      <c r="B57" s="31" t="s">
        <v>1540</v>
      </c>
      <c r="C57" s="11">
        <v>4</v>
      </c>
      <c r="D57" s="25">
        <v>70145</v>
      </c>
      <c r="E57" s="37">
        <v>70145</v>
      </c>
      <c r="F57" s="40">
        <v>44113</v>
      </c>
    </row>
    <row r="58" spans="1:6" s="1" customFormat="1" x14ac:dyDescent="0.25">
      <c r="A58" s="39">
        <v>44109</v>
      </c>
      <c r="B58" s="31" t="s">
        <v>1541</v>
      </c>
      <c r="C58" s="11">
        <v>2</v>
      </c>
      <c r="D58" s="25">
        <v>35072</v>
      </c>
      <c r="E58" s="37">
        <v>35072</v>
      </c>
      <c r="F58" s="40">
        <v>44113</v>
      </c>
    </row>
    <row r="59" spans="1:6" s="1" customFormat="1" x14ac:dyDescent="0.25">
      <c r="A59" s="39">
        <v>44109</v>
      </c>
      <c r="B59" s="31" t="s">
        <v>1546</v>
      </c>
      <c r="C59" s="11">
        <v>2</v>
      </c>
      <c r="D59" s="25">
        <v>35072</v>
      </c>
      <c r="E59" s="37">
        <v>35072</v>
      </c>
      <c r="F59" s="40">
        <v>44113</v>
      </c>
    </row>
    <row r="60" spans="1:6" s="1" customFormat="1" x14ac:dyDescent="0.25">
      <c r="A60" s="39">
        <v>44109</v>
      </c>
      <c r="B60" s="31" t="s">
        <v>1547</v>
      </c>
      <c r="C60" s="11">
        <v>3</v>
      </c>
      <c r="D60" s="25">
        <v>52434</v>
      </c>
      <c r="E60" s="37">
        <v>52434</v>
      </c>
      <c r="F60" s="40">
        <v>44113</v>
      </c>
    </row>
    <row r="61" spans="1:6" s="1" customFormat="1" x14ac:dyDescent="0.25">
      <c r="A61" s="39">
        <v>44109</v>
      </c>
      <c r="B61" s="31">
        <v>112852053079306</v>
      </c>
      <c r="C61" s="11">
        <v>13</v>
      </c>
      <c r="D61" s="25">
        <v>214902</v>
      </c>
      <c r="E61" s="37">
        <v>214902</v>
      </c>
      <c r="F61" s="40">
        <v>44113</v>
      </c>
    </row>
    <row r="62" spans="1:6" s="1" customFormat="1" x14ac:dyDescent="0.25">
      <c r="A62" s="39">
        <v>44109</v>
      </c>
      <c r="B62" s="31" t="s">
        <v>1572</v>
      </c>
      <c r="C62" s="11">
        <v>26</v>
      </c>
      <c r="D62" s="25">
        <v>429182</v>
      </c>
      <c r="E62" s="37">
        <v>429182</v>
      </c>
      <c r="F62" s="40">
        <v>44113</v>
      </c>
    </row>
    <row r="63" spans="1:6" s="1" customFormat="1" x14ac:dyDescent="0.25">
      <c r="A63" s="39">
        <v>44109</v>
      </c>
      <c r="B63" s="31" t="s">
        <v>1614</v>
      </c>
      <c r="C63" s="11">
        <v>5</v>
      </c>
      <c r="D63" s="25">
        <v>87390</v>
      </c>
      <c r="E63" s="37">
        <v>87390</v>
      </c>
      <c r="F63" s="40">
        <v>44113</v>
      </c>
    </row>
    <row r="64" spans="1:6" s="1" customFormat="1" x14ac:dyDescent="0.25">
      <c r="A64" s="39">
        <v>44109</v>
      </c>
      <c r="B64" s="31" t="s">
        <v>1587</v>
      </c>
      <c r="C64" s="11">
        <v>5</v>
      </c>
      <c r="D64" s="25">
        <v>85827</v>
      </c>
      <c r="E64" s="37">
        <v>85827</v>
      </c>
      <c r="F64" s="40">
        <v>44113</v>
      </c>
    </row>
    <row r="65" spans="1:6" s="1" customFormat="1" x14ac:dyDescent="0.25">
      <c r="A65" s="39">
        <v>44109</v>
      </c>
      <c r="B65" s="31" t="s">
        <v>1588</v>
      </c>
      <c r="C65" s="11">
        <v>3</v>
      </c>
      <c r="D65" s="25">
        <v>52608</v>
      </c>
      <c r="E65" s="37">
        <v>52608</v>
      </c>
      <c r="F65" s="40">
        <v>44113</v>
      </c>
    </row>
    <row r="66" spans="1:6" x14ac:dyDescent="0.25">
      <c r="A66" s="39">
        <v>44109</v>
      </c>
      <c r="B66" s="31" t="s">
        <v>1621</v>
      </c>
      <c r="C66" s="11">
        <v>2</v>
      </c>
      <c r="D66" s="25">
        <v>35072</v>
      </c>
      <c r="E66" s="37">
        <v>35072</v>
      </c>
      <c r="F66" s="40">
        <v>44114</v>
      </c>
    </row>
    <row r="67" spans="1:6" x14ac:dyDescent="0.25">
      <c r="A67" s="39" t="s">
        <v>1628</v>
      </c>
      <c r="B67" s="31">
        <v>8825112065050820</v>
      </c>
      <c r="C67" s="16">
        <v>10</v>
      </c>
      <c r="D67" s="25">
        <v>175363</v>
      </c>
      <c r="E67" s="37">
        <v>175363</v>
      </c>
      <c r="F67" s="40">
        <v>44113</v>
      </c>
    </row>
    <row r="68" spans="1:6" x14ac:dyDescent="0.25">
      <c r="A68" s="39" t="s">
        <v>1628</v>
      </c>
      <c r="B68" s="31" t="s">
        <v>1633</v>
      </c>
      <c r="C68" s="16">
        <v>2</v>
      </c>
      <c r="D68" s="25">
        <v>35072</v>
      </c>
      <c r="E68" s="37">
        <v>35072</v>
      </c>
      <c r="F68" s="40">
        <v>44113</v>
      </c>
    </row>
    <row r="69" spans="1:6" x14ac:dyDescent="0.25">
      <c r="A69" s="39" t="s">
        <v>1628</v>
      </c>
      <c r="B69" s="31" t="s">
        <v>1634</v>
      </c>
      <c r="C69" s="16">
        <v>1</v>
      </c>
      <c r="D69" s="25">
        <v>17536</v>
      </c>
      <c r="E69" s="37">
        <v>17536</v>
      </c>
      <c r="F69" s="40">
        <v>44114</v>
      </c>
    </row>
    <row r="70" spans="1:6" x14ac:dyDescent="0.25">
      <c r="A70" s="39" t="s">
        <v>1628</v>
      </c>
      <c r="B70" s="31" t="s">
        <v>1635</v>
      </c>
      <c r="C70" s="16">
        <v>4</v>
      </c>
      <c r="D70" s="25">
        <v>70145</v>
      </c>
      <c r="E70" s="37">
        <v>70145</v>
      </c>
      <c r="F70" s="40">
        <v>44114</v>
      </c>
    </row>
    <row r="71" spans="1:6" x14ac:dyDescent="0.25">
      <c r="A71" s="39" t="s">
        <v>1628</v>
      </c>
      <c r="B71" s="31" t="s">
        <v>1636</v>
      </c>
      <c r="C71" s="16">
        <v>5</v>
      </c>
      <c r="D71" s="25">
        <v>87681</v>
      </c>
      <c r="E71" s="37">
        <v>87681</v>
      </c>
      <c r="F71" s="40">
        <v>44113</v>
      </c>
    </row>
    <row r="72" spans="1:6" x14ac:dyDescent="0.25">
      <c r="A72" s="39" t="s">
        <v>1628</v>
      </c>
      <c r="B72" s="31" t="s">
        <v>1694</v>
      </c>
      <c r="C72" s="16">
        <v>8</v>
      </c>
      <c r="D72" s="25">
        <v>143145</v>
      </c>
      <c r="E72" s="37">
        <v>143145</v>
      </c>
      <c r="F72" s="40">
        <v>44114</v>
      </c>
    </row>
    <row r="73" spans="1:6" x14ac:dyDescent="0.25">
      <c r="A73" s="39" t="s">
        <v>1628</v>
      </c>
      <c r="B73" s="31" t="s">
        <v>1649</v>
      </c>
      <c r="C73" s="16">
        <v>13</v>
      </c>
      <c r="D73" s="25">
        <v>220902</v>
      </c>
      <c r="E73" s="37">
        <v>220902</v>
      </c>
      <c r="F73" s="40">
        <v>44114</v>
      </c>
    </row>
    <row r="74" spans="1:6" x14ac:dyDescent="0.25">
      <c r="A74" s="39" t="s">
        <v>1628</v>
      </c>
      <c r="B74" s="31" t="s">
        <v>1678</v>
      </c>
      <c r="C74" s="16">
        <v>2</v>
      </c>
      <c r="D74" s="25">
        <v>35072</v>
      </c>
      <c r="E74" s="37">
        <v>35072</v>
      </c>
      <c r="F74" s="40">
        <v>44114</v>
      </c>
    </row>
    <row r="75" spans="1:6" x14ac:dyDescent="0.25">
      <c r="A75" s="39" t="s">
        <v>1628</v>
      </c>
      <c r="B75" s="31" t="s">
        <v>1650</v>
      </c>
      <c r="C75" s="16">
        <v>11</v>
      </c>
      <c r="D75" s="25">
        <v>192258</v>
      </c>
      <c r="E75" s="37">
        <v>192258</v>
      </c>
      <c r="F75" s="40">
        <v>44113</v>
      </c>
    </row>
    <row r="76" spans="1:6" x14ac:dyDescent="0.25">
      <c r="A76" s="39" t="s">
        <v>1628</v>
      </c>
      <c r="B76" s="31" t="s">
        <v>1683</v>
      </c>
      <c r="C76" s="16">
        <v>3</v>
      </c>
      <c r="D76" s="25">
        <v>52608</v>
      </c>
      <c r="E76" s="37">
        <v>52608</v>
      </c>
      <c r="F76" s="40">
        <v>44113</v>
      </c>
    </row>
    <row r="77" spans="1:6" x14ac:dyDescent="0.25">
      <c r="A77" s="39" t="s">
        <v>1628</v>
      </c>
      <c r="B77" s="31" t="s">
        <v>1652</v>
      </c>
      <c r="C77" s="16">
        <v>6</v>
      </c>
      <c r="D77" s="25">
        <v>104868</v>
      </c>
      <c r="E77" s="37">
        <v>104868</v>
      </c>
      <c r="F77" s="40">
        <v>44114</v>
      </c>
    </row>
    <row r="78" spans="1:6" x14ac:dyDescent="0.25">
      <c r="A78" s="39" t="s">
        <v>1628</v>
      </c>
      <c r="B78" s="31" t="s">
        <v>1653</v>
      </c>
      <c r="C78" s="16">
        <v>3</v>
      </c>
      <c r="D78" s="25">
        <v>47045</v>
      </c>
      <c r="E78" s="37">
        <v>47045</v>
      </c>
      <c r="F78" s="40">
        <v>44114</v>
      </c>
    </row>
    <row r="79" spans="1:6" x14ac:dyDescent="0.25">
      <c r="A79" s="39" t="s">
        <v>1628</v>
      </c>
      <c r="B79" s="31">
        <v>112852053446265</v>
      </c>
      <c r="C79" s="16">
        <v>36</v>
      </c>
      <c r="D79" s="25">
        <v>588252</v>
      </c>
      <c r="E79" s="37">
        <v>588252</v>
      </c>
      <c r="F79" s="40">
        <v>44113</v>
      </c>
    </row>
    <row r="80" spans="1:6" x14ac:dyDescent="0.25">
      <c r="A80" s="39" t="s">
        <v>1628</v>
      </c>
      <c r="B80" s="31" t="s">
        <v>1661</v>
      </c>
      <c r="C80" s="16">
        <v>2</v>
      </c>
      <c r="D80" s="25">
        <v>34956</v>
      </c>
      <c r="E80" s="37">
        <v>34956</v>
      </c>
      <c r="F80" s="40">
        <v>44114</v>
      </c>
    </row>
    <row r="81" spans="1:6" x14ac:dyDescent="0.25">
      <c r="A81" s="39" t="s">
        <v>1628</v>
      </c>
      <c r="B81" s="31" t="s">
        <v>1695</v>
      </c>
      <c r="C81" s="16">
        <v>6</v>
      </c>
      <c r="D81" s="25">
        <v>104984</v>
      </c>
      <c r="E81" s="37">
        <v>104984</v>
      </c>
      <c r="F81" s="40">
        <v>44114</v>
      </c>
    </row>
    <row r="82" spans="1:6" x14ac:dyDescent="0.25">
      <c r="A82" s="39" t="s">
        <v>1707</v>
      </c>
      <c r="B82" s="31" t="s">
        <v>1711</v>
      </c>
      <c r="C82" s="11">
        <v>2</v>
      </c>
      <c r="D82" s="25">
        <v>35072</v>
      </c>
      <c r="E82" s="37">
        <v>35072</v>
      </c>
      <c r="F82" s="40">
        <v>44114</v>
      </c>
    </row>
    <row r="83" spans="1:6" x14ac:dyDescent="0.25">
      <c r="A83" s="39" t="s">
        <v>1707</v>
      </c>
      <c r="B83" s="31" t="s">
        <v>1725</v>
      </c>
      <c r="C83" s="11">
        <v>5</v>
      </c>
      <c r="D83" s="25">
        <v>87681</v>
      </c>
      <c r="E83" s="37">
        <v>87681</v>
      </c>
      <c r="F83" s="40">
        <v>44114</v>
      </c>
    </row>
    <row r="84" spans="1:6" x14ac:dyDescent="0.25">
      <c r="A84" s="39" t="s">
        <v>1707</v>
      </c>
      <c r="B84" s="31" t="s">
        <v>1712</v>
      </c>
      <c r="C84" s="11">
        <v>10</v>
      </c>
      <c r="D84" s="25">
        <v>175363</v>
      </c>
      <c r="E84" s="37">
        <v>175363</v>
      </c>
      <c r="F84" s="40">
        <v>44113</v>
      </c>
    </row>
    <row r="85" spans="1:6" s="9" customFormat="1" x14ac:dyDescent="0.25">
      <c r="A85" s="39" t="s">
        <v>1707</v>
      </c>
      <c r="B85" s="31" t="s">
        <v>1713</v>
      </c>
      <c r="C85" s="11">
        <v>3</v>
      </c>
      <c r="D85" s="25">
        <v>52434</v>
      </c>
      <c r="E85" s="37">
        <v>52434</v>
      </c>
      <c r="F85" s="40">
        <v>44114</v>
      </c>
    </row>
    <row r="86" spans="1:6" s="9" customFormat="1" x14ac:dyDescent="0.25">
      <c r="A86" s="39" t="s">
        <v>1707</v>
      </c>
      <c r="B86" s="31">
        <v>8825112067816950</v>
      </c>
      <c r="C86" s="11">
        <v>4</v>
      </c>
      <c r="D86" s="25">
        <v>70145</v>
      </c>
      <c r="E86" s="37">
        <v>70145</v>
      </c>
      <c r="F86" s="40">
        <v>44114</v>
      </c>
    </row>
    <row r="87" spans="1:6" s="9" customFormat="1" x14ac:dyDescent="0.25">
      <c r="A87" s="39" t="s">
        <v>1707</v>
      </c>
      <c r="B87" s="31" t="s">
        <v>1733</v>
      </c>
      <c r="C87" s="11">
        <v>9</v>
      </c>
      <c r="D87" s="25">
        <v>157826</v>
      </c>
      <c r="E87" s="37">
        <v>157826</v>
      </c>
      <c r="F87" s="40">
        <v>44114</v>
      </c>
    </row>
    <row r="88" spans="1:6" s="9" customFormat="1" x14ac:dyDescent="0.25">
      <c r="A88" s="39" t="s">
        <v>1790</v>
      </c>
      <c r="B88" s="31" t="s">
        <v>1794</v>
      </c>
      <c r="C88" s="11">
        <v>11</v>
      </c>
      <c r="D88" s="25">
        <v>192899</v>
      </c>
      <c r="E88" s="37">
        <v>192899</v>
      </c>
      <c r="F88" s="40">
        <v>44114</v>
      </c>
    </row>
    <row r="89" spans="1:6" s="9" customFormat="1" x14ac:dyDescent="0.25">
      <c r="A89" s="39" t="s">
        <v>1790</v>
      </c>
      <c r="B89" s="31" t="s">
        <v>1780</v>
      </c>
      <c r="C89" s="11">
        <v>1</v>
      </c>
      <c r="D89" s="25">
        <v>17536</v>
      </c>
      <c r="E89" s="37">
        <v>17536</v>
      </c>
      <c r="F89" s="40">
        <v>44114</v>
      </c>
    </row>
    <row r="90" spans="1:6" s="9" customFormat="1" x14ac:dyDescent="0.25">
      <c r="A90" s="39" t="s">
        <v>1790</v>
      </c>
      <c r="B90" s="31" t="s">
        <v>1781</v>
      </c>
      <c r="C90" s="11">
        <v>6</v>
      </c>
      <c r="D90" s="25">
        <v>105218</v>
      </c>
      <c r="E90" s="37">
        <v>105218</v>
      </c>
      <c r="F90" s="40">
        <v>44114</v>
      </c>
    </row>
    <row r="91" spans="1:6" s="9" customFormat="1" x14ac:dyDescent="0.25">
      <c r="A91" s="39" t="s">
        <v>1790</v>
      </c>
      <c r="B91" s="31" t="s">
        <v>1782</v>
      </c>
      <c r="C91" s="11">
        <v>6</v>
      </c>
      <c r="D91" s="25">
        <v>94089</v>
      </c>
      <c r="E91" s="37">
        <v>94089</v>
      </c>
      <c r="F91" s="40">
        <v>44114</v>
      </c>
    </row>
    <row r="92" spans="1:6" s="9" customFormat="1" x14ac:dyDescent="0.25">
      <c r="A92" s="39" t="s">
        <v>1790</v>
      </c>
      <c r="B92" s="31" t="s">
        <v>1802</v>
      </c>
      <c r="C92" s="11">
        <v>7</v>
      </c>
      <c r="D92" s="25">
        <v>122346</v>
      </c>
      <c r="E92" s="37">
        <v>122346</v>
      </c>
      <c r="F92" s="40">
        <v>44114</v>
      </c>
    </row>
    <row r="93" spans="1:6" s="9" customFormat="1" x14ac:dyDescent="0.25">
      <c r="A93" s="39" t="s">
        <v>1803</v>
      </c>
      <c r="B93" s="31" t="s">
        <v>1806</v>
      </c>
      <c r="C93" s="11">
        <v>5</v>
      </c>
      <c r="D93" s="25">
        <v>87681</v>
      </c>
      <c r="E93" s="37">
        <v>87681</v>
      </c>
      <c r="F93" s="40">
        <v>44114</v>
      </c>
    </row>
    <row r="94" spans="1:6" s="9" customFormat="1" x14ac:dyDescent="0.25">
      <c r="A94" s="39" t="s">
        <v>1803</v>
      </c>
      <c r="B94" s="31" t="s">
        <v>1812</v>
      </c>
      <c r="C94" s="11">
        <v>5</v>
      </c>
      <c r="D94" s="25">
        <v>87681</v>
      </c>
      <c r="E94" s="37">
        <v>87681</v>
      </c>
      <c r="F94" s="40">
        <v>44114</v>
      </c>
    </row>
    <row r="95" spans="1:6" s="9" customFormat="1" x14ac:dyDescent="0.25">
      <c r="A95" s="39" t="s">
        <v>1803</v>
      </c>
      <c r="B95" s="31">
        <v>112852054857403</v>
      </c>
      <c r="C95" s="11">
        <v>12</v>
      </c>
      <c r="D95" s="25">
        <v>203736</v>
      </c>
      <c r="E95" s="37">
        <v>203736</v>
      </c>
      <c r="F95" s="40">
        <v>44114</v>
      </c>
    </row>
    <row r="96" spans="1:6" s="9" customFormat="1" x14ac:dyDescent="0.25">
      <c r="A96" s="39" t="s">
        <v>1803</v>
      </c>
      <c r="B96" s="31" t="s">
        <v>1814</v>
      </c>
      <c r="C96" s="11">
        <v>8</v>
      </c>
      <c r="D96" s="25">
        <v>125453</v>
      </c>
      <c r="E96" s="37">
        <v>125453</v>
      </c>
      <c r="F96" s="40">
        <v>44119</v>
      </c>
    </row>
    <row r="97" spans="1:6" s="9" customFormat="1" x14ac:dyDescent="0.25">
      <c r="A97" s="39" t="s">
        <v>1823</v>
      </c>
      <c r="B97" s="10" t="s">
        <v>1825</v>
      </c>
      <c r="C97" s="11">
        <v>3</v>
      </c>
      <c r="D97" s="34">
        <v>52608</v>
      </c>
      <c r="E97" s="37">
        <v>52608</v>
      </c>
      <c r="F97" s="40">
        <v>44117</v>
      </c>
    </row>
    <row r="98" spans="1:6" s="9" customFormat="1" x14ac:dyDescent="0.25">
      <c r="A98" s="39" t="s">
        <v>1823</v>
      </c>
      <c r="B98" s="10" t="s">
        <v>1835</v>
      </c>
      <c r="C98" s="11">
        <v>11</v>
      </c>
      <c r="D98" s="34">
        <v>192258</v>
      </c>
      <c r="E98" s="37">
        <v>192258</v>
      </c>
      <c r="F98" s="40">
        <v>44117</v>
      </c>
    </row>
    <row r="99" spans="1:6" s="9" customFormat="1" x14ac:dyDescent="0.25">
      <c r="A99" s="39" t="s">
        <v>1823</v>
      </c>
      <c r="B99" s="10" t="s">
        <v>1838</v>
      </c>
      <c r="C99" s="11">
        <v>3</v>
      </c>
      <c r="D99" s="34">
        <v>52608</v>
      </c>
      <c r="E99" s="37">
        <v>52608</v>
      </c>
      <c r="F99" s="40">
        <v>44114</v>
      </c>
    </row>
    <row r="100" spans="1:6" s="9" customFormat="1" x14ac:dyDescent="0.25">
      <c r="A100" s="39" t="s">
        <v>1823</v>
      </c>
      <c r="B100" s="10" t="s">
        <v>1841</v>
      </c>
      <c r="C100" s="11">
        <v>7</v>
      </c>
      <c r="D100" s="34">
        <v>132754</v>
      </c>
      <c r="E100" s="37">
        <v>122754</v>
      </c>
      <c r="F100" s="40">
        <v>44119</v>
      </c>
    </row>
    <row r="101" spans="1:6" s="9" customFormat="1" x14ac:dyDescent="0.25">
      <c r="A101" s="39" t="s">
        <v>1823</v>
      </c>
      <c r="B101" s="10" t="s">
        <v>1844</v>
      </c>
      <c r="C101" s="11">
        <v>5</v>
      </c>
      <c r="D101" s="34">
        <v>131681</v>
      </c>
      <c r="E101" s="37">
        <v>87681</v>
      </c>
      <c r="F101" s="40">
        <v>44119</v>
      </c>
    </row>
    <row r="102" spans="1:6" s="9" customFormat="1" x14ac:dyDescent="0.25">
      <c r="A102" s="39" t="s">
        <v>1823</v>
      </c>
      <c r="B102" s="35">
        <v>8825112073399540</v>
      </c>
      <c r="C102" s="11">
        <v>2</v>
      </c>
      <c r="D102" s="114">
        <v>35072</v>
      </c>
      <c r="E102" s="37">
        <v>35072</v>
      </c>
      <c r="F102" s="40">
        <v>44114</v>
      </c>
    </row>
    <row r="103" spans="1:6" s="9" customFormat="1" x14ac:dyDescent="0.25">
      <c r="A103" s="39" t="s">
        <v>1823</v>
      </c>
      <c r="B103" s="10" t="s">
        <v>1849</v>
      </c>
      <c r="C103" s="11">
        <v>7</v>
      </c>
      <c r="D103" s="34">
        <v>122754</v>
      </c>
      <c r="E103" s="37">
        <v>122754</v>
      </c>
      <c r="F103" s="40">
        <v>44117</v>
      </c>
    </row>
    <row r="104" spans="1:6" s="9" customFormat="1" x14ac:dyDescent="0.25">
      <c r="A104" s="39" t="s">
        <v>1823</v>
      </c>
      <c r="B104" s="10" t="s">
        <v>1852</v>
      </c>
      <c r="C104" s="11">
        <v>8</v>
      </c>
      <c r="D104" s="34">
        <v>140290</v>
      </c>
      <c r="E104" s="37">
        <v>140290</v>
      </c>
      <c r="F104" s="40">
        <v>44117</v>
      </c>
    </row>
    <row r="105" spans="1:6" s="9" customFormat="1" x14ac:dyDescent="0.25">
      <c r="A105" s="39" t="s">
        <v>1823</v>
      </c>
      <c r="B105" s="10" t="s">
        <v>1856</v>
      </c>
      <c r="C105" s="11">
        <v>3</v>
      </c>
      <c r="D105" s="34">
        <v>50754</v>
      </c>
      <c r="E105" s="37">
        <v>50754</v>
      </c>
      <c r="F105" s="40">
        <v>44117</v>
      </c>
    </row>
    <row r="106" spans="1:6" s="9" customFormat="1" x14ac:dyDescent="0.25">
      <c r="A106" s="39" t="s">
        <v>1823</v>
      </c>
      <c r="B106" s="10" t="s">
        <v>1859</v>
      </c>
      <c r="C106" s="11">
        <v>2</v>
      </c>
      <c r="D106" s="34">
        <v>35072</v>
      </c>
      <c r="E106" s="37">
        <v>35072</v>
      </c>
      <c r="F106" s="40">
        <v>44117</v>
      </c>
    </row>
    <row r="107" spans="1:6" s="9" customFormat="1" x14ac:dyDescent="0.25">
      <c r="A107" s="39" t="s">
        <v>1823</v>
      </c>
      <c r="B107" s="10" t="s">
        <v>1862</v>
      </c>
      <c r="C107" s="11">
        <v>1</v>
      </c>
      <c r="D107" s="34">
        <v>17536</v>
      </c>
      <c r="E107" s="37">
        <v>17536</v>
      </c>
      <c r="F107" s="40">
        <v>44117</v>
      </c>
    </row>
    <row r="108" spans="1:6" s="9" customFormat="1" x14ac:dyDescent="0.25">
      <c r="A108" s="39" t="s">
        <v>1823</v>
      </c>
      <c r="B108" s="10" t="s">
        <v>1865</v>
      </c>
      <c r="C108" s="11">
        <v>4</v>
      </c>
      <c r="D108" s="34">
        <v>62727</v>
      </c>
      <c r="E108" s="37">
        <v>62727</v>
      </c>
      <c r="F108" s="40">
        <v>44117</v>
      </c>
    </row>
    <row r="109" spans="1:6" s="9" customFormat="1" x14ac:dyDescent="0.25">
      <c r="A109" s="39" t="s">
        <v>1823</v>
      </c>
      <c r="B109" s="10" t="s">
        <v>1868</v>
      </c>
      <c r="C109" s="11">
        <v>2</v>
      </c>
      <c r="D109" s="34">
        <v>35072</v>
      </c>
      <c r="E109" s="37">
        <v>35072</v>
      </c>
      <c r="F109" s="40">
        <v>44119</v>
      </c>
    </row>
    <row r="110" spans="1:6" s="9" customFormat="1" x14ac:dyDescent="0.25">
      <c r="A110" s="39" t="s">
        <v>1823</v>
      </c>
      <c r="B110" s="10" t="s">
        <v>1870</v>
      </c>
      <c r="C110" s="11">
        <v>2</v>
      </c>
      <c r="D110" s="34">
        <v>35072</v>
      </c>
      <c r="E110" s="37">
        <v>35072</v>
      </c>
      <c r="F110" s="40">
        <v>44117</v>
      </c>
    </row>
    <row r="111" spans="1:6" s="9" customFormat="1" x14ac:dyDescent="0.25">
      <c r="A111" s="39" t="s">
        <v>1823</v>
      </c>
      <c r="B111" s="10" t="s">
        <v>1873</v>
      </c>
      <c r="C111" s="11">
        <v>1</v>
      </c>
      <c r="D111" s="34">
        <v>17536</v>
      </c>
      <c r="E111" s="37">
        <v>17536</v>
      </c>
      <c r="F111" s="40">
        <v>44119</v>
      </c>
    </row>
    <row r="112" spans="1:6" s="9" customFormat="1" x14ac:dyDescent="0.25">
      <c r="A112" s="39" t="s">
        <v>1823</v>
      </c>
      <c r="B112" s="10" t="s">
        <v>1876</v>
      </c>
      <c r="C112" s="11">
        <v>1</v>
      </c>
      <c r="D112" s="34">
        <v>17536</v>
      </c>
      <c r="E112" s="37">
        <v>17536</v>
      </c>
      <c r="F112" s="40">
        <v>44117</v>
      </c>
    </row>
    <row r="113" spans="1:6" s="9" customFormat="1" x14ac:dyDescent="0.25">
      <c r="A113" s="39" t="s">
        <v>1823</v>
      </c>
      <c r="B113" s="10" t="s">
        <v>1879</v>
      </c>
      <c r="C113" s="11">
        <v>4</v>
      </c>
      <c r="D113" s="34">
        <v>62727</v>
      </c>
      <c r="E113" s="37">
        <v>62727</v>
      </c>
      <c r="F113" s="40">
        <v>44117</v>
      </c>
    </row>
    <row r="114" spans="1:6" s="9" customFormat="1" x14ac:dyDescent="0.25">
      <c r="A114" s="39" t="s">
        <v>1823</v>
      </c>
      <c r="B114" s="10" t="s">
        <v>1882</v>
      </c>
      <c r="C114" s="11">
        <v>6</v>
      </c>
      <c r="D114" s="34">
        <v>105218</v>
      </c>
      <c r="E114" s="37">
        <v>105218</v>
      </c>
      <c r="F114" s="40">
        <v>44117</v>
      </c>
    </row>
    <row r="115" spans="1:6" s="9" customFormat="1" x14ac:dyDescent="0.25">
      <c r="A115" s="39" t="s">
        <v>1823</v>
      </c>
      <c r="B115" s="10" t="s">
        <v>1885</v>
      </c>
      <c r="C115" s="11">
        <v>5</v>
      </c>
      <c r="D115" s="34">
        <v>87681</v>
      </c>
      <c r="E115" s="37">
        <v>87681</v>
      </c>
      <c r="F115" s="40">
        <v>44117</v>
      </c>
    </row>
    <row r="116" spans="1:6" s="9" customFormat="1" x14ac:dyDescent="0.25">
      <c r="A116" s="39" t="s">
        <v>1823</v>
      </c>
      <c r="B116" s="10" t="s">
        <v>1888</v>
      </c>
      <c r="C116" s="11">
        <v>2</v>
      </c>
      <c r="D116" s="34">
        <v>35072.400000000001</v>
      </c>
      <c r="E116" s="37">
        <v>35072</v>
      </c>
      <c r="F116" s="40">
        <v>44117</v>
      </c>
    </row>
    <row r="117" spans="1:6" s="9" customFormat="1" x14ac:dyDescent="0.25">
      <c r="A117" s="39" t="s">
        <v>1823</v>
      </c>
      <c r="B117" s="167" t="s">
        <v>3061</v>
      </c>
      <c r="C117" s="11">
        <v>4</v>
      </c>
      <c r="D117" s="34">
        <v>87681</v>
      </c>
      <c r="E117" s="37">
        <v>87681</v>
      </c>
      <c r="F117" s="40">
        <v>44117</v>
      </c>
    </row>
    <row r="118" spans="1:6" s="9" customFormat="1" x14ac:dyDescent="0.25">
      <c r="A118" s="14" t="s">
        <v>1916</v>
      </c>
      <c r="B118" s="10" t="s">
        <v>1918</v>
      </c>
      <c r="C118" s="11">
        <v>5</v>
      </c>
      <c r="D118" s="34">
        <v>87681</v>
      </c>
      <c r="E118" s="37">
        <v>87681</v>
      </c>
      <c r="F118" s="40">
        <v>44117</v>
      </c>
    </row>
    <row r="119" spans="1:6" s="9" customFormat="1" x14ac:dyDescent="0.25">
      <c r="A119" s="14" t="s">
        <v>1916</v>
      </c>
      <c r="B119" s="10" t="s">
        <v>1921</v>
      </c>
      <c r="C119" s="11">
        <v>5</v>
      </c>
      <c r="D119" s="34">
        <v>87681</v>
      </c>
      <c r="E119" s="37">
        <v>87681</v>
      </c>
      <c r="F119" s="40">
        <v>44117</v>
      </c>
    </row>
    <row r="120" spans="1:6" s="9" customFormat="1" x14ac:dyDescent="0.25">
      <c r="A120" s="14" t="s">
        <v>1916</v>
      </c>
      <c r="B120" s="10" t="s">
        <v>1932</v>
      </c>
      <c r="C120" s="11">
        <v>3</v>
      </c>
      <c r="D120" s="34">
        <v>52608</v>
      </c>
      <c r="E120" s="37">
        <v>52608</v>
      </c>
      <c r="F120" s="40">
        <v>44119</v>
      </c>
    </row>
    <row r="121" spans="1:6" s="9" customFormat="1" x14ac:dyDescent="0.25">
      <c r="A121" s="14" t="s">
        <v>1916</v>
      </c>
      <c r="B121" s="10" t="s">
        <v>1935</v>
      </c>
      <c r="C121" s="11">
        <v>3</v>
      </c>
      <c r="D121" s="34">
        <v>52608</v>
      </c>
      <c r="E121" s="37">
        <v>52608</v>
      </c>
      <c r="F121" s="40">
        <v>44119</v>
      </c>
    </row>
    <row r="122" spans="1:6" s="9" customFormat="1" x14ac:dyDescent="0.25">
      <c r="A122" s="14" t="s">
        <v>1916</v>
      </c>
      <c r="B122" s="10" t="s">
        <v>1938</v>
      </c>
      <c r="C122" s="11">
        <v>3</v>
      </c>
      <c r="D122" s="34">
        <v>52608</v>
      </c>
      <c r="E122" s="37">
        <v>52608</v>
      </c>
      <c r="F122" s="40">
        <v>44123</v>
      </c>
    </row>
    <row r="123" spans="1:6" s="9" customFormat="1" x14ac:dyDescent="0.25">
      <c r="A123" s="14" t="s">
        <v>1916</v>
      </c>
      <c r="B123" s="35" t="s">
        <v>3062</v>
      </c>
      <c r="C123" s="11">
        <v>2</v>
      </c>
      <c r="D123" s="34">
        <v>35072</v>
      </c>
      <c r="E123" s="37">
        <v>35072</v>
      </c>
      <c r="F123" s="40">
        <v>44120</v>
      </c>
    </row>
    <row r="124" spans="1:6" s="9" customFormat="1" x14ac:dyDescent="0.25">
      <c r="A124" s="14" t="s">
        <v>1916</v>
      </c>
      <c r="B124" s="35" t="s">
        <v>3063</v>
      </c>
      <c r="C124" s="11">
        <v>6</v>
      </c>
      <c r="D124" s="34">
        <v>105218</v>
      </c>
      <c r="E124" s="37">
        <v>105218</v>
      </c>
      <c r="F124" s="40">
        <v>44119</v>
      </c>
    </row>
    <row r="125" spans="1:6" s="9" customFormat="1" x14ac:dyDescent="0.25">
      <c r="A125" s="14" t="s">
        <v>1916</v>
      </c>
      <c r="B125" s="10" t="s">
        <v>1945</v>
      </c>
      <c r="C125" s="11">
        <v>1</v>
      </c>
      <c r="D125" s="34">
        <v>17536</v>
      </c>
      <c r="E125" s="37">
        <v>17536</v>
      </c>
      <c r="F125" s="40">
        <v>44119</v>
      </c>
    </row>
    <row r="126" spans="1:6" s="9" customFormat="1" x14ac:dyDescent="0.25">
      <c r="A126" s="14" t="s">
        <v>1916</v>
      </c>
      <c r="B126" s="10" t="s">
        <v>1948</v>
      </c>
      <c r="C126" s="11">
        <v>2</v>
      </c>
      <c r="D126" s="34">
        <v>35072</v>
      </c>
      <c r="E126" s="37">
        <v>35072</v>
      </c>
      <c r="F126" s="40">
        <v>44119</v>
      </c>
    </row>
    <row r="127" spans="1:6" s="9" customFormat="1" x14ac:dyDescent="0.25">
      <c r="A127" s="14" t="s">
        <v>1916</v>
      </c>
      <c r="B127" s="10" t="s">
        <v>1951</v>
      </c>
      <c r="C127" s="11">
        <v>2</v>
      </c>
      <c r="D127" s="34">
        <v>35072</v>
      </c>
      <c r="E127" s="37">
        <v>35072</v>
      </c>
      <c r="F127" s="40">
        <v>44120</v>
      </c>
    </row>
    <row r="128" spans="1:6" s="9" customFormat="1" x14ac:dyDescent="0.25">
      <c r="A128" s="14" t="s">
        <v>1916</v>
      </c>
      <c r="B128" s="10" t="s">
        <v>1954</v>
      </c>
      <c r="C128" s="11">
        <v>1</v>
      </c>
      <c r="D128" s="34">
        <v>17536</v>
      </c>
      <c r="E128" s="37">
        <v>17536</v>
      </c>
      <c r="F128" s="40">
        <v>44119</v>
      </c>
    </row>
    <row r="129" spans="1:6" s="9" customFormat="1" x14ac:dyDescent="0.25">
      <c r="A129" s="14" t="s">
        <v>1916</v>
      </c>
      <c r="B129" s="10" t="s">
        <v>1957</v>
      </c>
      <c r="C129" s="11">
        <v>2</v>
      </c>
      <c r="D129" s="34">
        <v>35072</v>
      </c>
      <c r="E129" s="37">
        <v>35072</v>
      </c>
      <c r="F129" s="40">
        <v>44119</v>
      </c>
    </row>
    <row r="130" spans="1:6" s="9" customFormat="1" x14ac:dyDescent="0.25">
      <c r="A130" s="14" t="s">
        <v>1916</v>
      </c>
      <c r="B130" s="10" t="s">
        <v>1960</v>
      </c>
      <c r="C130" s="11">
        <v>1</v>
      </c>
      <c r="D130" s="34">
        <v>17536</v>
      </c>
      <c r="E130" s="37">
        <v>17536</v>
      </c>
      <c r="F130" s="40">
        <v>44119</v>
      </c>
    </row>
    <row r="131" spans="1:6" s="9" customFormat="1" x14ac:dyDescent="0.25">
      <c r="A131" s="14" t="s">
        <v>1916</v>
      </c>
      <c r="B131" s="10" t="s">
        <v>1963</v>
      </c>
      <c r="C131" s="11">
        <v>2</v>
      </c>
      <c r="D131" s="34">
        <v>34956</v>
      </c>
      <c r="E131" s="37">
        <v>34956</v>
      </c>
      <c r="F131" s="40">
        <v>44119</v>
      </c>
    </row>
    <row r="132" spans="1:6" s="9" customFormat="1" x14ac:dyDescent="0.25">
      <c r="A132" s="14" t="s">
        <v>1916</v>
      </c>
      <c r="B132" s="10" t="s">
        <v>1966</v>
      </c>
      <c r="C132" s="11">
        <v>2</v>
      </c>
      <c r="D132" s="34">
        <v>35072</v>
      </c>
      <c r="E132" s="37">
        <v>35072</v>
      </c>
      <c r="F132" s="40">
        <v>44119</v>
      </c>
    </row>
    <row r="133" spans="1:6" s="9" customFormat="1" x14ac:dyDescent="0.25">
      <c r="A133" s="14" t="s">
        <v>1916</v>
      </c>
      <c r="B133" s="10" t="s">
        <v>1968</v>
      </c>
      <c r="C133" s="11">
        <v>2</v>
      </c>
      <c r="D133" s="34">
        <v>34956</v>
      </c>
      <c r="E133" s="37">
        <v>34956</v>
      </c>
      <c r="F133" s="40">
        <v>44119</v>
      </c>
    </row>
    <row r="134" spans="1:6" s="9" customFormat="1" x14ac:dyDescent="0.25">
      <c r="A134" s="14" t="s">
        <v>1916</v>
      </c>
      <c r="B134" s="10" t="s">
        <v>1970</v>
      </c>
      <c r="C134" s="11">
        <v>1</v>
      </c>
      <c r="D134" s="34">
        <v>17478</v>
      </c>
      <c r="E134" s="37">
        <v>17478</v>
      </c>
      <c r="F134" s="40">
        <v>44119</v>
      </c>
    </row>
    <row r="135" spans="1:6" s="9" customFormat="1" x14ac:dyDescent="0.25">
      <c r="A135" s="14" t="s">
        <v>1916</v>
      </c>
      <c r="B135" s="10" t="s">
        <v>1973</v>
      </c>
      <c r="C135" s="11">
        <v>4</v>
      </c>
      <c r="D135" s="34">
        <v>70145</v>
      </c>
      <c r="E135" s="37">
        <v>70145</v>
      </c>
      <c r="F135" s="40">
        <v>44119</v>
      </c>
    </row>
    <row r="136" spans="1:6" s="9" customFormat="1" x14ac:dyDescent="0.25">
      <c r="A136" s="14" t="s">
        <v>1916</v>
      </c>
      <c r="B136" s="10" t="s">
        <v>1976</v>
      </c>
      <c r="C136" s="11">
        <v>4</v>
      </c>
      <c r="D136" s="34">
        <v>70145</v>
      </c>
      <c r="E136" s="37">
        <v>70145</v>
      </c>
      <c r="F136" s="40">
        <v>44119</v>
      </c>
    </row>
    <row r="137" spans="1:6" s="9" customFormat="1" x14ac:dyDescent="0.25">
      <c r="A137" s="14" t="s">
        <v>1916</v>
      </c>
      <c r="B137" s="10" t="s">
        <v>1979</v>
      </c>
      <c r="C137" s="11">
        <v>1</v>
      </c>
      <c r="D137" s="34">
        <v>17536</v>
      </c>
      <c r="E137" s="37">
        <v>17536</v>
      </c>
      <c r="F137" s="40">
        <v>44119</v>
      </c>
    </row>
    <row r="138" spans="1:6" s="9" customFormat="1" x14ac:dyDescent="0.25">
      <c r="A138" s="14" t="s">
        <v>1916</v>
      </c>
      <c r="B138" s="10" t="s">
        <v>1982</v>
      </c>
      <c r="C138" s="11">
        <v>3</v>
      </c>
      <c r="D138" s="34">
        <v>52608</v>
      </c>
      <c r="E138" s="37">
        <v>52608</v>
      </c>
      <c r="F138" s="40">
        <v>44120</v>
      </c>
    </row>
    <row r="139" spans="1:6" s="9" customFormat="1" x14ac:dyDescent="0.25">
      <c r="A139" s="14" t="s">
        <v>1916</v>
      </c>
      <c r="B139" s="10" t="s">
        <v>1985</v>
      </c>
      <c r="C139" s="11">
        <v>5</v>
      </c>
      <c r="D139" s="34">
        <v>87681</v>
      </c>
      <c r="E139" s="37">
        <v>87681</v>
      </c>
      <c r="F139" s="40">
        <v>44119</v>
      </c>
    </row>
    <row r="140" spans="1:6" s="9" customFormat="1" x14ac:dyDescent="0.25">
      <c r="A140" s="14" t="s">
        <v>1916</v>
      </c>
      <c r="B140" s="10" t="s">
        <v>1988</v>
      </c>
      <c r="C140" s="11">
        <v>1</v>
      </c>
      <c r="D140" s="34">
        <v>17536</v>
      </c>
      <c r="E140" s="37">
        <v>17536</v>
      </c>
      <c r="F140" s="40">
        <v>44119</v>
      </c>
    </row>
    <row r="141" spans="1:6" s="9" customFormat="1" x14ac:dyDescent="0.25">
      <c r="A141" s="14" t="s">
        <v>1916</v>
      </c>
      <c r="B141" s="10" t="s">
        <v>1991</v>
      </c>
      <c r="C141" s="11">
        <v>4</v>
      </c>
      <c r="D141" s="34">
        <v>70145</v>
      </c>
      <c r="E141" s="37">
        <v>70145</v>
      </c>
      <c r="F141" s="40">
        <v>44119</v>
      </c>
    </row>
    <row r="142" spans="1:6" s="9" customFormat="1" x14ac:dyDescent="0.25">
      <c r="A142" s="14" t="s">
        <v>1916</v>
      </c>
      <c r="B142" s="10" t="s">
        <v>1993</v>
      </c>
      <c r="C142" s="11">
        <v>4</v>
      </c>
      <c r="D142" s="34">
        <v>70145</v>
      </c>
      <c r="E142" s="37">
        <v>70145</v>
      </c>
      <c r="F142" s="40">
        <v>44123</v>
      </c>
    </row>
    <row r="143" spans="1:6" s="9" customFormat="1" x14ac:dyDescent="0.25">
      <c r="A143" s="14" t="s">
        <v>1916</v>
      </c>
      <c r="B143" s="10" t="s">
        <v>1996</v>
      </c>
      <c r="C143" s="11">
        <v>3</v>
      </c>
      <c r="D143" s="34">
        <v>52608</v>
      </c>
      <c r="E143" s="37">
        <v>52608</v>
      </c>
      <c r="F143" s="40">
        <v>44119</v>
      </c>
    </row>
    <row r="144" spans="1:6" s="9" customFormat="1" x14ac:dyDescent="0.25">
      <c r="A144" s="14" t="s">
        <v>1916</v>
      </c>
      <c r="B144" s="10" t="s">
        <v>1999</v>
      </c>
      <c r="C144" s="11">
        <v>2</v>
      </c>
      <c r="D144" s="34">
        <v>35072</v>
      </c>
      <c r="E144" s="37">
        <v>35072</v>
      </c>
      <c r="F144" s="40">
        <v>44119</v>
      </c>
    </row>
    <row r="145" spans="1:6" s="9" customFormat="1" x14ac:dyDescent="0.25">
      <c r="A145" s="14" t="s">
        <v>1916</v>
      </c>
      <c r="B145" s="10" t="s">
        <v>2002</v>
      </c>
      <c r="C145" s="11">
        <v>3</v>
      </c>
      <c r="D145" s="34">
        <v>52608</v>
      </c>
      <c r="E145" s="37">
        <v>52608</v>
      </c>
      <c r="F145" s="40">
        <v>44119</v>
      </c>
    </row>
    <row r="146" spans="1:6" s="9" customFormat="1" x14ac:dyDescent="0.25">
      <c r="A146" s="14" t="s">
        <v>1916</v>
      </c>
      <c r="B146" s="10" t="s">
        <v>2006</v>
      </c>
      <c r="C146" s="11">
        <v>4</v>
      </c>
      <c r="D146" s="34">
        <v>70145</v>
      </c>
      <c r="E146" s="37">
        <v>70145</v>
      </c>
      <c r="F146" s="40">
        <v>44123</v>
      </c>
    </row>
    <row r="147" spans="1:6" s="9" customFormat="1" x14ac:dyDescent="0.25">
      <c r="A147" s="14" t="s">
        <v>1916</v>
      </c>
      <c r="B147" s="10" t="s">
        <v>2009</v>
      </c>
      <c r="C147" s="11">
        <v>4</v>
      </c>
      <c r="D147" s="34">
        <v>70145</v>
      </c>
      <c r="E147" s="37">
        <v>70145</v>
      </c>
      <c r="F147" s="40">
        <v>44120</v>
      </c>
    </row>
    <row r="148" spans="1:6" s="9" customFormat="1" x14ac:dyDescent="0.25">
      <c r="A148" s="14" t="s">
        <v>1916</v>
      </c>
      <c r="B148" s="10" t="s">
        <v>2012</v>
      </c>
      <c r="C148" s="11">
        <v>2</v>
      </c>
      <c r="D148" s="34">
        <v>35072</v>
      </c>
      <c r="E148" s="37">
        <v>35072</v>
      </c>
      <c r="F148" s="40">
        <v>44120</v>
      </c>
    </row>
    <row r="149" spans="1:6" s="9" customFormat="1" x14ac:dyDescent="0.25">
      <c r="A149" s="14" t="s">
        <v>1916</v>
      </c>
      <c r="B149" s="10" t="s">
        <v>2015</v>
      </c>
      <c r="C149" s="11">
        <v>2</v>
      </c>
      <c r="D149" s="34">
        <v>35072</v>
      </c>
      <c r="E149" s="37">
        <v>35072</v>
      </c>
      <c r="F149" s="40">
        <v>44119</v>
      </c>
    </row>
    <row r="150" spans="1:6" s="9" customFormat="1" x14ac:dyDescent="0.25">
      <c r="A150" s="14" t="s">
        <v>1916</v>
      </c>
      <c r="B150" s="10" t="s">
        <v>2018</v>
      </c>
      <c r="C150" s="11">
        <v>1</v>
      </c>
      <c r="D150" s="34">
        <v>17536</v>
      </c>
      <c r="E150" s="37">
        <v>17536</v>
      </c>
      <c r="F150" s="40">
        <v>44120</v>
      </c>
    </row>
    <row r="151" spans="1:6" s="9" customFormat="1" x14ac:dyDescent="0.25">
      <c r="A151" s="14" t="s">
        <v>1916</v>
      </c>
      <c r="B151" s="10" t="s">
        <v>2021</v>
      </c>
      <c r="C151" s="11">
        <v>13</v>
      </c>
      <c r="D151" s="34">
        <v>227214</v>
      </c>
      <c r="E151" s="37">
        <v>227214</v>
      </c>
      <c r="F151" s="40">
        <v>44119</v>
      </c>
    </row>
    <row r="152" spans="1:6" s="9" customFormat="1" x14ac:dyDescent="0.25">
      <c r="A152" s="14" t="s">
        <v>1916</v>
      </c>
      <c r="B152" s="10" t="s">
        <v>2024</v>
      </c>
      <c r="C152" s="11">
        <v>2</v>
      </c>
      <c r="D152" s="34">
        <v>35072</v>
      </c>
      <c r="E152" s="37">
        <v>35072</v>
      </c>
      <c r="F152" s="40">
        <v>44119</v>
      </c>
    </row>
    <row r="153" spans="1:6" s="9" customFormat="1" x14ac:dyDescent="0.25">
      <c r="A153" s="14" t="s">
        <v>1916</v>
      </c>
      <c r="B153" s="10" t="s">
        <v>2027</v>
      </c>
      <c r="C153" s="11">
        <v>20</v>
      </c>
      <c r="D153" s="34">
        <v>337389</v>
      </c>
      <c r="E153" s="37">
        <v>337389</v>
      </c>
      <c r="F153" s="40">
        <v>44119</v>
      </c>
    </row>
    <row r="154" spans="1:6" s="9" customFormat="1" x14ac:dyDescent="0.25">
      <c r="A154" s="14" t="s">
        <v>1916</v>
      </c>
      <c r="B154" s="10" t="s">
        <v>2030</v>
      </c>
      <c r="C154" s="11">
        <v>3</v>
      </c>
      <c r="D154" s="34">
        <v>52608</v>
      </c>
      <c r="E154" s="37">
        <v>52608</v>
      </c>
      <c r="F154" s="40">
        <v>44119</v>
      </c>
    </row>
    <row r="155" spans="1:6" s="9" customFormat="1" x14ac:dyDescent="0.25">
      <c r="A155" s="14" t="s">
        <v>1916</v>
      </c>
      <c r="B155" s="10" t="s">
        <v>2033</v>
      </c>
      <c r="C155" s="11">
        <v>2</v>
      </c>
      <c r="D155" s="34">
        <v>34956</v>
      </c>
      <c r="E155" s="37">
        <v>34956</v>
      </c>
      <c r="F155" s="40">
        <v>44119</v>
      </c>
    </row>
    <row r="156" spans="1:6" s="9" customFormat="1" x14ac:dyDescent="0.25">
      <c r="A156" s="14" t="s">
        <v>1916</v>
      </c>
      <c r="B156" s="10" t="s">
        <v>2036</v>
      </c>
      <c r="C156" s="11">
        <v>20</v>
      </c>
      <c r="D156" s="34">
        <v>347864</v>
      </c>
      <c r="E156" s="37">
        <v>347864</v>
      </c>
      <c r="F156" s="40">
        <v>44119</v>
      </c>
    </row>
    <row r="157" spans="1:6" s="9" customFormat="1" x14ac:dyDescent="0.25">
      <c r="A157" s="14" t="s">
        <v>1916</v>
      </c>
      <c r="B157" s="35" t="s">
        <v>3064</v>
      </c>
      <c r="C157" s="11">
        <v>8</v>
      </c>
      <c r="D157" s="34">
        <v>139824</v>
      </c>
      <c r="E157" s="37">
        <v>139824</v>
      </c>
      <c r="F157" s="40">
        <v>44119</v>
      </c>
    </row>
    <row r="158" spans="1:6" s="9" customFormat="1" x14ac:dyDescent="0.25">
      <c r="A158" s="12" t="s">
        <v>2586</v>
      </c>
      <c r="B158" s="35" t="s">
        <v>2644</v>
      </c>
      <c r="C158" s="11">
        <v>1</v>
      </c>
      <c r="D158" s="34">
        <v>17536</v>
      </c>
      <c r="E158" s="37">
        <v>17536</v>
      </c>
      <c r="F158" s="40">
        <v>44119</v>
      </c>
    </row>
    <row r="159" spans="1:6" s="9" customFormat="1" x14ac:dyDescent="0.25">
      <c r="A159" s="12" t="s">
        <v>2586</v>
      </c>
      <c r="B159" s="35" t="s">
        <v>2645</v>
      </c>
      <c r="C159" s="11">
        <v>3</v>
      </c>
      <c r="D159" s="34">
        <v>51732</v>
      </c>
      <c r="E159" s="37">
        <v>51732</v>
      </c>
      <c r="F159" s="40">
        <v>44120</v>
      </c>
    </row>
    <row r="160" spans="1:6" s="9" customFormat="1" x14ac:dyDescent="0.25">
      <c r="A160" s="12" t="s">
        <v>2586</v>
      </c>
      <c r="B160" s="35" t="s">
        <v>2646</v>
      </c>
      <c r="C160" s="11">
        <v>8</v>
      </c>
      <c r="D160" s="34">
        <v>137598</v>
      </c>
      <c r="E160" s="37">
        <v>137598</v>
      </c>
      <c r="F160" s="40">
        <v>44123</v>
      </c>
    </row>
    <row r="161" spans="1:6" s="9" customFormat="1" x14ac:dyDescent="0.25">
      <c r="A161" s="12" t="s">
        <v>2586</v>
      </c>
      <c r="B161" s="35" t="s">
        <v>2647</v>
      </c>
      <c r="C161" s="11">
        <v>3</v>
      </c>
      <c r="D161" s="34">
        <v>49101</v>
      </c>
      <c r="E161" s="37">
        <v>49101</v>
      </c>
      <c r="F161" s="40">
        <v>44123</v>
      </c>
    </row>
    <row r="162" spans="1:6" s="9" customFormat="1" x14ac:dyDescent="0.25">
      <c r="A162" s="12" t="s">
        <v>2586</v>
      </c>
      <c r="B162" s="35" t="s">
        <v>2648</v>
      </c>
      <c r="C162" s="11">
        <v>2</v>
      </c>
      <c r="D162" s="34">
        <v>33319</v>
      </c>
      <c r="E162" s="37">
        <v>33319</v>
      </c>
      <c r="F162" s="40">
        <v>44120</v>
      </c>
    </row>
    <row r="163" spans="1:6" s="9" customFormat="1" x14ac:dyDescent="0.25">
      <c r="A163" s="12" t="s">
        <v>2586</v>
      </c>
      <c r="B163" s="35" t="s">
        <v>2649</v>
      </c>
      <c r="C163" s="11">
        <v>2</v>
      </c>
      <c r="D163" s="34">
        <v>35889</v>
      </c>
      <c r="E163" s="37">
        <v>35889</v>
      </c>
      <c r="F163" s="40">
        <v>44120</v>
      </c>
    </row>
    <row r="164" spans="1:6" s="9" customFormat="1" x14ac:dyDescent="0.25">
      <c r="A164" s="12" t="s">
        <v>2586</v>
      </c>
      <c r="B164" s="35" t="s">
        <v>3065</v>
      </c>
      <c r="C164" s="11">
        <v>3</v>
      </c>
      <c r="D164" s="34">
        <v>54240</v>
      </c>
      <c r="E164" s="37">
        <v>54240</v>
      </c>
      <c r="F164" s="40">
        <v>44119</v>
      </c>
    </row>
    <row r="165" spans="1:6" s="9" customFormat="1" x14ac:dyDescent="0.25">
      <c r="A165" s="12" t="s">
        <v>2586</v>
      </c>
      <c r="B165" s="35" t="s">
        <v>2650</v>
      </c>
      <c r="C165" s="11">
        <v>6</v>
      </c>
      <c r="D165" s="34">
        <v>106848</v>
      </c>
      <c r="E165" s="37">
        <v>106848</v>
      </c>
      <c r="F165" s="40">
        <v>44123</v>
      </c>
    </row>
    <row r="166" spans="1:6" s="9" customFormat="1" x14ac:dyDescent="0.25">
      <c r="A166" s="12" t="s">
        <v>2586</v>
      </c>
      <c r="B166" s="35" t="s">
        <v>2651</v>
      </c>
      <c r="C166" s="11">
        <v>4</v>
      </c>
      <c r="D166" s="34">
        <v>70961</v>
      </c>
      <c r="E166" s="37">
        <v>70961</v>
      </c>
      <c r="F166" s="40">
        <v>44123</v>
      </c>
    </row>
    <row r="167" spans="1:6" s="9" customFormat="1" x14ac:dyDescent="0.25">
      <c r="A167" s="12" t="s">
        <v>2586</v>
      </c>
      <c r="B167" s="35" t="s">
        <v>2652</v>
      </c>
      <c r="C167" s="11">
        <v>2</v>
      </c>
      <c r="D167" s="34">
        <v>35072</v>
      </c>
      <c r="E167" s="37">
        <v>35072</v>
      </c>
      <c r="F167" s="40">
        <v>44119</v>
      </c>
    </row>
    <row r="168" spans="1:6" s="9" customFormat="1" x14ac:dyDescent="0.25">
      <c r="A168" s="12" t="s">
        <v>2586</v>
      </c>
      <c r="B168" s="35" t="s">
        <v>2653</v>
      </c>
      <c r="C168" s="11">
        <v>3</v>
      </c>
      <c r="D168" s="34">
        <v>53425</v>
      </c>
      <c r="E168" s="37">
        <v>53425</v>
      </c>
      <c r="F168" s="40">
        <v>44123</v>
      </c>
    </row>
    <row r="169" spans="1:6" s="9" customFormat="1" x14ac:dyDescent="0.25">
      <c r="A169" s="12" t="s">
        <v>2586</v>
      </c>
      <c r="B169" s="35" t="s">
        <v>2654</v>
      </c>
      <c r="C169" s="11">
        <v>5</v>
      </c>
      <c r="D169" s="34">
        <v>86152</v>
      </c>
      <c r="E169" s="37">
        <v>86152</v>
      </c>
      <c r="F169" s="40">
        <v>44119</v>
      </c>
    </row>
    <row r="170" spans="1:6" s="9" customFormat="1" x14ac:dyDescent="0.25">
      <c r="A170" s="12" t="s">
        <v>2586</v>
      </c>
      <c r="B170" s="35" t="s">
        <v>2655</v>
      </c>
      <c r="C170" s="11">
        <v>1</v>
      </c>
      <c r="D170" s="34">
        <v>17536</v>
      </c>
      <c r="E170" s="37">
        <v>17536</v>
      </c>
      <c r="F170" s="40">
        <v>44123</v>
      </c>
    </row>
    <row r="171" spans="1:6" s="9" customFormat="1" x14ac:dyDescent="0.25">
      <c r="A171" s="12" t="s">
        <v>2586</v>
      </c>
      <c r="B171" s="35" t="s">
        <v>2656</v>
      </c>
      <c r="C171" s="11">
        <v>4</v>
      </c>
      <c r="D171" s="34">
        <v>68391</v>
      </c>
      <c r="E171" s="37">
        <v>68391</v>
      </c>
      <c r="F171" s="40">
        <v>44123</v>
      </c>
    </row>
    <row r="172" spans="1:6" s="9" customFormat="1" x14ac:dyDescent="0.25">
      <c r="A172" s="12" t="s">
        <v>2586</v>
      </c>
      <c r="B172" s="35" t="s">
        <v>3066</v>
      </c>
      <c r="C172" s="11">
        <v>4</v>
      </c>
      <c r="D172" s="34">
        <v>67453</v>
      </c>
      <c r="E172" s="37">
        <v>67453</v>
      </c>
      <c r="F172" s="40">
        <v>44120</v>
      </c>
    </row>
    <row r="173" spans="1:6" s="9" customFormat="1" x14ac:dyDescent="0.25">
      <c r="A173" s="12" t="s">
        <v>2586</v>
      </c>
      <c r="B173" s="10" t="s">
        <v>2657</v>
      </c>
      <c r="C173" s="11">
        <v>2</v>
      </c>
      <c r="D173" s="37">
        <v>33319</v>
      </c>
      <c r="E173" s="37">
        <v>33319</v>
      </c>
      <c r="F173" s="40">
        <v>44123</v>
      </c>
    </row>
    <row r="174" spans="1:6" s="9" customFormat="1" x14ac:dyDescent="0.25">
      <c r="A174" s="12" t="s">
        <v>2586</v>
      </c>
      <c r="B174" s="10" t="s">
        <v>2658</v>
      </c>
      <c r="C174" s="11">
        <v>7</v>
      </c>
      <c r="D174" s="37">
        <v>122346</v>
      </c>
      <c r="E174" s="37">
        <v>122346</v>
      </c>
      <c r="F174" s="40">
        <v>44123</v>
      </c>
    </row>
    <row r="175" spans="1:6" x14ac:dyDescent="0.25">
      <c r="A175" s="12" t="s">
        <v>2586</v>
      </c>
      <c r="B175" s="10" t="s">
        <v>2659</v>
      </c>
      <c r="C175" s="11">
        <v>9</v>
      </c>
      <c r="D175" s="37">
        <v>147204</v>
      </c>
      <c r="E175" s="37">
        <v>147204</v>
      </c>
      <c r="F175" s="40">
        <v>44119</v>
      </c>
    </row>
    <row r="176" spans="1:6" x14ac:dyDescent="0.25">
      <c r="A176" s="12" t="s">
        <v>2586</v>
      </c>
      <c r="B176" s="10" t="s">
        <v>2660</v>
      </c>
      <c r="C176" s="11">
        <v>7</v>
      </c>
      <c r="D176" s="37">
        <v>119247</v>
      </c>
      <c r="E176" s="37">
        <v>119247</v>
      </c>
      <c r="F176" s="40">
        <v>44119</v>
      </c>
    </row>
    <row r="177" spans="1:6" x14ac:dyDescent="0.25">
      <c r="A177" s="12" t="s">
        <v>2682</v>
      </c>
      <c r="B177" s="10" t="s">
        <v>2724</v>
      </c>
      <c r="C177" s="11">
        <v>5</v>
      </c>
      <c r="D177" s="37">
        <v>87559</v>
      </c>
      <c r="E177" s="37">
        <v>87559</v>
      </c>
      <c r="F177" s="40">
        <v>44120</v>
      </c>
    </row>
    <row r="178" spans="1:6" x14ac:dyDescent="0.25">
      <c r="A178" s="12" t="s">
        <v>2682</v>
      </c>
      <c r="B178" s="10" t="s">
        <v>2712</v>
      </c>
      <c r="C178" s="11">
        <v>5</v>
      </c>
      <c r="D178" s="37">
        <v>84113</v>
      </c>
      <c r="E178" s="37">
        <v>84113</v>
      </c>
      <c r="F178" s="40">
        <v>44123</v>
      </c>
    </row>
    <row r="179" spans="1:6" x14ac:dyDescent="0.25">
      <c r="A179" s="12" t="s">
        <v>2682</v>
      </c>
      <c r="B179" s="10" t="s">
        <v>2713</v>
      </c>
      <c r="C179" s="11">
        <v>2</v>
      </c>
      <c r="D179" s="37">
        <v>33319</v>
      </c>
      <c r="E179" s="37">
        <v>33319</v>
      </c>
      <c r="F179" s="40">
        <v>44119</v>
      </c>
    </row>
    <row r="180" spans="1:6" x14ac:dyDescent="0.25">
      <c r="A180" s="12" t="s">
        <v>2682</v>
      </c>
      <c r="B180" s="10" t="s">
        <v>2723</v>
      </c>
      <c r="C180" s="11">
        <v>7</v>
      </c>
      <c r="D180" s="37">
        <v>118308</v>
      </c>
      <c r="E180" s="37">
        <v>118308</v>
      </c>
      <c r="F180" s="40">
        <v>44120</v>
      </c>
    </row>
    <row r="181" spans="1:6" x14ac:dyDescent="0.25">
      <c r="A181" s="12" t="s">
        <v>2682</v>
      </c>
      <c r="B181" s="10" t="s">
        <v>2722</v>
      </c>
      <c r="C181" s="11">
        <v>1</v>
      </c>
      <c r="D181" s="37">
        <v>15782</v>
      </c>
      <c r="E181" s="37">
        <v>15782</v>
      </c>
      <c r="F181" s="40">
        <v>44123</v>
      </c>
    </row>
    <row r="182" spans="1:6" x14ac:dyDescent="0.25">
      <c r="A182" s="12" t="s">
        <v>2682</v>
      </c>
      <c r="B182" s="10" t="s">
        <v>2714</v>
      </c>
      <c r="C182" s="11">
        <v>4</v>
      </c>
      <c r="D182" s="37">
        <v>70961</v>
      </c>
      <c r="E182" s="37">
        <v>70961</v>
      </c>
      <c r="F182" s="40">
        <v>44120</v>
      </c>
    </row>
    <row r="183" spans="1:6" x14ac:dyDescent="0.25">
      <c r="A183" s="12" t="s">
        <v>2682</v>
      </c>
      <c r="B183" s="35" t="s">
        <v>3067</v>
      </c>
      <c r="C183" s="11">
        <v>3</v>
      </c>
      <c r="D183" s="37">
        <v>52486</v>
      </c>
      <c r="E183" s="37">
        <v>52486</v>
      </c>
      <c r="F183" s="40">
        <v>44123</v>
      </c>
    </row>
    <row r="184" spans="1:6" x14ac:dyDescent="0.25">
      <c r="A184" s="12" t="s">
        <v>2682</v>
      </c>
      <c r="B184" s="10" t="s">
        <v>2715</v>
      </c>
      <c r="C184" s="11">
        <v>3</v>
      </c>
      <c r="D184" s="37">
        <v>50855</v>
      </c>
      <c r="E184" s="37">
        <v>50855</v>
      </c>
      <c r="F184" s="40">
        <v>44123</v>
      </c>
    </row>
    <row r="185" spans="1:6" x14ac:dyDescent="0.25">
      <c r="A185" s="12" t="s">
        <v>2682</v>
      </c>
      <c r="B185" s="10" t="s">
        <v>2719</v>
      </c>
      <c r="C185" s="11">
        <v>4</v>
      </c>
      <c r="D185" s="37">
        <v>71776</v>
      </c>
      <c r="E185" s="37">
        <v>71776</v>
      </c>
      <c r="F185" s="40">
        <v>44123</v>
      </c>
    </row>
    <row r="186" spans="1:6" x14ac:dyDescent="0.25">
      <c r="A186" s="12" t="s">
        <v>2682</v>
      </c>
      <c r="B186" s="10" t="s">
        <v>2720</v>
      </c>
      <c r="C186" s="11">
        <v>5</v>
      </c>
      <c r="D186" s="37">
        <v>85928</v>
      </c>
      <c r="E186" s="37">
        <v>85928</v>
      </c>
      <c r="F186" s="40">
        <v>44120</v>
      </c>
    </row>
    <row r="187" spans="1:6" x14ac:dyDescent="0.25">
      <c r="A187" s="12" t="s">
        <v>2682</v>
      </c>
      <c r="B187" s="10" t="s">
        <v>2716</v>
      </c>
      <c r="C187" s="11">
        <v>4</v>
      </c>
      <c r="D187" s="37">
        <v>66638</v>
      </c>
      <c r="E187" s="37">
        <v>66638</v>
      </c>
      <c r="F187" s="40">
        <v>44120</v>
      </c>
    </row>
    <row r="188" spans="1:6" x14ac:dyDescent="0.25">
      <c r="A188" s="12" t="s">
        <v>2682</v>
      </c>
      <c r="B188" s="10" t="s">
        <v>2721</v>
      </c>
      <c r="C188" s="11">
        <v>3</v>
      </c>
      <c r="D188" s="37">
        <v>50855</v>
      </c>
      <c r="E188" s="37">
        <v>50855</v>
      </c>
      <c r="F188" s="40">
        <v>44120</v>
      </c>
    </row>
    <row r="189" spans="1:6" x14ac:dyDescent="0.25">
      <c r="A189" s="12" t="s">
        <v>2682</v>
      </c>
      <c r="B189" s="10" t="s">
        <v>2717</v>
      </c>
      <c r="C189" s="11">
        <v>4</v>
      </c>
      <c r="D189" s="37">
        <v>68269</v>
      </c>
      <c r="E189" s="37">
        <v>68269</v>
      </c>
      <c r="F189" s="40">
        <v>44123</v>
      </c>
    </row>
    <row r="190" spans="1:6" x14ac:dyDescent="0.25">
      <c r="A190" s="12" t="s">
        <v>2682</v>
      </c>
      <c r="B190" s="10" t="s">
        <v>2718</v>
      </c>
      <c r="C190" s="11">
        <v>5</v>
      </c>
      <c r="D190" s="37">
        <v>84174</v>
      </c>
      <c r="E190" s="37">
        <v>84174</v>
      </c>
      <c r="F190" s="40">
        <v>44123</v>
      </c>
    </row>
    <row r="191" spans="1:6" x14ac:dyDescent="0.25">
      <c r="A191" s="139" t="s">
        <v>2855</v>
      </c>
      <c r="B191" s="12" t="s">
        <v>2857</v>
      </c>
      <c r="C191" s="11">
        <v>4</v>
      </c>
      <c r="D191" s="138">
        <v>69207</v>
      </c>
      <c r="E191" s="37">
        <v>69207</v>
      </c>
      <c r="F191" s="40">
        <v>44120</v>
      </c>
    </row>
    <row r="192" spans="1:6" x14ac:dyDescent="0.25">
      <c r="A192" s="139" t="s">
        <v>2855</v>
      </c>
      <c r="B192" s="12" t="s">
        <v>2858</v>
      </c>
      <c r="C192" s="11">
        <v>2</v>
      </c>
      <c r="D192" s="138">
        <v>35072</v>
      </c>
      <c r="E192" s="37">
        <v>35072</v>
      </c>
      <c r="F192" s="40">
        <v>44120</v>
      </c>
    </row>
    <row r="193" spans="1:6" x14ac:dyDescent="0.25">
      <c r="A193" s="139" t="s">
        <v>2855</v>
      </c>
      <c r="B193" s="12" t="s">
        <v>2892</v>
      </c>
      <c r="C193" s="11">
        <v>5</v>
      </c>
      <c r="D193" s="138">
        <v>86743</v>
      </c>
      <c r="E193" s="37">
        <v>86743</v>
      </c>
      <c r="F193" s="40">
        <v>44123</v>
      </c>
    </row>
    <row r="194" spans="1:6" x14ac:dyDescent="0.25">
      <c r="A194" s="139" t="s">
        <v>2855</v>
      </c>
      <c r="B194" s="12" t="s">
        <v>2893</v>
      </c>
      <c r="C194" s="11">
        <v>3</v>
      </c>
      <c r="D194" s="138">
        <v>53425</v>
      </c>
      <c r="E194" s="37">
        <v>53425</v>
      </c>
      <c r="F194" s="40">
        <v>44123</v>
      </c>
    </row>
    <row r="195" spans="1:6" x14ac:dyDescent="0.25">
      <c r="A195" s="139" t="s">
        <v>2855</v>
      </c>
      <c r="B195" s="12" t="s">
        <v>2894</v>
      </c>
      <c r="C195" s="11">
        <v>1</v>
      </c>
      <c r="D195" s="138">
        <v>17536</v>
      </c>
      <c r="E195" s="37">
        <v>17536</v>
      </c>
      <c r="F195" s="40">
        <v>44123</v>
      </c>
    </row>
    <row r="196" spans="1:6" x14ac:dyDescent="0.25">
      <c r="A196" s="139" t="s">
        <v>2855</v>
      </c>
      <c r="B196" s="12" t="s">
        <v>2881</v>
      </c>
      <c r="C196" s="11">
        <v>7</v>
      </c>
      <c r="D196" s="138">
        <v>111303</v>
      </c>
      <c r="E196" s="37">
        <v>111303</v>
      </c>
      <c r="F196" s="40">
        <v>44123</v>
      </c>
    </row>
    <row r="197" spans="1:6" x14ac:dyDescent="0.25">
      <c r="A197" s="139" t="s">
        <v>2855</v>
      </c>
      <c r="B197" s="12" t="s">
        <v>2860</v>
      </c>
      <c r="C197" s="11">
        <v>4</v>
      </c>
      <c r="D197" s="138">
        <v>71776</v>
      </c>
      <c r="E197" s="37">
        <v>71776</v>
      </c>
      <c r="F197" s="40">
        <v>44123</v>
      </c>
    </row>
    <row r="198" spans="1:6" x14ac:dyDescent="0.25">
      <c r="A198" s="139" t="s">
        <v>2855</v>
      </c>
      <c r="B198" s="12" t="s">
        <v>2861</v>
      </c>
      <c r="C198" s="11">
        <v>7</v>
      </c>
      <c r="D198" s="138">
        <v>120878</v>
      </c>
      <c r="E198" s="37">
        <v>0</v>
      </c>
      <c r="F198" s="10"/>
    </row>
    <row r="199" spans="1:6" x14ac:dyDescent="0.25">
      <c r="A199" s="139" t="s">
        <v>2855</v>
      </c>
      <c r="B199" s="12" t="s">
        <v>2862</v>
      </c>
      <c r="C199" s="11">
        <v>1</v>
      </c>
      <c r="D199" s="138">
        <v>18351</v>
      </c>
      <c r="E199" s="37">
        <v>18351</v>
      </c>
      <c r="F199" s="40">
        <v>44123</v>
      </c>
    </row>
    <row r="200" spans="1:6" x14ac:dyDescent="0.25">
      <c r="A200" s="139" t="s">
        <v>2906</v>
      </c>
      <c r="B200" s="10" t="s">
        <v>2907</v>
      </c>
      <c r="C200" s="11">
        <v>2</v>
      </c>
      <c r="D200" s="37">
        <v>35072</v>
      </c>
      <c r="E200" s="37">
        <v>35072</v>
      </c>
      <c r="F200" s="40">
        <v>44123</v>
      </c>
    </row>
    <row r="201" spans="1:6" x14ac:dyDescent="0.25">
      <c r="A201" s="139" t="s">
        <v>2906</v>
      </c>
      <c r="B201" s="10" t="s">
        <v>2908</v>
      </c>
      <c r="C201" s="11">
        <v>3</v>
      </c>
      <c r="D201" s="37">
        <v>49917</v>
      </c>
      <c r="E201" s="37">
        <v>49917</v>
      </c>
      <c r="F201" s="40">
        <v>44124</v>
      </c>
    </row>
    <row r="202" spans="1:6" x14ac:dyDescent="0.25">
      <c r="A202" s="139" t="s">
        <v>2906</v>
      </c>
      <c r="B202" s="10" t="s">
        <v>2909</v>
      </c>
      <c r="C202" s="11">
        <v>3</v>
      </c>
      <c r="D202" s="37">
        <v>53425</v>
      </c>
      <c r="E202" s="37">
        <v>53425</v>
      </c>
      <c r="F202" s="40">
        <v>44123</v>
      </c>
    </row>
    <row r="203" spans="1:6" x14ac:dyDescent="0.25">
      <c r="A203" s="139" t="s">
        <v>2906</v>
      </c>
      <c r="B203" s="10" t="s">
        <v>2911</v>
      </c>
      <c r="C203" s="11">
        <v>25</v>
      </c>
      <c r="D203" s="37">
        <v>436950</v>
      </c>
      <c r="E203" s="37">
        <v>436950</v>
      </c>
      <c r="F203" s="40">
        <v>44123</v>
      </c>
    </row>
    <row r="204" spans="1:6" x14ac:dyDescent="0.25">
      <c r="A204" s="139" t="s">
        <v>2906</v>
      </c>
      <c r="B204" s="10" t="s">
        <v>2910</v>
      </c>
      <c r="C204" s="11">
        <v>4</v>
      </c>
      <c r="D204" s="37">
        <v>69912</v>
      </c>
      <c r="E204" s="37">
        <v>69912</v>
      </c>
      <c r="F204" s="40">
        <v>44123</v>
      </c>
    </row>
    <row r="205" spans="1:6" x14ac:dyDescent="0.25">
      <c r="A205" s="139" t="s">
        <v>2906</v>
      </c>
      <c r="B205" s="10" t="s">
        <v>2924</v>
      </c>
      <c r="C205" s="11">
        <v>4</v>
      </c>
      <c r="D205" s="37">
        <v>69912</v>
      </c>
      <c r="E205" s="37">
        <v>69912</v>
      </c>
      <c r="F205" s="40">
        <v>44123</v>
      </c>
    </row>
    <row r="206" spans="1:6" x14ac:dyDescent="0.25">
      <c r="A206" s="39" t="s">
        <v>2930</v>
      </c>
      <c r="B206" s="10" t="s">
        <v>2953</v>
      </c>
      <c r="C206" s="11">
        <v>13</v>
      </c>
      <c r="D206" s="25">
        <v>224280</v>
      </c>
      <c r="E206" s="37">
        <v>224280</v>
      </c>
      <c r="F206" s="40">
        <v>44123</v>
      </c>
    </row>
    <row r="207" spans="1:6" x14ac:dyDescent="0.25">
      <c r="A207" s="39" t="s">
        <v>2930</v>
      </c>
      <c r="B207" s="10" t="s">
        <v>2963</v>
      </c>
      <c r="C207" s="11">
        <v>3</v>
      </c>
      <c r="D207" s="25">
        <v>50797</v>
      </c>
      <c r="E207" s="37">
        <v>50797</v>
      </c>
      <c r="F207" s="40">
        <v>44124</v>
      </c>
    </row>
    <row r="208" spans="1:6" x14ac:dyDescent="0.25">
      <c r="A208" s="39" t="s">
        <v>2930</v>
      </c>
      <c r="B208" s="10" t="s">
        <v>2962</v>
      </c>
      <c r="C208" s="11">
        <v>2</v>
      </c>
      <c r="D208" s="25">
        <v>35072</v>
      </c>
      <c r="E208" s="37">
        <v>35072</v>
      </c>
      <c r="F208" s="40">
        <v>44123</v>
      </c>
    </row>
    <row r="209" spans="1:6" x14ac:dyDescent="0.25">
      <c r="A209" s="39" t="s">
        <v>2930</v>
      </c>
      <c r="B209" s="10" t="s">
        <v>2954</v>
      </c>
      <c r="C209" s="11">
        <v>8</v>
      </c>
      <c r="D209" s="25">
        <v>139824</v>
      </c>
      <c r="E209" s="37">
        <v>0</v>
      </c>
      <c r="F209" s="10"/>
    </row>
    <row r="210" spans="1:6" x14ac:dyDescent="0.25">
      <c r="A210" s="39" t="s">
        <v>2930</v>
      </c>
      <c r="B210" s="10" t="s">
        <v>2955</v>
      </c>
      <c r="C210" s="11">
        <v>3</v>
      </c>
      <c r="D210" s="25">
        <v>52608</v>
      </c>
      <c r="E210" s="37">
        <v>52608</v>
      </c>
      <c r="F210" s="40">
        <v>44123</v>
      </c>
    </row>
    <row r="211" spans="1:6" x14ac:dyDescent="0.25">
      <c r="A211" s="39" t="s">
        <v>2930</v>
      </c>
      <c r="B211" s="10" t="s">
        <v>2956</v>
      </c>
      <c r="C211" s="11">
        <v>1</v>
      </c>
      <c r="D211" s="25">
        <v>17536</v>
      </c>
      <c r="E211" s="37">
        <v>0</v>
      </c>
      <c r="F211" s="10"/>
    </row>
    <row r="212" spans="1:6" x14ac:dyDescent="0.25">
      <c r="A212" s="39" t="s">
        <v>2930</v>
      </c>
      <c r="B212" s="10" t="s">
        <v>2957</v>
      </c>
      <c r="C212" s="11">
        <v>3</v>
      </c>
      <c r="D212" s="25">
        <v>52608</v>
      </c>
      <c r="E212" s="37">
        <v>52608</v>
      </c>
      <c r="F212" s="40">
        <v>44123</v>
      </c>
    </row>
    <row r="213" spans="1:6" x14ac:dyDescent="0.25">
      <c r="A213" s="39" t="s">
        <v>2930</v>
      </c>
      <c r="B213" s="35" t="s">
        <v>3068</v>
      </c>
      <c r="C213" s="11">
        <v>2</v>
      </c>
      <c r="D213" s="25">
        <v>33319</v>
      </c>
      <c r="E213" s="37">
        <v>33319</v>
      </c>
      <c r="F213" s="40">
        <v>44124</v>
      </c>
    </row>
    <row r="214" spans="1:6" x14ac:dyDescent="0.25">
      <c r="A214" s="39" t="s">
        <v>2930</v>
      </c>
      <c r="B214" s="10" t="s">
        <v>2958</v>
      </c>
      <c r="C214" s="11">
        <v>7</v>
      </c>
      <c r="D214" s="25">
        <v>123569</v>
      </c>
      <c r="E214" s="37">
        <v>0</v>
      </c>
      <c r="F214" s="10"/>
    </row>
    <row r="215" spans="1:6" x14ac:dyDescent="0.25">
      <c r="A215" s="39" t="s">
        <v>2930</v>
      </c>
      <c r="B215" s="10" t="s">
        <v>2961</v>
      </c>
      <c r="C215" s="11">
        <v>7</v>
      </c>
      <c r="D215" s="25">
        <v>122346</v>
      </c>
      <c r="E215" s="37">
        <v>122346</v>
      </c>
      <c r="F215" s="40">
        <v>44123</v>
      </c>
    </row>
    <row r="216" spans="1:6" x14ac:dyDescent="0.25">
      <c r="A216" s="39" t="s">
        <v>2930</v>
      </c>
      <c r="B216" s="10" t="s">
        <v>2959</v>
      </c>
      <c r="C216" s="11">
        <v>3</v>
      </c>
      <c r="D216" s="25">
        <v>52434</v>
      </c>
      <c r="E216" s="37">
        <v>52434</v>
      </c>
      <c r="F216" s="40">
        <v>44123</v>
      </c>
    </row>
    <row r="217" spans="1:6" x14ac:dyDescent="0.25">
      <c r="A217" s="39" t="s">
        <v>2930</v>
      </c>
      <c r="B217" s="10" t="s">
        <v>2960</v>
      </c>
      <c r="C217" s="11">
        <v>7</v>
      </c>
      <c r="D217" s="25">
        <v>122346</v>
      </c>
      <c r="E217" s="37">
        <v>122346</v>
      </c>
      <c r="F217" s="40">
        <v>44123</v>
      </c>
    </row>
    <row r="218" spans="1:6" x14ac:dyDescent="0.25">
      <c r="A218" s="39" t="s">
        <v>2965</v>
      </c>
      <c r="B218" s="31" t="s">
        <v>2999</v>
      </c>
      <c r="C218" s="11">
        <v>3</v>
      </c>
      <c r="D218" s="25">
        <v>53425</v>
      </c>
      <c r="E218" s="37">
        <v>0</v>
      </c>
      <c r="F218" s="10"/>
    </row>
    <row r="219" spans="1:6" x14ac:dyDescent="0.25">
      <c r="A219" s="39" t="s">
        <v>2965</v>
      </c>
      <c r="B219" s="31" t="s">
        <v>3003</v>
      </c>
      <c r="C219" s="11">
        <v>9</v>
      </c>
      <c r="D219" s="25">
        <v>155012</v>
      </c>
      <c r="E219" s="37">
        <v>0</v>
      </c>
      <c r="F219" s="10"/>
    </row>
    <row r="220" spans="1:6" x14ac:dyDescent="0.25">
      <c r="A220" s="39" t="s">
        <v>2965</v>
      </c>
      <c r="B220" s="31" t="s">
        <v>2966</v>
      </c>
      <c r="C220" s="11">
        <v>5</v>
      </c>
      <c r="D220" s="25">
        <v>84174</v>
      </c>
      <c r="E220" s="37">
        <v>0</v>
      </c>
      <c r="F220" s="10"/>
    </row>
    <row r="221" spans="1:6" x14ac:dyDescent="0.25">
      <c r="A221" s="39" t="s">
        <v>2965</v>
      </c>
      <c r="B221" s="31" t="s">
        <v>3000</v>
      </c>
      <c r="C221" s="11">
        <v>3</v>
      </c>
      <c r="D221" s="25">
        <v>52434</v>
      </c>
      <c r="E221" s="37">
        <v>0</v>
      </c>
      <c r="F221" s="10"/>
    </row>
    <row r="222" spans="1:6" x14ac:dyDescent="0.25">
      <c r="A222" s="39" t="s">
        <v>2965</v>
      </c>
      <c r="B222" s="31" t="s">
        <v>2967</v>
      </c>
      <c r="C222" s="11">
        <v>3</v>
      </c>
      <c r="D222" s="25">
        <v>50855</v>
      </c>
      <c r="E222" s="37">
        <v>0</v>
      </c>
      <c r="F222" s="10"/>
    </row>
    <row r="223" spans="1:6" x14ac:dyDescent="0.25">
      <c r="A223" s="39" t="s">
        <v>2965</v>
      </c>
      <c r="B223" s="31" t="s">
        <v>3001</v>
      </c>
      <c r="C223" s="11">
        <v>3</v>
      </c>
      <c r="D223" s="25">
        <v>50855</v>
      </c>
      <c r="E223" s="37">
        <v>0</v>
      </c>
      <c r="F223" s="10"/>
    </row>
    <row r="224" spans="1:6" x14ac:dyDescent="0.25">
      <c r="A224" s="39" t="s">
        <v>2965</v>
      </c>
      <c r="B224" s="31" t="s">
        <v>3002</v>
      </c>
      <c r="C224" s="11">
        <v>10</v>
      </c>
      <c r="D224" s="25">
        <v>156816</v>
      </c>
      <c r="E224" s="37">
        <v>156816</v>
      </c>
      <c r="F224" s="40">
        <v>44124</v>
      </c>
    </row>
    <row r="225" spans="1:6" x14ac:dyDescent="0.25">
      <c r="A225" s="39" t="s">
        <v>2965</v>
      </c>
      <c r="B225" s="31" t="s">
        <v>2968</v>
      </c>
      <c r="C225" s="11">
        <v>4</v>
      </c>
      <c r="D225" s="25">
        <v>68391</v>
      </c>
      <c r="E225" s="37">
        <v>0</v>
      </c>
      <c r="F225" s="10"/>
    </row>
    <row r="226" spans="1:6" x14ac:dyDescent="0.25">
      <c r="A226" s="39" t="s">
        <v>2965</v>
      </c>
      <c r="B226" s="31" t="s">
        <v>3004</v>
      </c>
      <c r="C226" s="11">
        <v>3</v>
      </c>
      <c r="D226" s="25">
        <v>52608</v>
      </c>
      <c r="E226" s="37">
        <v>0</v>
      </c>
      <c r="F226" s="10"/>
    </row>
    <row r="227" spans="1:6" x14ac:dyDescent="0.25">
      <c r="A227" s="39" t="s">
        <v>2965</v>
      </c>
      <c r="B227" s="31" t="s">
        <v>3005</v>
      </c>
      <c r="C227" s="11">
        <v>3</v>
      </c>
      <c r="D227" s="25">
        <v>52608</v>
      </c>
      <c r="E227" s="37">
        <v>0</v>
      </c>
      <c r="F227" s="10"/>
    </row>
    <row r="228" spans="1:6" x14ac:dyDescent="0.25">
      <c r="A228" s="39" t="s">
        <v>2965</v>
      </c>
      <c r="B228" s="32" t="s">
        <v>2970</v>
      </c>
      <c r="C228" s="11">
        <v>30</v>
      </c>
      <c r="D228" s="25">
        <v>485627</v>
      </c>
      <c r="E228" s="37">
        <v>0</v>
      </c>
      <c r="F228" s="10"/>
    </row>
    <row r="229" spans="1:6" x14ac:dyDescent="0.25">
      <c r="A229" s="39" t="s">
        <v>2965</v>
      </c>
      <c r="B229" s="31" t="s">
        <v>2969</v>
      </c>
      <c r="C229" s="11">
        <v>4</v>
      </c>
      <c r="D229" s="25">
        <v>70145</v>
      </c>
      <c r="E229" s="37">
        <v>0</v>
      </c>
      <c r="F229" s="10"/>
    </row>
    <row r="230" spans="1:6" x14ac:dyDescent="0.25">
      <c r="A230" s="168" t="s">
        <v>2965</v>
      </c>
      <c r="B230" s="165" t="s">
        <v>2972</v>
      </c>
      <c r="C230" s="36">
        <v>8</v>
      </c>
      <c r="D230" s="164">
        <v>140290</v>
      </c>
      <c r="E230" s="37">
        <v>0</v>
      </c>
      <c r="F230" s="10"/>
    </row>
    <row r="231" spans="1:6" x14ac:dyDescent="0.25">
      <c r="A231" s="139" t="s">
        <v>3028</v>
      </c>
      <c r="B231" s="35" t="s">
        <v>3029</v>
      </c>
      <c r="C231" s="11">
        <v>1</v>
      </c>
      <c r="D231" s="25">
        <v>17536</v>
      </c>
      <c r="E231" s="37">
        <v>0</v>
      </c>
      <c r="F231" s="10"/>
    </row>
    <row r="232" spans="1:6" x14ac:dyDescent="0.25">
      <c r="A232" s="139" t="s">
        <v>3028</v>
      </c>
      <c r="B232" s="167" t="s">
        <v>3030</v>
      </c>
      <c r="C232" s="11">
        <v>5</v>
      </c>
      <c r="D232" s="25">
        <v>87390</v>
      </c>
      <c r="E232" s="37">
        <v>0</v>
      </c>
      <c r="F232" s="10"/>
    </row>
    <row r="233" spans="1:6" x14ac:dyDescent="0.25">
      <c r="A233" s="139" t="s">
        <v>3028</v>
      </c>
      <c r="B233" s="35" t="s">
        <v>3031</v>
      </c>
      <c r="C233" s="11">
        <v>3</v>
      </c>
      <c r="D233" s="25">
        <v>52608</v>
      </c>
      <c r="E233" s="37">
        <v>0</v>
      </c>
      <c r="F233" s="10"/>
    </row>
    <row r="234" spans="1:6" x14ac:dyDescent="0.25">
      <c r="A234" s="139" t="s">
        <v>3028</v>
      </c>
      <c r="B234" s="35" t="s">
        <v>3059</v>
      </c>
      <c r="C234" s="11">
        <v>3</v>
      </c>
      <c r="D234" s="25">
        <v>52608</v>
      </c>
      <c r="E234" s="37">
        <v>0</v>
      </c>
      <c r="F234" s="10"/>
    </row>
    <row r="235" spans="1:6" x14ac:dyDescent="0.25">
      <c r="A235" s="139" t="s">
        <v>3028</v>
      </c>
      <c r="B235" s="167" t="s">
        <v>3032</v>
      </c>
      <c r="C235" s="11">
        <v>2</v>
      </c>
      <c r="D235" s="25">
        <v>35072</v>
      </c>
      <c r="E235" s="37">
        <v>0</v>
      </c>
      <c r="F235" s="10"/>
    </row>
    <row r="236" spans="1:6" x14ac:dyDescent="0.25">
      <c r="A236" s="139" t="s">
        <v>3028</v>
      </c>
      <c r="B236" s="35" t="s">
        <v>3033</v>
      </c>
      <c r="C236" s="11">
        <v>4</v>
      </c>
      <c r="D236" s="25">
        <v>70145</v>
      </c>
      <c r="E236" s="37">
        <v>0</v>
      </c>
      <c r="F236" s="10"/>
    </row>
    <row r="237" spans="1:6" x14ac:dyDescent="0.25">
      <c r="A237" s="139" t="s">
        <v>3028</v>
      </c>
      <c r="B237" s="35" t="s">
        <v>3034</v>
      </c>
      <c r="C237" s="11">
        <v>2</v>
      </c>
      <c r="D237" s="25">
        <v>35072</v>
      </c>
      <c r="E237" s="37">
        <v>0</v>
      </c>
      <c r="F237" s="10"/>
    </row>
    <row r="238" spans="1:6" x14ac:dyDescent="0.25">
      <c r="A238" s="139" t="s">
        <v>3028</v>
      </c>
      <c r="B238" s="35" t="s">
        <v>3035</v>
      </c>
      <c r="C238" s="11">
        <v>5</v>
      </c>
      <c r="D238" s="25">
        <v>87681</v>
      </c>
      <c r="E238" s="37">
        <v>0</v>
      </c>
      <c r="F238" s="10"/>
    </row>
    <row r="239" spans="1:6" x14ac:dyDescent="0.25">
      <c r="A239" s="139" t="s">
        <v>3028</v>
      </c>
      <c r="B239" s="35" t="s">
        <v>3037</v>
      </c>
      <c r="C239" s="11">
        <v>5</v>
      </c>
      <c r="D239" s="25">
        <v>87681</v>
      </c>
      <c r="E239" s="37">
        <v>0</v>
      </c>
      <c r="F239" s="10"/>
    </row>
    <row r="240" spans="1:6" x14ac:dyDescent="0.25">
      <c r="A240" s="139" t="s">
        <v>3028</v>
      </c>
      <c r="B240" s="35" t="s">
        <v>3060</v>
      </c>
      <c r="C240" s="11">
        <v>5</v>
      </c>
      <c r="D240" s="25">
        <v>90536</v>
      </c>
      <c r="E240" s="37">
        <v>0</v>
      </c>
      <c r="F240" s="10"/>
    </row>
    <row r="241" spans="1:6" x14ac:dyDescent="0.25">
      <c r="A241" s="139" t="s">
        <v>3028</v>
      </c>
      <c r="B241" s="167" t="s">
        <v>3036</v>
      </c>
      <c r="C241" s="11">
        <v>96</v>
      </c>
      <c r="D241" s="25">
        <v>1479456</v>
      </c>
      <c r="E241" s="37">
        <v>0</v>
      </c>
      <c r="F241" s="10"/>
    </row>
    <row r="1048576" spans="6:6" x14ac:dyDescent="0.25">
      <c r="F1048576" s="40"/>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3:G32"/>
  <sheetViews>
    <sheetView workbookViewId="0">
      <pane xSplit="1" ySplit="5" topLeftCell="B6" activePane="bottomRight" state="frozen"/>
      <selection pane="topRight" activeCell="B1" sqref="B1"/>
      <selection pane="bottomLeft" activeCell="A6" sqref="A6"/>
      <selection pane="bottomRight" activeCell="I35" sqref="I35"/>
    </sheetView>
  </sheetViews>
  <sheetFormatPr defaultRowHeight="12.75" x14ac:dyDescent="0.2"/>
  <cols>
    <col min="1" max="1" width="5.85546875" style="3" customWidth="1"/>
    <col min="2" max="2" width="12.140625" style="3" bestFit="1" customWidth="1"/>
    <col min="3" max="3" width="16.5703125" style="3" bestFit="1" customWidth="1"/>
    <col min="4" max="4" width="19.140625" style="3" bestFit="1" customWidth="1"/>
    <col min="5" max="5" width="8.140625" style="3" bestFit="1" customWidth="1"/>
    <col min="6" max="6" width="12.140625" style="3" bestFit="1" customWidth="1"/>
    <col min="7" max="7" width="6.7109375" style="3" bestFit="1" customWidth="1"/>
    <col min="8" max="16384" width="9.140625" style="3"/>
  </cols>
  <sheetData>
    <row r="3" spans="1:7" x14ac:dyDescent="0.2">
      <c r="A3" s="134" t="s">
        <v>1622</v>
      </c>
    </row>
    <row r="5" spans="1:7" ht="30" customHeight="1" x14ac:dyDescent="0.2">
      <c r="A5" s="135" t="s">
        <v>1623</v>
      </c>
      <c r="B5" s="135" t="s">
        <v>1624</v>
      </c>
      <c r="C5" s="135" t="s">
        <v>940</v>
      </c>
      <c r="D5" s="135" t="s">
        <v>1626</v>
      </c>
      <c r="E5" s="135" t="s">
        <v>1625</v>
      </c>
      <c r="F5" s="135" t="s">
        <v>1627</v>
      </c>
      <c r="G5" s="135" t="s">
        <v>382</v>
      </c>
    </row>
    <row r="6" spans="1:7" x14ac:dyDescent="0.2">
      <c r="A6" s="11">
        <v>1</v>
      </c>
      <c r="B6" s="10" t="s">
        <v>1532</v>
      </c>
      <c r="C6" s="10" t="s">
        <v>2069</v>
      </c>
      <c r="D6" s="136" t="s">
        <v>2070</v>
      </c>
      <c r="E6" s="10" t="s">
        <v>2071</v>
      </c>
      <c r="F6" s="10"/>
      <c r="G6" s="10"/>
    </row>
    <row r="7" spans="1:7" x14ac:dyDescent="0.2">
      <c r="A7" s="10"/>
      <c r="B7" s="10"/>
      <c r="C7" s="10"/>
      <c r="D7" s="10"/>
      <c r="E7" s="10"/>
      <c r="F7" s="10"/>
      <c r="G7" s="10"/>
    </row>
    <row r="8" spans="1:7" x14ac:dyDescent="0.2">
      <c r="A8" s="10"/>
      <c r="B8" s="10"/>
      <c r="C8" s="10"/>
      <c r="D8" s="10"/>
      <c r="E8" s="10"/>
      <c r="F8" s="10"/>
      <c r="G8" s="10"/>
    </row>
    <row r="9" spans="1:7" x14ac:dyDescent="0.2">
      <c r="A9" s="10"/>
      <c r="B9" s="10"/>
      <c r="C9" s="10"/>
      <c r="D9" s="10"/>
      <c r="E9" s="10"/>
      <c r="F9" s="10"/>
      <c r="G9" s="10"/>
    </row>
    <row r="10" spans="1:7" x14ac:dyDescent="0.2">
      <c r="A10" s="10"/>
      <c r="B10" s="10"/>
      <c r="C10" s="10"/>
      <c r="D10" s="10"/>
      <c r="E10" s="10"/>
      <c r="F10" s="10"/>
      <c r="G10" s="10"/>
    </row>
    <row r="11" spans="1:7" x14ac:dyDescent="0.2">
      <c r="A11" s="10"/>
      <c r="B11" s="10"/>
      <c r="C11" s="10"/>
      <c r="D11" s="10"/>
      <c r="E11" s="10"/>
      <c r="F11" s="10"/>
      <c r="G11" s="10"/>
    </row>
    <row r="12" spans="1:7" x14ac:dyDescent="0.2">
      <c r="A12" s="10"/>
      <c r="B12" s="10"/>
      <c r="C12" s="10"/>
      <c r="D12" s="10"/>
      <c r="E12" s="10"/>
      <c r="F12" s="10"/>
      <c r="G12" s="10"/>
    </row>
    <row r="13" spans="1:7" x14ac:dyDescent="0.2">
      <c r="A13" s="10"/>
      <c r="B13" s="10"/>
      <c r="C13" s="10"/>
      <c r="D13" s="10"/>
      <c r="E13" s="10"/>
      <c r="F13" s="10"/>
      <c r="G13" s="10"/>
    </row>
    <row r="14" spans="1:7" x14ac:dyDescent="0.2">
      <c r="A14" s="10"/>
      <c r="B14" s="10"/>
      <c r="C14" s="10"/>
      <c r="D14" s="10"/>
      <c r="E14" s="10"/>
      <c r="F14" s="10"/>
      <c r="G14" s="10"/>
    </row>
    <row r="15" spans="1:7" x14ac:dyDescent="0.2">
      <c r="A15" s="10"/>
      <c r="B15" s="10"/>
      <c r="C15" s="10"/>
      <c r="D15" s="10"/>
      <c r="E15" s="10"/>
      <c r="F15" s="10"/>
      <c r="G15" s="10"/>
    </row>
    <row r="16" spans="1:7" x14ac:dyDescent="0.2">
      <c r="A16" s="10"/>
      <c r="B16" s="10"/>
      <c r="C16" s="10"/>
      <c r="D16" s="10"/>
      <c r="E16" s="10"/>
      <c r="F16" s="10"/>
      <c r="G16" s="10"/>
    </row>
    <row r="17" spans="1:7" x14ac:dyDescent="0.2">
      <c r="A17" s="10"/>
      <c r="B17" s="10"/>
      <c r="C17" s="10"/>
      <c r="D17" s="10"/>
      <c r="E17" s="10"/>
      <c r="F17" s="10"/>
      <c r="G17" s="10"/>
    </row>
    <row r="18" spans="1:7" x14ac:dyDescent="0.2">
      <c r="A18" s="10"/>
      <c r="B18" s="10"/>
      <c r="C18" s="10"/>
      <c r="D18" s="10"/>
      <c r="E18" s="10"/>
      <c r="F18" s="10"/>
      <c r="G18" s="10"/>
    </row>
    <row r="19" spans="1:7" x14ac:dyDescent="0.2">
      <c r="A19" s="10"/>
      <c r="B19" s="10"/>
      <c r="C19" s="10"/>
      <c r="D19" s="10"/>
      <c r="E19" s="10"/>
      <c r="F19" s="10"/>
      <c r="G19" s="10"/>
    </row>
    <row r="20" spans="1:7" x14ac:dyDescent="0.2">
      <c r="A20" s="10"/>
      <c r="B20" s="10"/>
      <c r="C20" s="10"/>
      <c r="D20" s="10"/>
      <c r="E20" s="10"/>
      <c r="F20" s="10"/>
      <c r="G20" s="10"/>
    </row>
    <row r="21" spans="1:7" x14ac:dyDescent="0.2">
      <c r="A21" s="10"/>
      <c r="B21" s="10"/>
      <c r="C21" s="10"/>
      <c r="D21" s="10"/>
      <c r="E21" s="10"/>
      <c r="F21" s="10"/>
      <c r="G21" s="10"/>
    </row>
    <row r="22" spans="1:7" x14ac:dyDescent="0.2">
      <c r="A22" s="10"/>
      <c r="B22" s="10"/>
      <c r="C22" s="10"/>
      <c r="D22" s="10"/>
      <c r="E22" s="10"/>
      <c r="F22" s="10"/>
      <c r="G22" s="10"/>
    </row>
    <row r="23" spans="1:7" x14ac:dyDescent="0.2">
      <c r="A23" s="10"/>
      <c r="B23" s="10"/>
      <c r="C23" s="10"/>
      <c r="D23" s="10"/>
      <c r="E23" s="10"/>
      <c r="F23" s="10"/>
      <c r="G23" s="10"/>
    </row>
    <row r="24" spans="1:7" x14ac:dyDescent="0.2">
      <c r="A24" s="10"/>
      <c r="B24" s="10"/>
      <c r="C24" s="10"/>
      <c r="D24" s="10"/>
      <c r="E24" s="10"/>
      <c r="F24" s="10"/>
      <c r="G24" s="10"/>
    </row>
    <row r="25" spans="1:7" x14ac:dyDescent="0.2">
      <c r="A25" s="10"/>
      <c r="B25" s="10"/>
      <c r="C25" s="10"/>
      <c r="D25" s="10"/>
      <c r="E25" s="10"/>
      <c r="F25" s="10"/>
      <c r="G25" s="10"/>
    </row>
    <row r="26" spans="1:7" x14ac:dyDescent="0.2">
      <c r="A26" s="10"/>
      <c r="B26" s="10"/>
      <c r="C26" s="10"/>
      <c r="D26" s="10"/>
      <c r="E26" s="10"/>
      <c r="F26" s="10"/>
      <c r="G26" s="10"/>
    </row>
    <row r="27" spans="1:7" x14ac:dyDescent="0.2">
      <c r="A27" s="10"/>
      <c r="B27" s="10"/>
      <c r="C27" s="10"/>
      <c r="D27" s="10"/>
      <c r="E27" s="10"/>
      <c r="F27" s="10"/>
      <c r="G27" s="10"/>
    </row>
    <row r="28" spans="1:7" x14ac:dyDescent="0.2">
      <c r="A28" s="10"/>
      <c r="B28" s="10"/>
      <c r="C28" s="10"/>
      <c r="D28" s="10"/>
      <c r="E28" s="10"/>
      <c r="F28" s="10"/>
      <c r="G28" s="10"/>
    </row>
    <row r="29" spans="1:7" x14ac:dyDescent="0.2">
      <c r="A29" s="10"/>
      <c r="B29" s="10"/>
      <c r="C29" s="10"/>
      <c r="D29" s="10"/>
      <c r="E29" s="10"/>
      <c r="F29" s="10"/>
      <c r="G29" s="10"/>
    </row>
    <row r="30" spans="1:7" x14ac:dyDescent="0.2">
      <c r="A30" s="10"/>
      <c r="B30" s="10"/>
      <c r="C30" s="10"/>
      <c r="D30" s="10"/>
      <c r="E30" s="10"/>
      <c r="F30" s="10"/>
      <c r="G30" s="10"/>
    </row>
    <row r="31" spans="1:7" x14ac:dyDescent="0.2">
      <c r="A31" s="10"/>
      <c r="B31" s="10"/>
      <c r="C31" s="10"/>
      <c r="D31" s="10"/>
      <c r="E31" s="10"/>
      <c r="F31" s="10"/>
      <c r="G31" s="10"/>
    </row>
    <row r="32" spans="1:7" x14ac:dyDescent="0.2">
      <c r="A32" s="10"/>
      <c r="B32" s="10"/>
      <c r="C32" s="10"/>
      <c r="D32" s="10"/>
      <c r="E32" s="10"/>
      <c r="F32" s="10"/>
      <c r="G3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C2EB-4B61-4380-BF12-28C4E7D76F9E}">
  <dimension ref="A2:B23"/>
  <sheetViews>
    <sheetView topLeftCell="A7" workbookViewId="0">
      <selection activeCell="F28" sqref="F28"/>
    </sheetView>
  </sheetViews>
  <sheetFormatPr defaultRowHeight="15" x14ac:dyDescent="0.25"/>
  <cols>
    <col min="1" max="1" width="22.140625" customWidth="1"/>
    <col min="2" max="2" width="12.5703125" style="156" bestFit="1" customWidth="1"/>
  </cols>
  <sheetData>
    <row r="2" spans="1:2" x14ac:dyDescent="0.25">
      <c r="A2" t="s">
        <v>3016</v>
      </c>
    </row>
    <row r="3" spans="1:2" x14ac:dyDescent="0.25">
      <c r="A3" t="s">
        <v>3020</v>
      </c>
      <c r="B3" s="156" t="s">
        <v>3021</v>
      </c>
    </row>
    <row r="4" spans="1:2" x14ac:dyDescent="0.25">
      <c r="A4" t="s">
        <v>3022</v>
      </c>
      <c r="B4" s="156" t="s">
        <v>3023</v>
      </c>
    </row>
    <row r="5" spans="1:2" x14ac:dyDescent="0.25">
      <c r="A5" t="s">
        <v>3024</v>
      </c>
      <c r="B5" s="156" t="s">
        <v>3025</v>
      </c>
    </row>
    <row r="6" spans="1:2" s="9" customFormat="1" x14ac:dyDescent="0.25">
      <c r="A6" s="9" t="s">
        <v>3017</v>
      </c>
      <c r="B6" s="156"/>
    </row>
    <row r="7" spans="1:2" s="9" customFormat="1" x14ac:dyDescent="0.25">
      <c r="A7" s="9" t="s">
        <v>3018</v>
      </c>
      <c r="B7" s="156"/>
    </row>
    <row r="8" spans="1:2" s="9" customFormat="1" x14ac:dyDescent="0.25">
      <c r="A8" s="9" t="s">
        <v>3019</v>
      </c>
      <c r="B8" s="156"/>
    </row>
    <row r="9" spans="1:2" s="9" customFormat="1" x14ac:dyDescent="0.25">
      <c r="B9" s="156"/>
    </row>
    <row r="10" spans="1:2" s="9" customFormat="1" x14ac:dyDescent="0.25">
      <c r="B10" s="156"/>
    </row>
    <row r="11" spans="1:2" s="9" customFormat="1" x14ac:dyDescent="0.25">
      <c r="B11" s="156"/>
    </row>
    <row r="12" spans="1:2" s="9" customFormat="1" x14ac:dyDescent="0.25">
      <c r="B12" s="156"/>
    </row>
    <row r="13" spans="1:2" x14ac:dyDescent="0.25">
      <c r="A13" s="157" t="s">
        <v>3026</v>
      </c>
      <c r="B13" s="158">
        <v>12511</v>
      </c>
    </row>
    <row r="14" spans="1:2" x14ac:dyDescent="0.25">
      <c r="A14" s="157" t="s">
        <v>3006</v>
      </c>
      <c r="B14" s="158">
        <f>5200*1250</f>
        <v>6500000</v>
      </c>
    </row>
    <row r="15" spans="1:2" x14ac:dyDescent="0.25">
      <c r="A15" s="157" t="s">
        <v>3007</v>
      </c>
      <c r="B15" s="158">
        <f>2250*750</f>
        <v>1687500</v>
      </c>
    </row>
    <row r="16" spans="1:2" x14ac:dyDescent="0.25">
      <c r="A16" s="157" t="s">
        <v>3008</v>
      </c>
      <c r="B16" s="158">
        <f>1350*350</f>
        <v>472500</v>
      </c>
    </row>
    <row r="17" spans="1:2" x14ac:dyDescent="0.25">
      <c r="A17" s="157" t="s">
        <v>3009</v>
      </c>
      <c r="B17" s="158">
        <f>3000*12511</f>
        <v>37533000</v>
      </c>
    </row>
    <row r="18" spans="1:2" x14ac:dyDescent="0.25">
      <c r="A18" s="157" t="s">
        <v>3010</v>
      </c>
      <c r="B18" s="158">
        <v>700000</v>
      </c>
    </row>
    <row r="19" spans="1:2" x14ac:dyDescent="0.25">
      <c r="A19" s="157" t="s">
        <v>3011</v>
      </c>
      <c r="B19" s="158">
        <f>SUM(B14:B18)</f>
        <v>46893000</v>
      </c>
    </row>
    <row r="20" spans="1:2" x14ac:dyDescent="0.25">
      <c r="A20" s="157" t="s">
        <v>3012</v>
      </c>
      <c r="B20" s="159">
        <f>B19/B13</f>
        <v>3748.1416353608824</v>
      </c>
    </row>
    <row r="21" spans="1:2" x14ac:dyDescent="0.25">
      <c r="A21" s="157" t="s">
        <v>3013</v>
      </c>
      <c r="B21" s="158">
        <v>13000</v>
      </c>
    </row>
    <row r="22" spans="1:2" x14ac:dyDescent="0.25">
      <c r="A22" s="157" t="s">
        <v>3014</v>
      </c>
      <c r="B22" s="158">
        <f>B21-B20</f>
        <v>9251.858364639118</v>
      </c>
    </row>
    <row r="23" spans="1:2" x14ac:dyDescent="0.25">
      <c r="A23" s="160" t="s">
        <v>3015</v>
      </c>
      <c r="B23" s="158">
        <f>B13*B22</f>
        <v>115750000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BASE</vt:lpstr>
      <vt:lpstr>INPUT PENJ HARIAN</vt:lpstr>
      <vt:lpstr>PENJ SHOPEE</vt:lpstr>
      <vt:lpstr>VALIDASI PENCAIRAN SHOPEE</vt:lpstr>
      <vt:lpstr>REKAP DANA KEEP</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Nugroho</dc:creator>
  <cp:lastModifiedBy>aistrick</cp:lastModifiedBy>
  <cp:lastPrinted>2020-09-11T06:49:35Z</cp:lastPrinted>
  <dcterms:created xsi:type="dcterms:W3CDTF">2019-04-26T14:09:02Z</dcterms:created>
  <dcterms:modified xsi:type="dcterms:W3CDTF">2020-10-23T14:14:18Z</dcterms:modified>
</cp:coreProperties>
</file>