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WNSTORE\"/>
    </mc:Choice>
  </mc:AlternateContent>
  <bookViews>
    <workbookView xWindow="0" yWindow="0" windowWidth="21600" windowHeight="9600" tabRatio="573"/>
  </bookViews>
  <sheets>
    <sheet name="FIX SEPTEMBER" sheetId="33" r:id="rId1"/>
    <sheet name="BARANG RIJECT" sheetId="32" r:id="rId2"/>
    <sheet name="BARANG MASUK" sheetId="1" r:id="rId3"/>
  </sheets>
  <definedNames>
    <definedName name="_xlnm.Print_Area" localSheetId="2">'BARANG MASUK'!#REF!</definedName>
    <definedName name="_xlnm.Print_Area" localSheetId="0">'FIX SEPTEMBER'!#REF!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1" l="1"/>
  <c r="AT2" i="33" l="1"/>
  <c r="AS2" i="33"/>
  <c r="AR2" i="33"/>
  <c r="AQ2" i="33"/>
  <c r="AP2" i="33"/>
  <c r="AO2" i="33"/>
  <c r="AN2" i="33"/>
  <c r="AM2" i="33"/>
  <c r="AL2" i="33"/>
  <c r="AK2" i="33"/>
  <c r="AJ2" i="33"/>
  <c r="AI2" i="33"/>
  <c r="AH2" i="33"/>
  <c r="AG2" i="33"/>
  <c r="AW4" i="33" l="1"/>
  <c r="AW5" i="33"/>
  <c r="AW6" i="33"/>
  <c r="AW7" i="33"/>
  <c r="AW8" i="33"/>
  <c r="AW9" i="33"/>
  <c r="AW10" i="33"/>
  <c r="AW11" i="33"/>
  <c r="AW12" i="33"/>
  <c r="AW13" i="33"/>
  <c r="AW14" i="33"/>
  <c r="AW15" i="33"/>
  <c r="AW16" i="33"/>
  <c r="AW17" i="33"/>
  <c r="AW18" i="33"/>
  <c r="AW19" i="33"/>
  <c r="AW20" i="33"/>
  <c r="AW21" i="33"/>
  <c r="AW22" i="33"/>
  <c r="AW23" i="33"/>
  <c r="AW24" i="33"/>
  <c r="AW25" i="33"/>
  <c r="AW26" i="33"/>
  <c r="AW27" i="33"/>
  <c r="AW28" i="33"/>
  <c r="AW29" i="33"/>
  <c r="AW30" i="33"/>
  <c r="AW31" i="33"/>
  <c r="AW32" i="33"/>
  <c r="AW33" i="33"/>
  <c r="AW34" i="33"/>
  <c r="AW35" i="33"/>
  <c r="AW36" i="33"/>
  <c r="AW37" i="33"/>
  <c r="AW38" i="33"/>
  <c r="AW39" i="33"/>
  <c r="AW40" i="33"/>
  <c r="AW41" i="33"/>
  <c r="AW42" i="33"/>
  <c r="AW43" i="33"/>
  <c r="AW44" i="33"/>
  <c r="AW45" i="33"/>
  <c r="AW46" i="33"/>
  <c r="AW47" i="33"/>
  <c r="AW48" i="33"/>
  <c r="AW49" i="33"/>
  <c r="AW50" i="33"/>
  <c r="AW51" i="33"/>
  <c r="AW52" i="33"/>
  <c r="AW53" i="33"/>
  <c r="AW54" i="33"/>
  <c r="AW55" i="33"/>
  <c r="AW56" i="33"/>
  <c r="AW57" i="33"/>
  <c r="AW58" i="33"/>
  <c r="AW59" i="33"/>
  <c r="AW60" i="33"/>
  <c r="AW61" i="33"/>
  <c r="AW62" i="33"/>
  <c r="AW63" i="33"/>
  <c r="AW64" i="33"/>
  <c r="AW65" i="33"/>
  <c r="AW66" i="33"/>
  <c r="AW67" i="33"/>
  <c r="AW68" i="33"/>
  <c r="AW69" i="33"/>
  <c r="AW70" i="33"/>
  <c r="AW71" i="33"/>
  <c r="AW72" i="33"/>
  <c r="AW73" i="33"/>
  <c r="AW74" i="33"/>
  <c r="AW75" i="33"/>
  <c r="AW76" i="33"/>
  <c r="AW77" i="33"/>
  <c r="AW79" i="33"/>
  <c r="AW78" i="33"/>
  <c r="AW80" i="33"/>
  <c r="AW81" i="33"/>
  <c r="AW82" i="33"/>
  <c r="AW83" i="33"/>
  <c r="AW84" i="33"/>
  <c r="AW85" i="33"/>
  <c r="AW86" i="33"/>
  <c r="AW87" i="33"/>
  <c r="AW88" i="33"/>
  <c r="AW89" i="33"/>
  <c r="AW90" i="33"/>
  <c r="AW91" i="33"/>
  <c r="AW92" i="33"/>
  <c r="AW93" i="33"/>
  <c r="AW94" i="33"/>
  <c r="AW95" i="33"/>
  <c r="AW96" i="33"/>
  <c r="AW97" i="33"/>
  <c r="AW98" i="33"/>
  <c r="AW99" i="33"/>
  <c r="AW100" i="33"/>
  <c r="AW101" i="33"/>
  <c r="AW102" i="33"/>
  <c r="AW103" i="33"/>
  <c r="AW104" i="33"/>
  <c r="AW105" i="33"/>
  <c r="AW106" i="33"/>
  <c r="AW107" i="33"/>
  <c r="AW108" i="33"/>
  <c r="AW109" i="33"/>
  <c r="AW110" i="33"/>
  <c r="AW111" i="33"/>
  <c r="AW112" i="33"/>
  <c r="AW113" i="33"/>
  <c r="AW114" i="33"/>
  <c r="AW115" i="33"/>
  <c r="AW124" i="33"/>
  <c r="AW125" i="33"/>
  <c r="AW128" i="33"/>
  <c r="AW129" i="33"/>
  <c r="AW130" i="33"/>
  <c r="AW132" i="33"/>
  <c r="AW133" i="33"/>
  <c r="AW134" i="33"/>
  <c r="AW135" i="33"/>
  <c r="AW136" i="33"/>
  <c r="AW137" i="33"/>
  <c r="AW138" i="33"/>
  <c r="AW139" i="33"/>
  <c r="AW140" i="33"/>
  <c r="AW141" i="33"/>
  <c r="AW142" i="33"/>
  <c r="AW143" i="33"/>
  <c r="AW144" i="33"/>
  <c r="AW145" i="33"/>
  <c r="AW146" i="33"/>
  <c r="AW147" i="33"/>
  <c r="AW148" i="33"/>
  <c r="AW149" i="33"/>
  <c r="AW150" i="33"/>
  <c r="AW151" i="33"/>
  <c r="AW152" i="33"/>
  <c r="AW153" i="33"/>
  <c r="AW154" i="33"/>
  <c r="AW155" i="33"/>
  <c r="AW159" i="33"/>
  <c r="AW160" i="33"/>
  <c r="AW161" i="33"/>
  <c r="AW162" i="33"/>
  <c r="AW164" i="33"/>
  <c r="AW165" i="33"/>
  <c r="AW166" i="33"/>
  <c r="AW167" i="33"/>
  <c r="AW168" i="33"/>
  <c r="AW169" i="33"/>
  <c r="AW170" i="33"/>
  <c r="AW172" i="33"/>
  <c r="AW173" i="33"/>
  <c r="AW174" i="33"/>
  <c r="AW175" i="33"/>
  <c r="AW176" i="33"/>
  <c r="AW177" i="33"/>
  <c r="AW178" i="33"/>
  <c r="AW179" i="33"/>
  <c r="AW180" i="33"/>
  <c r="AW183" i="33"/>
  <c r="AW184" i="33"/>
  <c r="AW185" i="33"/>
  <c r="AW186" i="33"/>
  <c r="AW187" i="33"/>
  <c r="AW188" i="33"/>
  <c r="AW189" i="33"/>
  <c r="AW190" i="33"/>
  <c r="AW191" i="33"/>
  <c r="AW192" i="33"/>
  <c r="AW193" i="33"/>
  <c r="AW194" i="33"/>
  <c r="AW195" i="33"/>
  <c r="AW196" i="33"/>
  <c r="AW197" i="33"/>
  <c r="AW198" i="33"/>
  <c r="AW206" i="33"/>
  <c r="AW208" i="33"/>
  <c r="AW209" i="33"/>
  <c r="AW210" i="33"/>
  <c r="AW211" i="33"/>
  <c r="AW212" i="33"/>
  <c r="AW213" i="33"/>
  <c r="AW214" i="33"/>
  <c r="AW215" i="33"/>
  <c r="AW216" i="33"/>
  <c r="AW217" i="33"/>
  <c r="AW218" i="33"/>
  <c r="AW219" i="33"/>
  <c r="AW220" i="33"/>
  <c r="AW221" i="33"/>
  <c r="AW222" i="33"/>
  <c r="AW223" i="33"/>
  <c r="AW224" i="33"/>
  <c r="AW225" i="33"/>
  <c r="AW226" i="33"/>
  <c r="AW227" i="33"/>
  <c r="AW228" i="33"/>
  <c r="AW233" i="33"/>
  <c r="AW234" i="33"/>
  <c r="AW235" i="33"/>
  <c r="AW131" i="33"/>
  <c r="AW116" i="33"/>
  <c r="AW117" i="33"/>
  <c r="AW118" i="33"/>
  <c r="AW119" i="33"/>
  <c r="AW126" i="33"/>
  <c r="AW199" i="33"/>
  <c r="AW200" i="33"/>
  <c r="AW201" i="33"/>
  <c r="AW229" i="33"/>
  <c r="AW230" i="33"/>
  <c r="AW120" i="33"/>
  <c r="AW121" i="33"/>
  <c r="AW122" i="33"/>
  <c r="AW123" i="33"/>
  <c r="AW127" i="33"/>
  <c r="AW156" i="33"/>
  <c r="AW157" i="33"/>
  <c r="AW158" i="33"/>
  <c r="AW171" i="33"/>
  <c r="AW181" i="33"/>
  <c r="AW182" i="33"/>
  <c r="AW202" i="33"/>
  <c r="AW203" i="33"/>
  <c r="AW204" i="33"/>
  <c r="AW205" i="33"/>
  <c r="AW207" i="33"/>
  <c r="AW231" i="33"/>
  <c r="AW232" i="33"/>
  <c r="AW163" i="33"/>
  <c r="AW236" i="33"/>
  <c r="AW237" i="33"/>
  <c r="AW238" i="33"/>
  <c r="AW239" i="33"/>
  <c r="AW240" i="33"/>
  <c r="AW241" i="33"/>
  <c r="AW242" i="33"/>
  <c r="AW243" i="33"/>
  <c r="AW244" i="33"/>
  <c r="AW245" i="33"/>
  <c r="AW246" i="33"/>
  <c r="AW247" i="33"/>
  <c r="AW248" i="33"/>
  <c r="AW249" i="33"/>
  <c r="AW250" i="33"/>
  <c r="AW251" i="33"/>
  <c r="AW252" i="33"/>
  <c r="AW253" i="33"/>
  <c r="AW254" i="33"/>
  <c r="AW255" i="33"/>
  <c r="AW256" i="33"/>
  <c r="AW257" i="33"/>
  <c r="AW258" i="33"/>
  <c r="AW259" i="33"/>
  <c r="AW260" i="33"/>
  <c r="AW261" i="33"/>
  <c r="AW262" i="33"/>
  <c r="AW263" i="33"/>
  <c r="AW264" i="33"/>
  <c r="AW265" i="33"/>
  <c r="AW266" i="33"/>
  <c r="AW267" i="33"/>
  <c r="AW268" i="33"/>
  <c r="AW269" i="33"/>
  <c r="AW270" i="33"/>
  <c r="AW271" i="33"/>
  <c r="AW272" i="33"/>
  <c r="AW273" i="33"/>
  <c r="AW274" i="33"/>
  <c r="AW275" i="33"/>
  <c r="AW276" i="33"/>
  <c r="AW277" i="33"/>
  <c r="AW278" i="33"/>
  <c r="AW279" i="33"/>
  <c r="AW280" i="33"/>
  <c r="AW281" i="33"/>
  <c r="AW282" i="33"/>
  <c r="AW283" i="33"/>
  <c r="AW284" i="33"/>
  <c r="AW285" i="33"/>
  <c r="AW286" i="33"/>
  <c r="AW287" i="33"/>
  <c r="AW288" i="33"/>
  <c r="AW289" i="33"/>
  <c r="AW290" i="33"/>
  <c r="AW291" i="33"/>
  <c r="AW292" i="33"/>
  <c r="AW293" i="33"/>
  <c r="AW294" i="33"/>
  <c r="AW295" i="33"/>
  <c r="AW296" i="33"/>
  <c r="AW297" i="33"/>
  <c r="AW298" i="33"/>
  <c r="AW299" i="33"/>
  <c r="AW300" i="33"/>
  <c r="AW301" i="33"/>
  <c r="AW302" i="33"/>
  <c r="AW303" i="33"/>
  <c r="AW304" i="33"/>
  <c r="AW305" i="33"/>
  <c r="AW306" i="33"/>
  <c r="AW307" i="33"/>
  <c r="AW308" i="33"/>
  <c r="AW309" i="33"/>
  <c r="AW310" i="33"/>
  <c r="AW311" i="33"/>
  <c r="AW312" i="33"/>
  <c r="AW313" i="33"/>
  <c r="AW314" i="33"/>
  <c r="AW315" i="33"/>
  <c r="AW316" i="33"/>
  <c r="AW317" i="33"/>
  <c r="AW318" i="33"/>
  <c r="AW319" i="33"/>
  <c r="AW320" i="33"/>
  <c r="AW321" i="33"/>
  <c r="AW322" i="33"/>
  <c r="AW323" i="33"/>
  <c r="AW324" i="33"/>
  <c r="AW325" i="33"/>
  <c r="AW326" i="33"/>
  <c r="AW327" i="33"/>
  <c r="AW328" i="33"/>
  <c r="AW329" i="33"/>
  <c r="AW330" i="33"/>
  <c r="AW331" i="33"/>
  <c r="AW332" i="33"/>
  <c r="AW333" i="33"/>
  <c r="AW334" i="33"/>
  <c r="AW335" i="33"/>
  <c r="AW336" i="33"/>
  <c r="AW337" i="33"/>
  <c r="AW338" i="33"/>
  <c r="AW339" i="33"/>
  <c r="AW340" i="33"/>
  <c r="AW341" i="33"/>
  <c r="AW342" i="33"/>
  <c r="AW343" i="33"/>
  <c r="AW344" i="33"/>
  <c r="AW345" i="33"/>
  <c r="AW346" i="33"/>
  <c r="AW347" i="33"/>
  <c r="AW348" i="33"/>
  <c r="AW349" i="33"/>
  <c r="AW350" i="33"/>
  <c r="AW351" i="33"/>
  <c r="AW352" i="33"/>
  <c r="AW353" i="33"/>
  <c r="AW354" i="33"/>
  <c r="AW355" i="33"/>
  <c r="AW356" i="33"/>
  <c r="AW357" i="33"/>
  <c r="AW358" i="33"/>
  <c r="AW359" i="33"/>
  <c r="AW360" i="33"/>
  <c r="AW361" i="33"/>
  <c r="AW362" i="33"/>
  <c r="AW363" i="33"/>
  <c r="AW364" i="33"/>
  <c r="AW365" i="33"/>
  <c r="AW366" i="33"/>
  <c r="AW367" i="33"/>
  <c r="AW368" i="33"/>
  <c r="AW369" i="33"/>
  <c r="AW370" i="33"/>
  <c r="AW371" i="33"/>
  <c r="AW372" i="33"/>
  <c r="AW373" i="33"/>
  <c r="AW374" i="33"/>
  <c r="AW375" i="33"/>
  <c r="AW376" i="33"/>
  <c r="AW377" i="33"/>
  <c r="AW378" i="33"/>
  <c r="AW379" i="33"/>
  <c r="AW380" i="33"/>
  <c r="AW381" i="33"/>
  <c r="AW382" i="33"/>
  <c r="AW383" i="33"/>
  <c r="AW384" i="33"/>
  <c r="AW385" i="33"/>
  <c r="AW386" i="33"/>
  <c r="AW387" i="33"/>
  <c r="AW388" i="33"/>
  <c r="AW389" i="33"/>
  <c r="AW390" i="33"/>
  <c r="AW391" i="33"/>
  <c r="AW392" i="33"/>
  <c r="AW393" i="33"/>
  <c r="AW394" i="33"/>
  <c r="AW395" i="33"/>
  <c r="AW396" i="33"/>
  <c r="AW397" i="33"/>
  <c r="AW398" i="33"/>
  <c r="AW399" i="33"/>
  <c r="AW400" i="33"/>
  <c r="AW401" i="33"/>
  <c r="AW402" i="33"/>
  <c r="AW403" i="33"/>
  <c r="AW404" i="33"/>
  <c r="AW405" i="33"/>
  <c r="AW406" i="33"/>
  <c r="AW407" i="33"/>
  <c r="AW408" i="33"/>
  <c r="AW409" i="33"/>
  <c r="AW410" i="33"/>
  <c r="AW411" i="33"/>
  <c r="AW412" i="33"/>
  <c r="AW413" i="33"/>
  <c r="AW414" i="33"/>
  <c r="AW415" i="33"/>
  <c r="AW416" i="33"/>
  <c r="AW417" i="33"/>
  <c r="AW418" i="33"/>
  <c r="AW419" i="33"/>
  <c r="AW420" i="33"/>
  <c r="AW421" i="33"/>
  <c r="AW422" i="33"/>
  <c r="AW423" i="33"/>
  <c r="AW424" i="33"/>
  <c r="AW425" i="33"/>
  <c r="AW426" i="33"/>
  <c r="AW427" i="33"/>
  <c r="AW428" i="33"/>
  <c r="AW429" i="33"/>
  <c r="AW430" i="33"/>
  <c r="AW431" i="33"/>
  <c r="AW432" i="33"/>
  <c r="AW433" i="33"/>
  <c r="AW434" i="33"/>
  <c r="AW435" i="33"/>
  <c r="AW436" i="33"/>
  <c r="AW437" i="33"/>
  <c r="AW438" i="33"/>
  <c r="AW439" i="33"/>
  <c r="AW440" i="33"/>
  <c r="AW441" i="33"/>
  <c r="AW442" i="33"/>
  <c r="AW443" i="33"/>
  <c r="AW444" i="33"/>
  <c r="AW445" i="33"/>
  <c r="AW446" i="33"/>
  <c r="AW447" i="33"/>
  <c r="AW448" i="33"/>
  <c r="AW449" i="33"/>
  <c r="AW450" i="33"/>
  <c r="AW451" i="33"/>
  <c r="AW452" i="33"/>
  <c r="AW453" i="33"/>
  <c r="AW454" i="33"/>
  <c r="AW455" i="33"/>
  <c r="AW456" i="33"/>
  <c r="AW457" i="33"/>
  <c r="AW458" i="33"/>
  <c r="AW459" i="33"/>
  <c r="AW460" i="33"/>
  <c r="AW461" i="33"/>
  <c r="AW462" i="33"/>
  <c r="AW463" i="33"/>
  <c r="AW464" i="33"/>
  <c r="AW465" i="33"/>
  <c r="AW466" i="33"/>
  <c r="AW467" i="33"/>
  <c r="AW468" i="33"/>
  <c r="AW469" i="33"/>
  <c r="AW470" i="33"/>
  <c r="AW471" i="33"/>
  <c r="AW472" i="33"/>
  <c r="AW473" i="33"/>
  <c r="AW474" i="33"/>
  <c r="AW475" i="33"/>
  <c r="AW476" i="33"/>
  <c r="AW477" i="33"/>
  <c r="AW478" i="33"/>
  <c r="AW479" i="33"/>
  <c r="AW480" i="33"/>
  <c r="AW481" i="33"/>
  <c r="AW482" i="33"/>
  <c r="AW483" i="33"/>
  <c r="AW484" i="33"/>
  <c r="AW485" i="33"/>
  <c r="AW486" i="33"/>
  <c r="AW487" i="33"/>
  <c r="AW488" i="33"/>
  <c r="AW489" i="33"/>
  <c r="AW490" i="33"/>
  <c r="AW491" i="33"/>
  <c r="AW492" i="33"/>
  <c r="AW493" i="33"/>
  <c r="AW494" i="33"/>
  <c r="AW495" i="33"/>
  <c r="AW496" i="33"/>
  <c r="AW497" i="33"/>
  <c r="AW498" i="33"/>
  <c r="AW499" i="33"/>
  <c r="AW500" i="33"/>
  <c r="AW501" i="33"/>
  <c r="AW502" i="33"/>
  <c r="AW503" i="33"/>
  <c r="AW504" i="33"/>
  <c r="AW505" i="33"/>
  <c r="AW506" i="33"/>
  <c r="AW507" i="33"/>
  <c r="AW508" i="33"/>
  <c r="AW509" i="33"/>
  <c r="AW510" i="33"/>
  <c r="AW511" i="33"/>
  <c r="AW512" i="33"/>
  <c r="AW513" i="33"/>
  <c r="AW514" i="33"/>
  <c r="AW515" i="33"/>
  <c r="AW516" i="33"/>
  <c r="AW517" i="33"/>
  <c r="AW518" i="33"/>
  <c r="AW519" i="33"/>
  <c r="AW520" i="33"/>
  <c r="AW521" i="33"/>
  <c r="AW522" i="33"/>
  <c r="AW523" i="33"/>
  <c r="AW524" i="33"/>
  <c r="AW525" i="33"/>
  <c r="AW526" i="33"/>
  <c r="AW527" i="33"/>
  <c r="AW528" i="33"/>
  <c r="AW529" i="33"/>
  <c r="AW530" i="33"/>
  <c r="AW531" i="33"/>
  <c r="AW532" i="33"/>
  <c r="AW533" i="33"/>
  <c r="AW534" i="33"/>
  <c r="AW535" i="33"/>
  <c r="AW536" i="33"/>
  <c r="AW537" i="33"/>
  <c r="AW538" i="33"/>
  <c r="AW539" i="33"/>
  <c r="AW540" i="33"/>
  <c r="AW541" i="33"/>
  <c r="AW542" i="33"/>
  <c r="AW543" i="33"/>
  <c r="AW544" i="33"/>
  <c r="AW545" i="33"/>
  <c r="AW546" i="33"/>
  <c r="AW547" i="33"/>
  <c r="AW548" i="33"/>
  <c r="AW549" i="33"/>
  <c r="AW550" i="33"/>
  <c r="AW551" i="33"/>
  <c r="AW552" i="33"/>
  <c r="AW553" i="33"/>
  <c r="AW554" i="33"/>
  <c r="AW555" i="33"/>
  <c r="AW556" i="33"/>
  <c r="AW557" i="33"/>
  <c r="AW558" i="33"/>
  <c r="AW559" i="33"/>
  <c r="AW560" i="33"/>
  <c r="AW561" i="33"/>
  <c r="AW562" i="33"/>
  <c r="AW563" i="33"/>
  <c r="AW564" i="33"/>
  <c r="AW565" i="33"/>
  <c r="AW566" i="33"/>
  <c r="AW567" i="33"/>
  <c r="AW568" i="33"/>
  <c r="AW569" i="33"/>
  <c r="AW570" i="33"/>
  <c r="AW571" i="33"/>
  <c r="AW572" i="33"/>
  <c r="AW573" i="33"/>
  <c r="AW574" i="33"/>
  <c r="AW575" i="33"/>
  <c r="AW576" i="33"/>
  <c r="AW577" i="33"/>
  <c r="AW578" i="33"/>
  <c r="AW579" i="33"/>
  <c r="AW580" i="33"/>
  <c r="AW581" i="33"/>
  <c r="AW582" i="33"/>
  <c r="AW583" i="33"/>
  <c r="AW584" i="33"/>
  <c r="AW585" i="33"/>
  <c r="AW586" i="33"/>
  <c r="AW587" i="33"/>
  <c r="AW588" i="33"/>
  <c r="AW589" i="33"/>
  <c r="AW590" i="33"/>
  <c r="AW591" i="33"/>
  <c r="AW592" i="33"/>
  <c r="AW593" i="33"/>
  <c r="AW594" i="33"/>
  <c r="AW595" i="33"/>
  <c r="AW596" i="33"/>
  <c r="AW597" i="33"/>
  <c r="AW598" i="33"/>
  <c r="AW599" i="33"/>
  <c r="AW600" i="33"/>
  <c r="AW601" i="33"/>
  <c r="AW602" i="33"/>
  <c r="AW603" i="33"/>
  <c r="AW604" i="33"/>
  <c r="AW605" i="33"/>
  <c r="AW606" i="33"/>
  <c r="AW607" i="33"/>
  <c r="AW608" i="33"/>
  <c r="AW609" i="33"/>
  <c r="AW610" i="33"/>
  <c r="AW611" i="33"/>
  <c r="AW612" i="33"/>
  <c r="AW613" i="33"/>
  <c r="AW614" i="33"/>
  <c r="AW615" i="33"/>
  <c r="AW616" i="33"/>
  <c r="AW617" i="33"/>
  <c r="AW618" i="33"/>
  <c r="AW619" i="33"/>
  <c r="AW620" i="33"/>
  <c r="AW621" i="33"/>
  <c r="AW622" i="33"/>
  <c r="AW623" i="33"/>
  <c r="AW624" i="33"/>
  <c r="AW625" i="33"/>
  <c r="AW626" i="33"/>
  <c r="AW627" i="33"/>
  <c r="AW628" i="33"/>
  <c r="AW629" i="33"/>
  <c r="AW630" i="33"/>
  <c r="AW631" i="33"/>
  <c r="AW632" i="33"/>
  <c r="AW633" i="33"/>
  <c r="AW634" i="33"/>
  <c r="AW635" i="33"/>
  <c r="AW636" i="33"/>
  <c r="AW637" i="33"/>
  <c r="AW638" i="33"/>
  <c r="AW639" i="33"/>
  <c r="AW640" i="33"/>
  <c r="AW641" i="33"/>
  <c r="AW642" i="33"/>
  <c r="AF2" i="33" l="1"/>
  <c r="AE2" i="33"/>
  <c r="AC2" i="33"/>
  <c r="AB2" i="33"/>
  <c r="AA2" i="33"/>
  <c r="X2" i="33"/>
  <c r="T2" i="33" l="1"/>
  <c r="L46" i="1" l="1"/>
  <c r="L47" i="1"/>
  <c r="L48" i="1"/>
  <c r="L49" i="1"/>
  <c r="L50" i="1"/>
  <c r="L51" i="1"/>
  <c r="L52" i="1"/>
  <c r="L53" i="1"/>
  <c r="L54" i="1"/>
  <c r="L55" i="1"/>
  <c r="L56" i="1"/>
  <c r="L57" i="1"/>
  <c r="L58" i="1"/>
  <c r="J30" i="1" l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L41" i="1"/>
  <c r="J42" i="1"/>
  <c r="L42" i="1" s="1"/>
  <c r="J43" i="1"/>
  <c r="L43" i="1" s="1"/>
  <c r="J44" i="1"/>
  <c r="L44" i="1" s="1"/>
  <c r="J45" i="1"/>
  <c r="L45" i="1" s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29" i="1"/>
  <c r="L29" i="1" s="1"/>
  <c r="Z2" i="33" l="1"/>
  <c r="Y2" i="33"/>
  <c r="V2" i="33" l="1"/>
  <c r="U2" i="33"/>
  <c r="S2" i="33"/>
  <c r="R2" i="33" l="1"/>
  <c r="AW2" i="33" s="1"/>
  <c r="Q642" i="33"/>
  <c r="Q641" i="33"/>
  <c r="Q640" i="33"/>
  <c r="Q639" i="33"/>
  <c r="Q638" i="33"/>
  <c r="Q637" i="33"/>
  <c r="Q636" i="33"/>
  <c r="Q635" i="33"/>
  <c r="Q634" i="33"/>
  <c r="Q633" i="33"/>
  <c r="Q632" i="33"/>
  <c r="Q631" i="33"/>
  <c r="Q630" i="33"/>
  <c r="Q629" i="33"/>
  <c r="AX629" i="33" s="1"/>
  <c r="Q628" i="33"/>
  <c r="Q627" i="33"/>
  <c r="Q626" i="33"/>
  <c r="Q625" i="33"/>
  <c r="Q624" i="33"/>
  <c r="Q623" i="33"/>
  <c r="Q622" i="33"/>
  <c r="Q621" i="33"/>
  <c r="Q620" i="33"/>
  <c r="Q619" i="33"/>
  <c r="Q618" i="33"/>
  <c r="Q617" i="33"/>
  <c r="AX617" i="33" s="1"/>
  <c r="Q616" i="33"/>
  <c r="Q615" i="33"/>
  <c r="Q614" i="33"/>
  <c r="AX614" i="33" s="1"/>
  <c r="Q613" i="33"/>
  <c r="Q612" i="33"/>
  <c r="Q611" i="33"/>
  <c r="Q610" i="33"/>
  <c r="Q609" i="33"/>
  <c r="Q608" i="33"/>
  <c r="Q607" i="33"/>
  <c r="Q606" i="33"/>
  <c r="Q605" i="33"/>
  <c r="Q604" i="33"/>
  <c r="Q603" i="33"/>
  <c r="Q602" i="33"/>
  <c r="Q601" i="33"/>
  <c r="Q600" i="33"/>
  <c r="Q599" i="33"/>
  <c r="Q598" i="33"/>
  <c r="AX598" i="33" s="1"/>
  <c r="Q597" i="33"/>
  <c r="Q596" i="33"/>
  <c r="AX596" i="33" s="1"/>
  <c r="Q595" i="33"/>
  <c r="Q594" i="33"/>
  <c r="AX594" i="33" s="1"/>
  <c r="Q593" i="33"/>
  <c r="Q592" i="33"/>
  <c r="Q591" i="33"/>
  <c r="Q590" i="33"/>
  <c r="Q589" i="33"/>
  <c r="Q588" i="33"/>
  <c r="AX588" i="33" s="1"/>
  <c r="Q587" i="33"/>
  <c r="Q586" i="33"/>
  <c r="AX586" i="33" s="1"/>
  <c r="Q585" i="33"/>
  <c r="Q584" i="33"/>
  <c r="Q583" i="33"/>
  <c r="Q582" i="33"/>
  <c r="Q581" i="33"/>
  <c r="Q580" i="33"/>
  <c r="Q579" i="33"/>
  <c r="Q578" i="33"/>
  <c r="Q577" i="33"/>
  <c r="Q576" i="33"/>
  <c r="Q575" i="33"/>
  <c r="Q574" i="33"/>
  <c r="Q573" i="33"/>
  <c r="Q572" i="33"/>
  <c r="Q571" i="33"/>
  <c r="Q570" i="33"/>
  <c r="Q569" i="33"/>
  <c r="Q568" i="33"/>
  <c r="Q567" i="33"/>
  <c r="Q566" i="33"/>
  <c r="Q565" i="33"/>
  <c r="Q564" i="33"/>
  <c r="Q563" i="33"/>
  <c r="Q562" i="33"/>
  <c r="Q561" i="33"/>
  <c r="Q560" i="33"/>
  <c r="Q559" i="33"/>
  <c r="Q558" i="33"/>
  <c r="Q557" i="33"/>
  <c r="Q556" i="33"/>
  <c r="Q555" i="33"/>
  <c r="Q554" i="33"/>
  <c r="Q553" i="33"/>
  <c r="Q552" i="33"/>
  <c r="Q551" i="33"/>
  <c r="Q550" i="33"/>
  <c r="Q549" i="33"/>
  <c r="Q548" i="33"/>
  <c r="Q547" i="33"/>
  <c r="Q546" i="33"/>
  <c r="Q545" i="33"/>
  <c r="Q544" i="33"/>
  <c r="Q543" i="33"/>
  <c r="Q542" i="33"/>
  <c r="Q541" i="33"/>
  <c r="Q540" i="33"/>
  <c r="Q539" i="33"/>
  <c r="Q538" i="33"/>
  <c r="Q537" i="33"/>
  <c r="Q536" i="33"/>
  <c r="Q535" i="33"/>
  <c r="Q534" i="33"/>
  <c r="Q533" i="33"/>
  <c r="Q532" i="33"/>
  <c r="AX532" i="33" s="1"/>
  <c r="Q531" i="33"/>
  <c r="Q530" i="33"/>
  <c r="AX530" i="33" s="1"/>
  <c r="Q529" i="33"/>
  <c r="Q528" i="33"/>
  <c r="Q527" i="33"/>
  <c r="Q526" i="33"/>
  <c r="Q525" i="33"/>
  <c r="Q524" i="33"/>
  <c r="AX524" i="33" s="1"/>
  <c r="Q523" i="33"/>
  <c r="Q522" i="33"/>
  <c r="AX522" i="33" s="1"/>
  <c r="Q521" i="33"/>
  <c r="Q520" i="33"/>
  <c r="Q519" i="33"/>
  <c r="Q518" i="33"/>
  <c r="Q517" i="33"/>
  <c r="Q516" i="33"/>
  <c r="Q515" i="33"/>
  <c r="Q514" i="33"/>
  <c r="Q513" i="33"/>
  <c r="Q512" i="33"/>
  <c r="Q511" i="33"/>
  <c r="Q510" i="33"/>
  <c r="Q509" i="33"/>
  <c r="Q508" i="33"/>
  <c r="Q507" i="33"/>
  <c r="Q506" i="33"/>
  <c r="Q505" i="33"/>
  <c r="Q504" i="33"/>
  <c r="Q503" i="33"/>
  <c r="Q502" i="33"/>
  <c r="Q501" i="33"/>
  <c r="Q500" i="33"/>
  <c r="AX500" i="33" s="1"/>
  <c r="Q499" i="33"/>
  <c r="Q498" i="33"/>
  <c r="AX498" i="33" s="1"/>
  <c r="Q497" i="33"/>
  <c r="Q496" i="33"/>
  <c r="Q495" i="33"/>
  <c r="Q494" i="33"/>
  <c r="Q493" i="33"/>
  <c r="Q492" i="33"/>
  <c r="Q491" i="33"/>
  <c r="Q490" i="33"/>
  <c r="AX490" i="33" s="1"/>
  <c r="Q489" i="33"/>
  <c r="Q488" i="33"/>
  <c r="Q487" i="33"/>
  <c r="Q486" i="33"/>
  <c r="Q485" i="33"/>
  <c r="Q484" i="33"/>
  <c r="Q483" i="33"/>
  <c r="Q482" i="33"/>
  <c r="Q481" i="33"/>
  <c r="Q480" i="33"/>
  <c r="Q479" i="33"/>
  <c r="Q478" i="33"/>
  <c r="Q477" i="33"/>
  <c r="Q476" i="33"/>
  <c r="Q475" i="33"/>
  <c r="Q474" i="33"/>
  <c r="Q473" i="33"/>
  <c r="Q472" i="33"/>
  <c r="Q471" i="33"/>
  <c r="Q470" i="33"/>
  <c r="Q469" i="33"/>
  <c r="Q468" i="33"/>
  <c r="Q467" i="33"/>
  <c r="Q466" i="33"/>
  <c r="Q465" i="33"/>
  <c r="Q464" i="33"/>
  <c r="Q463" i="33"/>
  <c r="Q462" i="33"/>
  <c r="Q461" i="33"/>
  <c r="Q460" i="33"/>
  <c r="Q459" i="33"/>
  <c r="Q458" i="33"/>
  <c r="Q457" i="33"/>
  <c r="Q456" i="33"/>
  <c r="Q455" i="33"/>
  <c r="Q454" i="33"/>
  <c r="Q453" i="33"/>
  <c r="Q452" i="33"/>
  <c r="Q451" i="33"/>
  <c r="Q450" i="33"/>
  <c r="Q449" i="33"/>
  <c r="Q448" i="33"/>
  <c r="Q447" i="33"/>
  <c r="Q446" i="33"/>
  <c r="Q445" i="33"/>
  <c r="Q444" i="33"/>
  <c r="Q443" i="33"/>
  <c r="Q442" i="33"/>
  <c r="Q441" i="33"/>
  <c r="Q440" i="33"/>
  <c r="Q439" i="33"/>
  <c r="Q438" i="33"/>
  <c r="Q437" i="33"/>
  <c r="Q436" i="33"/>
  <c r="Q435" i="33"/>
  <c r="Q434" i="33"/>
  <c r="Q433" i="33"/>
  <c r="Q432" i="33"/>
  <c r="Q431" i="33"/>
  <c r="Q430" i="33"/>
  <c r="Q429" i="33"/>
  <c r="Q428" i="33"/>
  <c r="Q427" i="33"/>
  <c r="Q426" i="33"/>
  <c r="Q425" i="33"/>
  <c r="Q424" i="33"/>
  <c r="Q423" i="33"/>
  <c r="Q422" i="33"/>
  <c r="Q421" i="33"/>
  <c r="Q420" i="33"/>
  <c r="Q419" i="33"/>
  <c r="Q418" i="33"/>
  <c r="Q417" i="33"/>
  <c r="Q416" i="33"/>
  <c r="Q415" i="33"/>
  <c r="Q414" i="33"/>
  <c r="Q413" i="33"/>
  <c r="Q412" i="33"/>
  <c r="Q411" i="33"/>
  <c r="Q410" i="33"/>
  <c r="Q409" i="33"/>
  <c r="Q408" i="33"/>
  <c r="Q407" i="33"/>
  <c r="Q406" i="33"/>
  <c r="Q405" i="33"/>
  <c r="Q404" i="33"/>
  <c r="Q403" i="33"/>
  <c r="Q402" i="33"/>
  <c r="Q401" i="33"/>
  <c r="Q400" i="33"/>
  <c r="Q399" i="33"/>
  <c r="Q398" i="33"/>
  <c r="Q397" i="33"/>
  <c r="Q396" i="33"/>
  <c r="Q395" i="33"/>
  <c r="Q394" i="33"/>
  <c r="Q393" i="33"/>
  <c r="Q392" i="33"/>
  <c r="Q391" i="33"/>
  <c r="Q390" i="33"/>
  <c r="Q389" i="33"/>
  <c r="Q388" i="33"/>
  <c r="Q387" i="33"/>
  <c r="Q386" i="33"/>
  <c r="Q385" i="33"/>
  <c r="Q384" i="33"/>
  <c r="Q383" i="33"/>
  <c r="Q382" i="33"/>
  <c r="Q381" i="33"/>
  <c r="Q380" i="33"/>
  <c r="Q379" i="33"/>
  <c r="Q378" i="33"/>
  <c r="Q377" i="33"/>
  <c r="Q376" i="33"/>
  <c r="Q375" i="33"/>
  <c r="Q374" i="33"/>
  <c r="Q373" i="33"/>
  <c r="Q372" i="33"/>
  <c r="Q371" i="33"/>
  <c r="Q370" i="33"/>
  <c r="Q369" i="33"/>
  <c r="Q368" i="33"/>
  <c r="Q367" i="33"/>
  <c r="Q366" i="33"/>
  <c r="Q365" i="33"/>
  <c r="Q364" i="33"/>
  <c r="Q363" i="33"/>
  <c r="Q362" i="33"/>
  <c r="Q361" i="33"/>
  <c r="Q360" i="33"/>
  <c r="Q359" i="33"/>
  <c r="Q358" i="33"/>
  <c r="Q357" i="33"/>
  <c r="Q356" i="33"/>
  <c r="Q355" i="33"/>
  <c r="Q354" i="33"/>
  <c r="Q353" i="33"/>
  <c r="Q352" i="33"/>
  <c r="Q351" i="33"/>
  <c r="Q350" i="33"/>
  <c r="Q349" i="33"/>
  <c r="Q348" i="33"/>
  <c r="Q347" i="33"/>
  <c r="Q346" i="33"/>
  <c r="Q345" i="33"/>
  <c r="Q344" i="33"/>
  <c r="Q343" i="33"/>
  <c r="Q342" i="33"/>
  <c r="Q341" i="33"/>
  <c r="Q340" i="33"/>
  <c r="Q339" i="33"/>
  <c r="Q338" i="33"/>
  <c r="AX338" i="33" s="1"/>
  <c r="Q337" i="33"/>
  <c r="Q336" i="33"/>
  <c r="Q335" i="33"/>
  <c r="Q334" i="33"/>
  <c r="Q333" i="33"/>
  <c r="Q332" i="33"/>
  <c r="AX332" i="33" s="1"/>
  <c r="Q331" i="33"/>
  <c r="Q330" i="33"/>
  <c r="AX330" i="33" s="1"/>
  <c r="Q329" i="33"/>
  <c r="Q328" i="33"/>
  <c r="Q327" i="33"/>
  <c r="Q326" i="33"/>
  <c r="Q325" i="33"/>
  <c r="Q324" i="33"/>
  <c r="Q323" i="33"/>
  <c r="Q322" i="33"/>
  <c r="Q321" i="33"/>
  <c r="Q320" i="33"/>
  <c r="Q319" i="33"/>
  <c r="Q318" i="33"/>
  <c r="Q317" i="33"/>
  <c r="Q316" i="33"/>
  <c r="Q315" i="33"/>
  <c r="Q314" i="33"/>
  <c r="Q313" i="33"/>
  <c r="Q312" i="33"/>
  <c r="Q311" i="33"/>
  <c r="Q310" i="33"/>
  <c r="Q309" i="33"/>
  <c r="Q308" i="33"/>
  <c r="Q307" i="33"/>
  <c r="Q306" i="33"/>
  <c r="Q305" i="33"/>
  <c r="Q304" i="33"/>
  <c r="Q303" i="33"/>
  <c r="Q302" i="33"/>
  <c r="Q301" i="33"/>
  <c r="Q300" i="33"/>
  <c r="Q299" i="33"/>
  <c r="Q298" i="33"/>
  <c r="Q297" i="33"/>
  <c r="Q296" i="33"/>
  <c r="Q295" i="33"/>
  <c r="Q294" i="33"/>
  <c r="Q293" i="33"/>
  <c r="Q292" i="33"/>
  <c r="Q291" i="33"/>
  <c r="Q290" i="33"/>
  <c r="Q289" i="33"/>
  <c r="Q288" i="33"/>
  <c r="Q287" i="33"/>
  <c r="Q286" i="33"/>
  <c r="Q285" i="33"/>
  <c r="Q284" i="33"/>
  <c r="Q283" i="33"/>
  <c r="Q282" i="33"/>
  <c r="Q281" i="33"/>
  <c r="Q280" i="33"/>
  <c r="Q279" i="33"/>
  <c r="Q278" i="33"/>
  <c r="Q277" i="33"/>
  <c r="Q276" i="33"/>
  <c r="Q275" i="33"/>
  <c r="Q274" i="33"/>
  <c r="Q273" i="33"/>
  <c r="Q272" i="33"/>
  <c r="Q271" i="33"/>
  <c r="Q270" i="33"/>
  <c r="Q269" i="33"/>
  <c r="Q268" i="33"/>
  <c r="Q267" i="33"/>
  <c r="Q266" i="33"/>
  <c r="Q265" i="33"/>
  <c r="Q264" i="33"/>
  <c r="Q263" i="33"/>
  <c r="Q262" i="33"/>
  <c r="Q261" i="33"/>
  <c r="Q260" i="33"/>
  <c r="Q259" i="33"/>
  <c r="Q258" i="33"/>
  <c r="Q257" i="33"/>
  <c r="Q256" i="33"/>
  <c r="Q255" i="33"/>
  <c r="Q254" i="33"/>
  <c r="Q253" i="33"/>
  <c r="Q252" i="33"/>
  <c r="Q251" i="33"/>
  <c r="Q250" i="33"/>
  <c r="Q249" i="33"/>
  <c r="Q248" i="33"/>
  <c r="Q247" i="33"/>
  <c r="Q246" i="33"/>
  <c r="Q245" i="33"/>
  <c r="Q244" i="33"/>
  <c r="Q243" i="33"/>
  <c r="Q242" i="33"/>
  <c r="Q241" i="33"/>
  <c r="Q240" i="33"/>
  <c r="Q239" i="33"/>
  <c r="Q238" i="33"/>
  <c r="Q237" i="33"/>
  <c r="Q236" i="33"/>
  <c r="Q163" i="33"/>
  <c r="Q232" i="33"/>
  <c r="Q231" i="33"/>
  <c r="Q207" i="33"/>
  <c r="Q205" i="33"/>
  <c r="Q204" i="33"/>
  <c r="Q203" i="33"/>
  <c r="Q202" i="33"/>
  <c r="Q182" i="33"/>
  <c r="Q181" i="33"/>
  <c r="Q171" i="33"/>
  <c r="Q158" i="33"/>
  <c r="Q157" i="33"/>
  <c r="Q156" i="33"/>
  <c r="Q127" i="33"/>
  <c r="Q123" i="33"/>
  <c r="Q122" i="33"/>
  <c r="Q121" i="33"/>
  <c r="Q120" i="33"/>
  <c r="Q230" i="33"/>
  <c r="Q229" i="33"/>
  <c r="Q201" i="33"/>
  <c r="Q200" i="33"/>
  <c r="Q199" i="33"/>
  <c r="Q126" i="33"/>
  <c r="Q119" i="33"/>
  <c r="Q118" i="33"/>
  <c r="Q117" i="33"/>
  <c r="Q116" i="33"/>
  <c r="Q131" i="33"/>
  <c r="Q221" i="33"/>
  <c r="Q210" i="33"/>
  <c r="Q209" i="33"/>
  <c r="Q194" i="33"/>
  <c r="Q145" i="33"/>
  <c r="Q140" i="33"/>
  <c r="Q108" i="33"/>
  <c r="Q107" i="33"/>
  <c r="Q100" i="33"/>
  <c r="Q87" i="33"/>
  <c r="Q76" i="33"/>
  <c r="Q70" i="33"/>
  <c r="Q53" i="33"/>
  <c r="Q14" i="33"/>
  <c r="Q13" i="33"/>
  <c r="Q223" i="33"/>
  <c r="Q198" i="33"/>
  <c r="Q228" i="33"/>
  <c r="Q188" i="33"/>
  <c r="Q226" i="33"/>
  <c r="Q227" i="33"/>
  <c r="Q179" i="33"/>
  <c r="Q180" i="33"/>
  <c r="Q115" i="33"/>
  <c r="Q113" i="33"/>
  <c r="Q114" i="33"/>
  <c r="Q155" i="33"/>
  <c r="Q154" i="33"/>
  <c r="Q235" i="33"/>
  <c r="Q234" i="33"/>
  <c r="Q233" i="33"/>
  <c r="Q225" i="33"/>
  <c r="Q224" i="33"/>
  <c r="Q222" i="33"/>
  <c r="Q220" i="33"/>
  <c r="Q219" i="33"/>
  <c r="Q218" i="33"/>
  <c r="Q217" i="33"/>
  <c r="Q216" i="33"/>
  <c r="Q215" i="33"/>
  <c r="Q214" i="33"/>
  <c r="Q213" i="33"/>
  <c r="Q212" i="33"/>
  <c r="Q211" i="33"/>
  <c r="Q208" i="33"/>
  <c r="Q206" i="33"/>
  <c r="Q197" i="33"/>
  <c r="Q196" i="33"/>
  <c r="Q195" i="33"/>
  <c r="Q193" i="33"/>
  <c r="Q192" i="33"/>
  <c r="Q191" i="33"/>
  <c r="Q190" i="33"/>
  <c r="Q189" i="33"/>
  <c r="Q187" i="33"/>
  <c r="Q186" i="33"/>
  <c r="Q185" i="33"/>
  <c r="Q184" i="33"/>
  <c r="Q183" i="33"/>
  <c r="Q178" i="33"/>
  <c r="Q177" i="33"/>
  <c r="Q176" i="33"/>
  <c r="Q175" i="33"/>
  <c r="Q174" i="33"/>
  <c r="Q173" i="33"/>
  <c r="Q172" i="33"/>
  <c r="Q170" i="33"/>
  <c r="Q169" i="33"/>
  <c r="Q168" i="33"/>
  <c r="Q167" i="33"/>
  <c r="Q166" i="33"/>
  <c r="Q165" i="33"/>
  <c r="Q164" i="33"/>
  <c r="Q162" i="33"/>
  <c r="Q161" i="33"/>
  <c r="Q160" i="33"/>
  <c r="Q159" i="33"/>
  <c r="Q153" i="33"/>
  <c r="Q152" i="33"/>
  <c r="Q151" i="33"/>
  <c r="Q150" i="33"/>
  <c r="Q149" i="33"/>
  <c r="Q148" i="33"/>
  <c r="Q147" i="33"/>
  <c r="Q146" i="33"/>
  <c r="Q144" i="33"/>
  <c r="Q143" i="33"/>
  <c r="Q142" i="33"/>
  <c r="Q141" i="33"/>
  <c r="Q139" i="33"/>
  <c r="Q138" i="33"/>
  <c r="Q137" i="33"/>
  <c r="Q136" i="33"/>
  <c r="Q135" i="33"/>
  <c r="Q134" i="33"/>
  <c r="Q133" i="33"/>
  <c r="Q132" i="33"/>
  <c r="Q130" i="33"/>
  <c r="Q129" i="33"/>
  <c r="Q128" i="33"/>
  <c r="Q125" i="33"/>
  <c r="Q124" i="33"/>
  <c r="Q112" i="33"/>
  <c r="Q111" i="33"/>
  <c r="Q110" i="33"/>
  <c r="Q109" i="33"/>
  <c r="Q106" i="33"/>
  <c r="Q105" i="33"/>
  <c r="Q104" i="33"/>
  <c r="Q103" i="33"/>
  <c r="Q102" i="33"/>
  <c r="Q101" i="33"/>
  <c r="Q99" i="33"/>
  <c r="Q98" i="33"/>
  <c r="Q97" i="33"/>
  <c r="Q96" i="33"/>
  <c r="Q95" i="33"/>
  <c r="Q94" i="33"/>
  <c r="Q93" i="33"/>
  <c r="Q92" i="33"/>
  <c r="Q91" i="33"/>
  <c r="Q90" i="33"/>
  <c r="Q89" i="33"/>
  <c r="Q88" i="33"/>
  <c r="Q86" i="33"/>
  <c r="Q85" i="33"/>
  <c r="Q84" i="33"/>
  <c r="Q83" i="33"/>
  <c r="Q82" i="33"/>
  <c r="Q81" i="33"/>
  <c r="Q80" i="33"/>
  <c r="Q78" i="33"/>
  <c r="Q79" i="33"/>
  <c r="Q77" i="33"/>
  <c r="Q75" i="33"/>
  <c r="Q74" i="33"/>
  <c r="Q73" i="33"/>
  <c r="Q72" i="33"/>
  <c r="Q71" i="33"/>
  <c r="Q69" i="33"/>
  <c r="Q68" i="33"/>
  <c r="Q67" i="33"/>
  <c r="Q66" i="33"/>
  <c r="Q65" i="33"/>
  <c r="Q64" i="33"/>
  <c r="Q63" i="33"/>
  <c r="Q62" i="33"/>
  <c r="Q61" i="33"/>
  <c r="Q60" i="33"/>
  <c r="Q59" i="33"/>
  <c r="Q58" i="33"/>
  <c r="Q57" i="33"/>
  <c r="Q56" i="33"/>
  <c r="Q55" i="33"/>
  <c r="Q54" i="33"/>
  <c r="Q52" i="33"/>
  <c r="Q51" i="33"/>
  <c r="Q50" i="33"/>
  <c r="Q49" i="33"/>
  <c r="Q48" i="33"/>
  <c r="Q47" i="33"/>
  <c r="Q46" i="33"/>
  <c r="Q45" i="33"/>
  <c r="Q44" i="33"/>
  <c r="Q43" i="33"/>
  <c r="Q42" i="33"/>
  <c r="Q41" i="33"/>
  <c r="Q40" i="33"/>
  <c r="Q39" i="33"/>
  <c r="Q38" i="33"/>
  <c r="Q37" i="33"/>
  <c r="Q36" i="33"/>
  <c r="Q35" i="33"/>
  <c r="Q34" i="33"/>
  <c r="Q33" i="33"/>
  <c r="Q32" i="33"/>
  <c r="Q31" i="33"/>
  <c r="Q30" i="33"/>
  <c r="Q29" i="33"/>
  <c r="Q28" i="33"/>
  <c r="Q27" i="33"/>
  <c r="Q26" i="33"/>
  <c r="Q25" i="33"/>
  <c r="Q24" i="33"/>
  <c r="Q23" i="33"/>
  <c r="Q22" i="33"/>
  <c r="Q21" i="33"/>
  <c r="Q20" i="33"/>
  <c r="Q19" i="33"/>
  <c r="Q18" i="33"/>
  <c r="Q17" i="33"/>
  <c r="Q16" i="33"/>
  <c r="Q15" i="33"/>
  <c r="Q12" i="33"/>
  <c r="Q11" i="33"/>
  <c r="Q10" i="33"/>
  <c r="Q9" i="33"/>
  <c r="Q8" i="33"/>
  <c r="Q7" i="33"/>
  <c r="Q6" i="33"/>
  <c r="Q5" i="33"/>
  <c r="Q4" i="33"/>
  <c r="AX405" i="33" l="1"/>
  <c r="AX411" i="33"/>
  <c r="AX413" i="33"/>
  <c r="AX419" i="33"/>
  <c r="AX421" i="33"/>
  <c r="AX425" i="33"/>
  <c r="AX437" i="33"/>
  <c r="AX443" i="33"/>
  <c r="AX445" i="33"/>
  <c r="AX451" i="33"/>
  <c r="AX457" i="33"/>
  <c r="AX475" i="33"/>
  <c r="AX477" i="33"/>
  <c r="AX483" i="33"/>
  <c r="AX539" i="33"/>
  <c r="AX485" i="33"/>
  <c r="AX541" i="33"/>
  <c r="AX487" i="33"/>
  <c r="AX489" i="33"/>
  <c r="AX547" i="33"/>
  <c r="AX549" i="33"/>
  <c r="AX551" i="33"/>
  <c r="AX553" i="33"/>
  <c r="AX565" i="33"/>
  <c r="AX571" i="33"/>
  <c r="AX267" i="33"/>
  <c r="AX279" i="33"/>
  <c r="AX283" i="33"/>
  <c r="AX309" i="33"/>
  <c r="AX315" i="33"/>
  <c r="AX317" i="33"/>
  <c r="AX323" i="33"/>
  <c r="AX325" i="33"/>
  <c r="AX329" i="33"/>
  <c r="AX347" i="33"/>
  <c r="AX349" i="33"/>
  <c r="AX355" i="33"/>
  <c r="AX357" i="33"/>
  <c r="AX361" i="33"/>
  <c r="AX573" i="33"/>
  <c r="AX579" i="33"/>
  <c r="AX618" i="33"/>
  <c r="AX620" i="33"/>
  <c r="AX626" i="33"/>
  <c r="AX628" i="33"/>
  <c r="AX630" i="33"/>
  <c r="AX638" i="33"/>
  <c r="AX642" i="33"/>
  <c r="AX581" i="33"/>
  <c r="AX585" i="33"/>
  <c r="AX603" i="33"/>
  <c r="AX23" i="33"/>
  <c r="AX266" i="33"/>
  <c r="AX112" i="33"/>
  <c r="AX270" i="33"/>
  <c r="AX282" i="33"/>
  <c r="AX432" i="33"/>
  <c r="AX444" i="33"/>
  <c r="AX605" i="33"/>
  <c r="AX220" i="33"/>
  <c r="AX234" i="33"/>
  <c r="AX226" i="33"/>
  <c r="AX87" i="33"/>
  <c r="AX108" i="33"/>
  <c r="AX209" i="33"/>
  <c r="AX121" i="33"/>
  <c r="AX242" i="33"/>
  <c r="AX246" i="33"/>
  <c r="AX250" i="33"/>
  <c r="AX258" i="33"/>
  <c r="AX260" i="33"/>
  <c r="AX262" i="33"/>
  <c r="AX20" i="33"/>
  <c r="AX24" i="33"/>
  <c r="AX28" i="33"/>
  <c r="AX36" i="33"/>
  <c r="AX40" i="33"/>
  <c r="AX44" i="33"/>
  <c r="AX67" i="33"/>
  <c r="AX71" i="33"/>
  <c r="AX79" i="33"/>
  <c r="AX136" i="33"/>
  <c r="AX508" i="33"/>
  <c r="AX548" i="33"/>
  <c r="AX572" i="33"/>
  <c r="AX580" i="33"/>
  <c r="AX340" i="33"/>
  <c r="AX342" i="33"/>
  <c r="AX393" i="33"/>
  <c r="AX611" i="33"/>
  <c r="AX613" i="33"/>
  <c r="AX615" i="33"/>
  <c r="AX45" i="33"/>
  <c r="AX47" i="33"/>
  <c r="AX49" i="33"/>
  <c r="AX51" i="33"/>
  <c r="AX52" i="33"/>
  <c r="AX54" i="33"/>
  <c r="AX58" i="33"/>
  <c r="AX59" i="33"/>
  <c r="AX61" i="33"/>
  <c r="AX63" i="33"/>
  <c r="AX64" i="33"/>
  <c r="AX66" i="33"/>
  <c r="AX72" i="33"/>
  <c r="AX74" i="33"/>
  <c r="AX75" i="33"/>
  <c r="AX77" i="33"/>
  <c r="AX78" i="33"/>
  <c r="AX81" i="33"/>
  <c r="AX101" i="33"/>
  <c r="AX103" i="33"/>
  <c r="AX104" i="33"/>
  <c r="AX109" i="33"/>
  <c r="AX111" i="33"/>
  <c r="AX142" i="33"/>
  <c r="AX144" i="33"/>
  <c r="AX146" i="33"/>
  <c r="AX147" i="33"/>
  <c r="AX149" i="33"/>
  <c r="AX159" i="33"/>
  <c r="AX166" i="33"/>
  <c r="AX176" i="33"/>
  <c r="AX178" i="33"/>
  <c r="AX190" i="33"/>
  <c r="AX193" i="33"/>
  <c r="AX197" i="33"/>
  <c r="AX212" i="33"/>
  <c r="AX217" i="33"/>
  <c r="AX224" i="33"/>
  <c r="AX157" i="33"/>
  <c r="AX205" i="33"/>
  <c r="AX251" i="33"/>
  <c r="AX263" i="33"/>
  <c r="AX316" i="33"/>
  <c r="AX324" i="33"/>
  <c r="AX362" i="33"/>
  <c r="AX364" i="33"/>
  <c r="AX370" i="33"/>
  <c r="AX388" i="33"/>
  <c r="AX394" i="33"/>
  <c r="AX396" i="33"/>
  <c r="AX402" i="33"/>
  <c r="AX406" i="33"/>
  <c r="AX458" i="33"/>
  <c r="AX521" i="33"/>
  <c r="AX39" i="33"/>
  <c r="AX124" i="33"/>
  <c r="AX168" i="33"/>
  <c r="AX183" i="33"/>
  <c r="AX214" i="33"/>
  <c r="AX127" i="33"/>
  <c r="AX237" i="33"/>
  <c r="AX245" i="33"/>
  <c r="AX348" i="33"/>
  <c r="AX356" i="33"/>
  <c r="AX417" i="33"/>
  <c r="AX464" i="33"/>
  <c r="AX476" i="33"/>
  <c r="AX484" i="33"/>
  <c r="AX502" i="33"/>
  <c r="AX533" i="33"/>
  <c r="AX612" i="33"/>
  <c r="AX27" i="33"/>
  <c r="AX7" i="33"/>
  <c r="AX94" i="33"/>
  <c r="AX116" i="33"/>
  <c r="AX293" i="33"/>
  <c r="AX380" i="33"/>
  <c r="AX449" i="33"/>
  <c r="AX496" i="33"/>
  <c r="AX516" i="33"/>
  <c r="AX534" i="33"/>
  <c r="AX636" i="33"/>
  <c r="AX8" i="33"/>
  <c r="AX16" i="33"/>
  <c r="AX17" i="33"/>
  <c r="AX19" i="33"/>
  <c r="AX21" i="33"/>
  <c r="AX62" i="33"/>
  <c r="AX82" i="33"/>
  <c r="AX85" i="33"/>
  <c r="AX95" i="33"/>
  <c r="AX99" i="33"/>
  <c r="AX105" i="33"/>
  <c r="AX129" i="33"/>
  <c r="AX138" i="33"/>
  <c r="AX13" i="33"/>
  <c r="AX117" i="33"/>
  <c r="AX229" i="33"/>
  <c r="AX156" i="33"/>
  <c r="AX290" i="33"/>
  <c r="AX292" i="33"/>
  <c r="AX294" i="33"/>
  <c r="AX298" i="33"/>
  <c r="AX306" i="33"/>
  <c r="AX308" i="33"/>
  <c r="AX373" i="33"/>
  <c r="AX379" i="33"/>
  <c r="AX381" i="33"/>
  <c r="AX387" i="33"/>
  <c r="AX389" i="33"/>
  <c r="AX412" i="33"/>
  <c r="AX426" i="33"/>
  <c r="AX434" i="33"/>
  <c r="AX436" i="33"/>
  <c r="AX452" i="33"/>
  <c r="AX501" i="33"/>
  <c r="AX507" i="33"/>
  <c r="AX509" i="33"/>
  <c r="AX515" i="33"/>
  <c r="AX517" i="33"/>
  <c r="AX554" i="33"/>
  <c r="AX556" i="33"/>
  <c r="AX562" i="33"/>
  <c r="AX564" i="33"/>
  <c r="AX566" i="33"/>
  <c r="AX609" i="33"/>
  <c r="AX637" i="33"/>
  <c r="AX115" i="33"/>
  <c r="AX227" i="33"/>
  <c r="AX4" i="33"/>
  <c r="AX34" i="33"/>
  <c r="AX90" i="33"/>
  <c r="AX134" i="33"/>
  <c r="AX153" i="33"/>
  <c r="AX165" i="33"/>
  <c r="AX187" i="33"/>
  <c r="AX216" i="33"/>
  <c r="AX257" i="33"/>
  <c r="AX6" i="33"/>
  <c r="AX18" i="33"/>
  <c r="AX43" i="33"/>
  <c r="AX98" i="33"/>
  <c r="AX141" i="33"/>
  <c r="AX196" i="33"/>
  <c r="AX9" i="33"/>
  <c r="AX12" i="33"/>
  <c r="AX29" i="33"/>
  <c r="AX31" i="33"/>
  <c r="AX33" i="33"/>
  <c r="AX35" i="33"/>
  <c r="AX37" i="33"/>
  <c r="AX50" i="33"/>
  <c r="AX57" i="33"/>
  <c r="AX86" i="33"/>
  <c r="AX89" i="33"/>
  <c r="AX91" i="33"/>
  <c r="AX92" i="33"/>
  <c r="AX125" i="33"/>
  <c r="AX135" i="33"/>
  <c r="AX150" i="33"/>
  <c r="AX160" i="33"/>
  <c r="AX162" i="33"/>
  <c r="AX170" i="33"/>
  <c r="AX172" i="33"/>
  <c r="AX174" i="33"/>
  <c r="AX186" i="33"/>
  <c r="AX189" i="33"/>
  <c r="AX53" i="33"/>
  <c r="AX140" i="33"/>
  <c r="AX181" i="33"/>
  <c r="AX204" i="33"/>
  <c r="AX232" i="33"/>
  <c r="AX341" i="33"/>
  <c r="AX420" i="33"/>
  <c r="AX469" i="33"/>
  <c r="AX597" i="33"/>
  <c r="AX261" i="33"/>
  <c r="AX286" i="33"/>
  <c r="AX328" i="33"/>
  <c r="AX360" i="33"/>
  <c r="AX372" i="33"/>
  <c r="AX392" i="33"/>
  <c r="AX404" i="33"/>
  <c r="AX424" i="33"/>
  <c r="AX428" i="33"/>
  <c r="AX456" i="33"/>
  <c r="AX460" i="33"/>
  <c r="AX466" i="33"/>
  <c r="AX468" i="33"/>
  <c r="AX488" i="33"/>
  <c r="AX492" i="33"/>
  <c r="AX520" i="33"/>
  <c r="AX552" i="33"/>
  <c r="AX584" i="33"/>
  <c r="AX641" i="33"/>
  <c r="AX154" i="33"/>
  <c r="AX131" i="33"/>
  <c r="AX200" i="33"/>
  <c r="AX238" i="33"/>
  <c r="AX273" i="33"/>
  <c r="AX277" i="33"/>
  <c r="AX295" i="33"/>
  <c r="AX302" i="33"/>
  <c r="AX310" i="33"/>
  <c r="AX321" i="33"/>
  <c r="AX327" i="33"/>
  <c r="AX336" i="33"/>
  <c r="AX353" i="33"/>
  <c r="AX359" i="33"/>
  <c r="AX368" i="33"/>
  <c r="AX374" i="33"/>
  <c r="AX385" i="33"/>
  <c r="AX391" i="33"/>
  <c r="AX400" i="33"/>
  <c r="AX423" i="33"/>
  <c r="AX438" i="33"/>
  <c r="AX453" i="33"/>
  <c r="AX455" i="33"/>
  <c r="AX470" i="33"/>
  <c r="AX481" i="33"/>
  <c r="AX513" i="33"/>
  <c r="AX519" i="33"/>
  <c r="AX528" i="33"/>
  <c r="AX545" i="33"/>
  <c r="AX560" i="33"/>
  <c r="AX577" i="33"/>
  <c r="AX583" i="33"/>
  <c r="AX592" i="33"/>
  <c r="AX624" i="33"/>
  <c r="AX211" i="33"/>
  <c r="AX222" i="33"/>
  <c r="AX235" i="33"/>
  <c r="AX155" i="33"/>
  <c r="AX188" i="33"/>
  <c r="AX14" i="33"/>
  <c r="AX126" i="33"/>
  <c r="AX201" i="33"/>
  <c r="AX203" i="33"/>
  <c r="AX239" i="33"/>
  <c r="AX247" i="33"/>
  <c r="AX254" i="33"/>
  <c r="AX274" i="33"/>
  <c r="AX276" i="33"/>
  <c r="AX278" i="33"/>
  <c r="AX299" i="33"/>
  <c r="AX303" i="33"/>
  <c r="AX307" i="33"/>
  <c r="AX318" i="33"/>
  <c r="AX322" i="33"/>
  <c r="AX333" i="33"/>
  <c r="AX335" i="33"/>
  <c r="AX337" i="33"/>
  <c r="AX339" i="33"/>
  <c r="AX350" i="33"/>
  <c r="AX354" i="33"/>
  <c r="AX365" i="33"/>
  <c r="AX367" i="33"/>
  <c r="AX369" i="33"/>
  <c r="AX371" i="33"/>
  <c r="AX382" i="33"/>
  <c r="AX386" i="33"/>
  <c r="AX397" i="33"/>
  <c r="AX399" i="33"/>
  <c r="AX401" i="33"/>
  <c r="AX403" i="33"/>
  <c r="AX414" i="33"/>
  <c r="AX418" i="33"/>
  <c r="AX429" i="33"/>
  <c r="AX431" i="33"/>
  <c r="AX433" i="33"/>
  <c r="AX435" i="33"/>
  <c r="AX446" i="33"/>
  <c r="AX450" i="33"/>
  <c r="AX461" i="33"/>
  <c r="AX463" i="33"/>
  <c r="AX465" i="33"/>
  <c r="AX467" i="33"/>
  <c r="AX478" i="33"/>
  <c r="AX482" i="33"/>
  <c r="AX493" i="33"/>
  <c r="AX495" i="33"/>
  <c r="AX497" i="33"/>
  <c r="AX499" i="33"/>
  <c r="AX510" i="33"/>
  <c r="AX514" i="33"/>
  <c r="AX525" i="33"/>
  <c r="AX527" i="33"/>
  <c r="AX529" i="33"/>
  <c r="AX531" i="33"/>
  <c r="AX540" i="33"/>
  <c r="AX542" i="33"/>
  <c r="AX546" i="33"/>
  <c r="AX557" i="33"/>
  <c r="AX559" i="33"/>
  <c r="AX561" i="33"/>
  <c r="AX563" i="33"/>
  <c r="AX574" i="33"/>
  <c r="AX578" i="33"/>
  <c r="AX589" i="33"/>
  <c r="AX591" i="33"/>
  <c r="AX593" i="33"/>
  <c r="AX595" i="33"/>
  <c r="AX604" i="33"/>
  <c r="AX606" i="33"/>
  <c r="AX610" i="33"/>
  <c r="AX621" i="33"/>
  <c r="AX623" i="33"/>
  <c r="AX625" i="33"/>
  <c r="AX627" i="33"/>
  <c r="AX631" i="33"/>
  <c r="AX633" i="33"/>
  <c r="AX635" i="33"/>
  <c r="AX179" i="33"/>
  <c r="AX228" i="33"/>
  <c r="AX198" i="33"/>
  <c r="AX107" i="33"/>
  <c r="AX194" i="33"/>
  <c r="AX210" i="33"/>
  <c r="AX199" i="33"/>
  <c r="AX120" i="33"/>
  <c r="AX122" i="33"/>
  <c r="AX202" i="33"/>
  <c r="AX231" i="33"/>
  <c r="AX163" i="33"/>
  <c r="AX244" i="33"/>
  <c r="AX249" i="33"/>
  <c r="AX281" i="33"/>
  <c r="AX311" i="33"/>
  <c r="AX313" i="33"/>
  <c r="AX358" i="33"/>
  <c r="AX375" i="33"/>
  <c r="AX377" i="33"/>
  <c r="AX422" i="33"/>
  <c r="AX439" i="33"/>
  <c r="AX441" i="33"/>
  <c r="AX486" i="33"/>
  <c r="AX503" i="33"/>
  <c r="AX505" i="33"/>
  <c r="AX550" i="33"/>
  <c r="AX567" i="33"/>
  <c r="AX569" i="33"/>
  <c r="AX22" i="33"/>
  <c r="AX93" i="33"/>
  <c r="AX128" i="33"/>
  <c r="AX137" i="33"/>
  <c r="AX148" i="33"/>
  <c r="AX192" i="33"/>
  <c r="AX233" i="33"/>
  <c r="AX42" i="33"/>
  <c r="AX97" i="33"/>
  <c r="AX152" i="33"/>
  <c r="AX195" i="33"/>
  <c r="AX616" i="33"/>
  <c r="AX10" i="33"/>
  <c r="AX38" i="33"/>
  <c r="AX65" i="33"/>
  <c r="AX80" i="33"/>
  <c r="AX132" i="33"/>
  <c r="AX11" i="33"/>
  <c r="AX26" i="33"/>
  <c r="AX56" i="33"/>
  <c r="AX69" i="33"/>
  <c r="AX84" i="33"/>
  <c r="AX106" i="33"/>
  <c r="AX130" i="33"/>
  <c r="AX5" i="33"/>
  <c r="AX15" i="33"/>
  <c r="AX25" i="33"/>
  <c r="AX30" i="33"/>
  <c r="AX32" i="33"/>
  <c r="AX41" i="33"/>
  <c r="AX46" i="33"/>
  <c r="AX48" i="33"/>
  <c r="AX55" i="33"/>
  <c r="AX60" i="33"/>
  <c r="AX68" i="33"/>
  <c r="AX73" i="33"/>
  <c r="AX83" i="33"/>
  <c r="AX88" i="33"/>
  <c r="AX96" i="33"/>
  <c r="AX102" i="33"/>
  <c r="AX110" i="33"/>
  <c r="AX133" i="33"/>
  <c r="AX139" i="33"/>
  <c r="AX143" i="33"/>
  <c r="AX151" i="33"/>
  <c r="AX161" i="33"/>
  <c r="AX164" i="33"/>
  <c r="AX167" i="33"/>
  <c r="AX169" i="33"/>
  <c r="AX173" i="33"/>
  <c r="AX175" i="33"/>
  <c r="AX177" i="33"/>
  <c r="AX184" i="33"/>
  <c r="AX206" i="33"/>
  <c r="AX208" i="33"/>
  <c r="AX215" i="33"/>
  <c r="AX219" i="33"/>
  <c r="AX113" i="33"/>
  <c r="AX180" i="33"/>
  <c r="AX223" i="33"/>
  <c r="AX76" i="33"/>
  <c r="AX100" i="33"/>
  <c r="AX221" i="33"/>
  <c r="AX119" i="33"/>
  <c r="AX123" i="33"/>
  <c r="AX171" i="33"/>
  <c r="AX182" i="33"/>
  <c r="AX236" i="33"/>
  <c r="AX241" i="33"/>
  <c r="AX243" i="33"/>
  <c r="AX265" i="33"/>
  <c r="AX297" i="33"/>
  <c r="AX326" i="33"/>
  <c r="AX343" i="33"/>
  <c r="AX345" i="33"/>
  <c r="AX390" i="33"/>
  <c r="AX407" i="33"/>
  <c r="AX409" i="33"/>
  <c r="AX454" i="33"/>
  <c r="AX471" i="33"/>
  <c r="AX473" i="33"/>
  <c r="AX518" i="33"/>
  <c r="AX535" i="33"/>
  <c r="AX537" i="33"/>
  <c r="AX582" i="33"/>
  <c r="AX599" i="33"/>
  <c r="AX601" i="33"/>
  <c r="AX253" i="33"/>
  <c r="AX255" i="33"/>
  <c r="AX269" i="33"/>
  <c r="AX271" i="33"/>
  <c r="AX285" i="33"/>
  <c r="AX287" i="33"/>
  <c r="AX301" i="33"/>
  <c r="AX320" i="33"/>
  <c r="AX352" i="33"/>
  <c r="AX384" i="33"/>
  <c r="AX416" i="33"/>
  <c r="AX448" i="33"/>
  <c r="AX480" i="33"/>
  <c r="AX512" i="33"/>
  <c r="AX544" i="33"/>
  <c r="AX576" i="33"/>
  <c r="AX608" i="33"/>
  <c r="AX640" i="33"/>
  <c r="AX252" i="33"/>
  <c r="AX259" i="33"/>
  <c r="AX268" i="33"/>
  <c r="AX275" i="33"/>
  <c r="AX284" i="33"/>
  <c r="AX289" i="33"/>
  <c r="AX291" i="33"/>
  <c r="AX300" i="33"/>
  <c r="AX305" i="33"/>
  <c r="AX312" i="33"/>
  <c r="AX314" i="33"/>
  <c r="AX319" i="33"/>
  <c r="AX334" i="33"/>
  <c r="AX344" i="33"/>
  <c r="AX346" i="33"/>
  <c r="AX351" i="33"/>
  <c r="AX366" i="33"/>
  <c r="AX376" i="33"/>
  <c r="AX378" i="33"/>
  <c r="AX383" i="33"/>
  <c r="AX398" i="33"/>
  <c r="AX408" i="33"/>
  <c r="AX410" i="33"/>
  <c r="AX415" i="33"/>
  <c r="AX430" i="33"/>
  <c r="AX440" i="33"/>
  <c r="AX442" i="33"/>
  <c r="AX447" i="33"/>
  <c r="AX462" i="33"/>
  <c r="AX472" i="33"/>
  <c r="AX474" i="33"/>
  <c r="AX479" i="33"/>
  <c r="AX494" i="33"/>
  <c r="AX504" i="33"/>
  <c r="AX506" i="33"/>
  <c r="AX511" i="33"/>
  <c r="AX526" i="33"/>
  <c r="AX536" i="33"/>
  <c r="AX538" i="33"/>
  <c r="AX543" i="33"/>
  <c r="AX558" i="33"/>
  <c r="AX568" i="33"/>
  <c r="AX570" i="33"/>
  <c r="AX575" i="33"/>
  <c r="AX590" i="33"/>
  <c r="AX600" i="33"/>
  <c r="AX602" i="33"/>
  <c r="AX607" i="33"/>
  <c r="AX622" i="33"/>
  <c r="AX632" i="33"/>
  <c r="AX634" i="33"/>
  <c r="AX639" i="33"/>
  <c r="AX185" i="33"/>
  <c r="AX191" i="33"/>
  <c r="AX213" i="33"/>
  <c r="AX218" i="33"/>
  <c r="AX225" i="33"/>
  <c r="AX114" i="33"/>
  <c r="AX70" i="33"/>
  <c r="AX145" i="33"/>
  <c r="AX118" i="33"/>
  <c r="AX230" i="33"/>
  <c r="AX158" i="33"/>
  <c r="AX207" i="33"/>
  <c r="AX240" i="33"/>
  <c r="AX248" i="33"/>
  <c r="AX256" i="33"/>
  <c r="AX264" i="33"/>
  <c r="AX272" i="33"/>
  <c r="AX280" i="33"/>
  <c r="AX288" i="33"/>
  <c r="AX296" i="33"/>
  <c r="AX304" i="33"/>
  <c r="AX331" i="33"/>
  <c r="AX363" i="33"/>
  <c r="AX395" i="33"/>
  <c r="AX427" i="33"/>
  <c r="AX459" i="33"/>
  <c r="AX491" i="33"/>
  <c r="AX523" i="33"/>
  <c r="AX555" i="33"/>
  <c r="AX587" i="33"/>
  <c r="AX619" i="33"/>
  <c r="AX2" i="33" l="1"/>
  <c r="I27" i="1" l="1"/>
  <c r="K27" i="1"/>
</calcChain>
</file>

<file path=xl/sharedStrings.xml><?xml version="1.0" encoding="utf-8"?>
<sst xmlns="http://schemas.openxmlformats.org/spreadsheetml/2006/main" count="881" uniqueCount="535">
  <si>
    <t>KODE</t>
  </si>
  <si>
    <t>STOK AWAL</t>
  </si>
  <si>
    <t>NO</t>
  </si>
  <si>
    <t>WARNA</t>
  </si>
  <si>
    <t>TOSCA</t>
  </si>
  <si>
    <t>NAVY</t>
  </si>
  <si>
    <t>ABU</t>
  </si>
  <si>
    <t>WHITE</t>
  </si>
  <si>
    <t>ARTIKEL</t>
  </si>
  <si>
    <t>CREAM</t>
  </si>
  <si>
    <t>MOTIF</t>
  </si>
  <si>
    <t>PINK</t>
  </si>
  <si>
    <t>ORANGE</t>
  </si>
  <si>
    <t>BLACK</t>
  </si>
  <si>
    <t>RED</t>
  </si>
  <si>
    <t>DAUN PISANG</t>
  </si>
  <si>
    <t>YELLOW</t>
  </si>
  <si>
    <t>BLUE</t>
  </si>
  <si>
    <t>TOTAL PENJUALAN</t>
  </si>
  <si>
    <t>SISA STOK</t>
  </si>
  <si>
    <t>LIBUR</t>
  </si>
  <si>
    <t>BULAN SABIT</t>
  </si>
  <si>
    <t>ZIGZAG</t>
  </si>
  <si>
    <t>PELANGI</t>
  </si>
  <si>
    <t>PISANG KECIL</t>
  </si>
  <si>
    <t>MINION</t>
  </si>
  <si>
    <t>AMALFI</t>
  </si>
  <si>
    <t>UNGU</t>
  </si>
  <si>
    <t>HIJAU</t>
  </si>
  <si>
    <t>NANAS KECIL</t>
  </si>
  <si>
    <t>MAROON</t>
  </si>
  <si>
    <t>BUNGA KAMBOJA</t>
  </si>
  <si>
    <t>DAUN BAMBU</t>
  </si>
  <si>
    <t>SPONGEBOB STUDY</t>
  </si>
  <si>
    <t>BLACK &amp; WHITE</t>
  </si>
  <si>
    <t>BROWN</t>
  </si>
  <si>
    <t>SEGITIGA ABSTRAK</t>
  </si>
  <si>
    <t>KUNGFU PANDA</t>
  </si>
  <si>
    <t>SUPERMAN</t>
  </si>
  <si>
    <t>BTT20</t>
  </si>
  <si>
    <t>TOTAL BARANG BERTAMBAH</t>
  </si>
  <si>
    <t>TANGGAL</t>
  </si>
  <si>
    <t>ROCKET EARTH</t>
  </si>
  <si>
    <t>DENIM</t>
  </si>
  <si>
    <t>STAR</t>
  </si>
  <si>
    <t>KITTY</t>
  </si>
  <si>
    <t>NAMA</t>
  </si>
  <si>
    <t>QTY</t>
  </si>
  <si>
    <t>KERUSAKAN</t>
  </si>
  <si>
    <t>DAUN MONSTERA</t>
  </si>
  <si>
    <t>BTT29</t>
  </si>
  <si>
    <t>BTK59</t>
  </si>
  <si>
    <t>BTT31</t>
  </si>
  <si>
    <t>BATMAN LOGO</t>
  </si>
  <si>
    <t>BARANG MASUK</t>
  </si>
  <si>
    <t>TOTAL STOK</t>
  </si>
  <si>
    <t>BARANG KELUAR</t>
  </si>
  <si>
    <t>SISA BARANG</t>
  </si>
  <si>
    <t>STATUS</t>
  </si>
  <si>
    <t>HIJAU DAUN</t>
  </si>
  <si>
    <t>PBA3</t>
  </si>
  <si>
    <t>DAISY</t>
  </si>
  <si>
    <t>BATMAN KOMIK</t>
  </si>
  <si>
    <t>MINION COPY</t>
  </si>
  <si>
    <t>PBK5</t>
  </si>
  <si>
    <t>BUNGA MELATI</t>
  </si>
  <si>
    <t>BTT43</t>
  </si>
  <si>
    <t>APEL</t>
  </si>
  <si>
    <t>AVOCADO</t>
  </si>
  <si>
    <t>ELMO</t>
  </si>
  <si>
    <t>PASTEL</t>
  </si>
  <si>
    <t>DAUN SINGKONG</t>
  </si>
  <si>
    <t>DUCK</t>
  </si>
  <si>
    <t>KOTAK</t>
  </si>
  <si>
    <t>PBA5</t>
  </si>
  <si>
    <t>PBK22</t>
  </si>
  <si>
    <t>DORAEMON CATUR</t>
  </si>
  <si>
    <t>BTT51</t>
  </si>
  <si>
    <t>FLAMINGO SUMMER</t>
  </si>
  <si>
    <t>PBK14</t>
  </si>
  <si>
    <t>STRIPE MEDIUM</t>
  </si>
  <si>
    <t>BUNGA ANGGREK</t>
  </si>
  <si>
    <t>POWER PUFF GIRL</t>
  </si>
  <si>
    <t>COKLAT</t>
  </si>
  <si>
    <t>STRIPE LITLLE</t>
  </si>
  <si>
    <t>BATIK ORANGE</t>
  </si>
  <si>
    <t>PBA7</t>
  </si>
  <si>
    <t>CAT LOGO</t>
  </si>
  <si>
    <t>PERSEGI KERUCUT</t>
  </si>
  <si>
    <t>PBA6</t>
  </si>
  <si>
    <t>STITCH</t>
  </si>
  <si>
    <t>HASIL CEK STOK</t>
  </si>
  <si>
    <t>TRIBAL</t>
  </si>
  <si>
    <t>BTA56</t>
  </si>
  <si>
    <t>LOVE</t>
  </si>
  <si>
    <t>OWL</t>
  </si>
  <si>
    <t>CARS 95</t>
  </si>
  <si>
    <t>PBA9</t>
  </si>
  <si>
    <t>PBK41</t>
  </si>
  <si>
    <t>BTA1</t>
  </si>
  <si>
    <t>MOUNTBLANK</t>
  </si>
  <si>
    <t>SPIDERMAN JUNIOR</t>
  </si>
  <si>
    <t>BTT6</t>
  </si>
  <si>
    <t>TOY STORY</t>
  </si>
  <si>
    <t xml:space="preserve">DAUN SOLACE </t>
  </si>
  <si>
    <t>ABSTRAK</t>
  </si>
  <si>
    <t>MARBLE</t>
  </si>
  <si>
    <t>STRIPE LITTLE</t>
  </si>
  <si>
    <t>PIXEL</t>
  </si>
  <si>
    <t>BEAR MINI</t>
  </si>
  <si>
    <t>PBA11</t>
  </si>
  <si>
    <t>POLKADOT</t>
  </si>
  <si>
    <t>PBA13</t>
  </si>
  <si>
    <t>POLOS</t>
  </si>
  <si>
    <t>LEAF</t>
  </si>
  <si>
    <t>BTT65</t>
  </si>
  <si>
    <t>KUNING MUDA</t>
  </si>
  <si>
    <t>BTK65</t>
  </si>
  <si>
    <t>DORAEMON EARTH</t>
  </si>
  <si>
    <t>BTA75</t>
  </si>
  <si>
    <t>PJK5</t>
  </si>
  <si>
    <t>LEOPARD</t>
  </si>
  <si>
    <t>JKA1</t>
  </si>
  <si>
    <t>KOTAK ABSTRAK</t>
  </si>
  <si>
    <t>JKK1</t>
  </si>
  <si>
    <t>PANDA APEL</t>
  </si>
  <si>
    <t>NANAS BESAR</t>
  </si>
  <si>
    <t>PBK55</t>
  </si>
  <si>
    <t>PBA15</t>
  </si>
  <si>
    <t>RETRO TOSCA</t>
  </si>
  <si>
    <t>JKK4</t>
  </si>
  <si>
    <t>JKK5</t>
  </si>
  <si>
    <t>BTK139</t>
  </si>
  <si>
    <t>AVENGER</t>
  </si>
  <si>
    <t>RABBIT</t>
  </si>
  <si>
    <t xml:space="preserve">NANAS </t>
  </si>
  <si>
    <t>BTA29</t>
  </si>
  <si>
    <t xml:space="preserve">LORENG </t>
  </si>
  <si>
    <t>ANIMAL</t>
  </si>
  <si>
    <t>PBA17</t>
  </si>
  <si>
    <t>PBA18</t>
  </si>
  <si>
    <t>PBT6</t>
  </si>
  <si>
    <t>PBK59</t>
  </si>
  <si>
    <t>DORAEMON WHITE</t>
  </si>
  <si>
    <t>TGL</t>
  </si>
  <si>
    <t>PBK60</t>
  </si>
  <si>
    <t>DINO BESAR</t>
  </si>
  <si>
    <t>AYAM POLKADOT</t>
  </si>
  <si>
    <t>SPONGEBOB JELLYFISH</t>
  </si>
  <si>
    <t>KERANG</t>
  </si>
  <si>
    <t>BTK145</t>
  </si>
  <si>
    <t>JUNGLE DINO</t>
  </si>
  <si>
    <t>PIKACHU</t>
  </si>
  <si>
    <t>BTK146</t>
  </si>
  <si>
    <t>ANIMAL FACE</t>
  </si>
  <si>
    <t>BTT70</t>
  </si>
  <si>
    <t>BTA92</t>
  </si>
  <si>
    <t>BTT72</t>
  </si>
  <si>
    <t>BTT73</t>
  </si>
  <si>
    <t>BTK147</t>
  </si>
  <si>
    <t>PBK62</t>
  </si>
  <si>
    <t>BTK149</t>
  </si>
  <si>
    <t>POOH AND FRIENDS</t>
  </si>
  <si>
    <t>ANIMAL CARTOON</t>
  </si>
  <si>
    <t>PBA20</t>
  </si>
  <si>
    <t>PBA21</t>
  </si>
  <si>
    <t>PBK63</t>
  </si>
  <si>
    <t>PBK64</t>
  </si>
  <si>
    <t>DAUN GUGUR RED</t>
  </si>
  <si>
    <t>PBK65</t>
  </si>
  <si>
    <t>PBA22</t>
  </si>
  <si>
    <t>PBK67</t>
  </si>
  <si>
    <t xml:space="preserve">HELLO KITTY </t>
  </si>
  <si>
    <t>BLACK PINK</t>
  </si>
  <si>
    <t>PBK68</t>
  </si>
  <si>
    <t>PBT7</t>
  </si>
  <si>
    <t>ROSE STRIPE</t>
  </si>
  <si>
    <t>BTK153</t>
  </si>
  <si>
    <t>BTK154</t>
  </si>
  <si>
    <t>BTK155</t>
  </si>
  <si>
    <t>ABSTRAK PINK</t>
  </si>
  <si>
    <t>BTT76</t>
  </si>
  <si>
    <t>ROSE</t>
  </si>
  <si>
    <t>BTA107</t>
  </si>
  <si>
    <t>BTK159</t>
  </si>
  <si>
    <t>CAT FOLLOW</t>
  </si>
  <si>
    <t>BTK160</t>
  </si>
  <si>
    <t>BEAR CARTOON</t>
  </si>
  <si>
    <t>BTA105</t>
  </si>
  <si>
    <t>JAJARGENJANG</t>
  </si>
  <si>
    <t>BTK157</t>
  </si>
  <si>
    <t>MICKEY FLASH</t>
  </si>
  <si>
    <t>BTK158</t>
  </si>
  <si>
    <t>PBA23</t>
  </si>
  <si>
    <t>ARMY</t>
  </si>
  <si>
    <t>PBK69</t>
  </si>
  <si>
    <t>ELMO FACE</t>
  </si>
  <si>
    <t>RIJECT AGUSTUS 2020</t>
  </si>
  <si>
    <t>Column8</t>
  </si>
  <si>
    <t>Column9</t>
  </si>
  <si>
    <t>Column10</t>
  </si>
  <si>
    <t xml:space="preserve">BULAN SABIT </t>
  </si>
  <si>
    <t>KOTOR</t>
  </si>
  <si>
    <t>POLOS PM</t>
  </si>
  <si>
    <t>KAIN KOTOR</t>
  </si>
  <si>
    <t>RETRO PINK</t>
  </si>
  <si>
    <t>BTA109</t>
  </si>
  <si>
    <t>ABSTRAK COKLAT</t>
  </si>
  <si>
    <t>BTA22</t>
  </si>
  <si>
    <t>BTK161</t>
  </si>
  <si>
    <t>BEAR FACE</t>
  </si>
  <si>
    <t>BTT77</t>
  </si>
  <si>
    <t>LEAF TOSCA</t>
  </si>
  <si>
    <t>BTT78</t>
  </si>
  <si>
    <t>BUNGA PINK</t>
  </si>
  <si>
    <t>BTT79</t>
  </si>
  <si>
    <t>ABSTRAK BLUE</t>
  </si>
  <si>
    <t xml:space="preserve">NO </t>
  </si>
  <si>
    <t>AGEN</t>
  </si>
  <si>
    <t>BRAND</t>
  </si>
  <si>
    <t>BTA27</t>
  </si>
  <si>
    <t>PRISMA</t>
  </si>
  <si>
    <t>DAUN KIPAS</t>
  </si>
  <si>
    <t>DAUN KIPAS GOLD</t>
  </si>
  <si>
    <t>BTT82</t>
  </si>
  <si>
    <t>PBK35</t>
  </si>
  <si>
    <t>PBK70</t>
  </si>
  <si>
    <t>KOTAK NAVY</t>
  </si>
  <si>
    <t>REFUND</t>
  </si>
  <si>
    <t>ONGKIR</t>
  </si>
  <si>
    <t>SISA ONGKIR</t>
  </si>
  <si>
    <t>KEPERLUAN</t>
  </si>
  <si>
    <t>SEGITIGA TOSCA</t>
  </si>
  <si>
    <t>PERSEGI KERUCUT ABU</t>
  </si>
  <si>
    <t>RETRO YELLOW</t>
  </si>
  <si>
    <t xml:space="preserve">PANAH </t>
  </si>
  <si>
    <t>SPONGEBOB PATRICK</t>
  </si>
  <si>
    <t>SPIDERMAN JARING</t>
  </si>
  <si>
    <t>IKAN KECIL BLUE</t>
  </si>
  <si>
    <t>TOPENG SPIDERMAN</t>
  </si>
  <si>
    <t>POOH LEBAH</t>
  </si>
  <si>
    <t xml:space="preserve">PISANG BERADAUN </t>
  </si>
  <si>
    <t>PERSEGI KERUCUT BLUE</t>
  </si>
  <si>
    <t>AVENGER KOTAK</t>
  </si>
  <si>
    <t>ZIGZAG YELLOW</t>
  </si>
  <si>
    <t>DAUN MONSTERA UNGU</t>
  </si>
  <si>
    <t>DAUN SOLACE</t>
  </si>
  <si>
    <t>KEROPPI</t>
  </si>
  <si>
    <t>ASTRONOT</t>
  </si>
  <si>
    <t>DINO T-REX</t>
  </si>
  <si>
    <t>POOH</t>
  </si>
  <si>
    <t>MICKEY MOUSE</t>
  </si>
  <si>
    <t>MOUNTBLANK UNGU</t>
  </si>
  <si>
    <t>MARVELS</t>
  </si>
  <si>
    <t>PISANG POLKADOT</t>
  </si>
  <si>
    <t>DINO MITE</t>
  </si>
  <si>
    <t>DINO MIGHTY ROAR</t>
  </si>
  <si>
    <t xml:space="preserve">SEGITIGA </t>
  </si>
  <si>
    <t>ROCKET ASTRONOT</t>
  </si>
  <si>
    <t>MICKEY BESAR</t>
  </si>
  <si>
    <t>MARVEL RED</t>
  </si>
  <si>
    <t>KAIN BELUM DIJAHIT</t>
  </si>
  <si>
    <t>KAIN BERJAMUR</t>
  </si>
  <si>
    <t>ELMO RED</t>
  </si>
  <si>
    <t>MOTIF TIDAK RATA</t>
  </si>
  <si>
    <t>BTK15</t>
  </si>
  <si>
    <t>FLAMINGGO HELLO SUMMER</t>
  </si>
  <si>
    <t>BTT84</t>
  </si>
  <si>
    <t>STRIPE DAUN</t>
  </si>
  <si>
    <t>BTA45</t>
  </si>
  <si>
    <t>ARROW</t>
  </si>
  <si>
    <t>BTT85</t>
  </si>
  <si>
    <t>BTA110</t>
  </si>
  <si>
    <t>BTT83</t>
  </si>
  <si>
    <t>LEAF NAVY</t>
  </si>
  <si>
    <t>PBA24</t>
  </si>
  <si>
    <t>BIG STAR</t>
  </si>
  <si>
    <t>BARANG KEKURANGAN</t>
  </si>
  <si>
    <t>KET</t>
  </si>
  <si>
    <t>BERTANGGUNG JAWAB</t>
  </si>
  <si>
    <t>PRODUKSI SUSULAN</t>
  </si>
  <si>
    <t>NANAS KECIL BLACK</t>
  </si>
  <si>
    <t>KANTONG BELUM DIJAHIT</t>
  </si>
  <si>
    <t>JAHITAN MELESET</t>
  </si>
  <si>
    <t>DAUN SINGKONG ABU</t>
  </si>
  <si>
    <t>BAGIAN BAWAH SOBEK</t>
  </si>
  <si>
    <t>PISANG BERDAUN WHITE</t>
  </si>
  <si>
    <t>BENANG LEPAS</t>
  </si>
  <si>
    <t>DORAEMON EARTH RED</t>
  </si>
  <si>
    <t>SAKU BELUM DIJAHIT</t>
  </si>
  <si>
    <t>PERSEGI KERUCUT PINK BLUE</t>
  </si>
  <si>
    <t>DAUN MONSTERA TOSCA</t>
  </si>
  <si>
    <t>ADA BEKAS JAHITAN</t>
  </si>
  <si>
    <t>SEGITIGA ABSTRAK TOSCA WHITE</t>
  </si>
  <si>
    <t>LEAF HIJAU</t>
  </si>
  <si>
    <t>KAIN PRINTING CACAT</t>
  </si>
  <si>
    <t>BATMAN LOGO ABU</t>
  </si>
  <si>
    <t>KERANG NAVY</t>
  </si>
  <si>
    <t>PISANG BESAR BLACK</t>
  </si>
  <si>
    <t>BUNGA KAMBOJA PINK</t>
  </si>
  <si>
    <t>ROCKET STAR NAVY</t>
  </si>
  <si>
    <t>BEAR MINI NAVY</t>
  </si>
  <si>
    <t>KAIN PANJANG SEBELAH</t>
  </si>
  <si>
    <t>HIJAU DAUN WHITE</t>
  </si>
  <si>
    <t>DUCK NAVY</t>
  </si>
  <si>
    <t>CAT PINK</t>
  </si>
  <si>
    <t>CAT CARTOON WHITE</t>
  </si>
  <si>
    <t>DOAREMON CATUR NAVY</t>
  </si>
  <si>
    <t>KAIN SOBEK</t>
  </si>
  <si>
    <t>KUNGFU PANDA NAVY</t>
  </si>
  <si>
    <t>SOBEK BAGIAN BAWAH</t>
  </si>
  <si>
    <t>JAHITAN DIMESTAK KURANG KOKOH</t>
  </si>
  <si>
    <t>BAGIAN MESTAK SOBEK</t>
  </si>
  <si>
    <t>CELANA KEJAHIT</t>
  </si>
  <si>
    <t>MOTIF SALAH</t>
  </si>
  <si>
    <t>BTK168</t>
  </si>
  <si>
    <t>RABBIT MINI</t>
  </si>
  <si>
    <t>BTA111</t>
  </si>
  <si>
    <t>BTA112</t>
  </si>
  <si>
    <t>BTA113</t>
  </si>
  <si>
    <t>BTK165</t>
  </si>
  <si>
    <t>BTK166</t>
  </si>
  <si>
    <t>BTK167</t>
  </si>
  <si>
    <t>BTK169</t>
  </si>
  <si>
    <t>BTK170</t>
  </si>
  <si>
    <t>BEE HONEY</t>
  </si>
  <si>
    <t>BTK171</t>
  </si>
  <si>
    <t>LIFTOFF SPACE</t>
  </si>
  <si>
    <t>BTT16</t>
  </si>
  <si>
    <t>DAUN MINT</t>
  </si>
  <si>
    <t>NOMINAL</t>
  </si>
  <si>
    <t>BSK95</t>
  </si>
  <si>
    <t>BSK90</t>
  </si>
  <si>
    <t>BSK33</t>
  </si>
  <si>
    <t>BSK99</t>
  </si>
  <si>
    <t>BSK97</t>
  </si>
  <si>
    <t>BSK103</t>
  </si>
  <si>
    <t>BSK96</t>
  </si>
  <si>
    <t>BSK102</t>
  </si>
  <si>
    <t>BSK100</t>
  </si>
  <si>
    <t>BSK101</t>
  </si>
  <si>
    <t>BSK105</t>
  </si>
  <si>
    <t>BSK110</t>
  </si>
  <si>
    <t>BSK109</t>
  </si>
  <si>
    <t>BSK111</t>
  </si>
  <si>
    <t>BSK112</t>
  </si>
  <si>
    <t>BSK113</t>
  </si>
  <si>
    <t>BSK115</t>
  </si>
  <si>
    <t>BSK1</t>
  </si>
  <si>
    <t>BSK2</t>
  </si>
  <si>
    <t>BSK3</t>
  </si>
  <si>
    <t>BSK4</t>
  </si>
  <si>
    <t>BSK5</t>
  </si>
  <si>
    <t>BSK6</t>
  </si>
  <si>
    <t>BSK7</t>
  </si>
  <si>
    <t>BSK8</t>
  </si>
  <si>
    <t>BSK25</t>
  </si>
  <si>
    <t>BSK27</t>
  </si>
  <si>
    <t>BSK9</t>
  </si>
  <si>
    <t>BSK10</t>
  </si>
  <si>
    <t>BSK13</t>
  </si>
  <si>
    <t>BSK12</t>
  </si>
  <si>
    <t>BSK11</t>
  </si>
  <si>
    <t>BSK26</t>
  </si>
  <si>
    <t>BSK24</t>
  </si>
  <si>
    <t>BSK23</t>
  </si>
  <si>
    <t>BSK14</t>
  </si>
  <si>
    <t>BSK17</t>
  </si>
  <si>
    <t>BSK19</t>
  </si>
  <si>
    <t>BSK15</t>
  </si>
  <si>
    <t>BSK18</t>
  </si>
  <si>
    <t>BSK16</t>
  </si>
  <si>
    <t>BSK22</t>
  </si>
  <si>
    <t>BSK20</t>
  </si>
  <si>
    <t>BSK21</t>
  </si>
  <si>
    <t>BSK28</t>
  </si>
  <si>
    <t>BSK29</t>
  </si>
  <si>
    <t>BSK31</t>
  </si>
  <si>
    <t>BSK30</t>
  </si>
  <si>
    <t>BSK32</t>
  </si>
  <si>
    <t>BSK34</t>
  </si>
  <si>
    <t>BSK38</t>
  </si>
  <si>
    <t>BSK39</t>
  </si>
  <si>
    <t>BSK37</t>
  </si>
  <si>
    <t>BSK35</t>
  </si>
  <si>
    <t>BSK55</t>
  </si>
  <si>
    <t>BSK36</t>
  </si>
  <si>
    <t>BSK40</t>
  </si>
  <si>
    <t>BSK42</t>
  </si>
  <si>
    <t>BSK43</t>
  </si>
  <si>
    <t>BSK44</t>
  </si>
  <si>
    <t>BSK46</t>
  </si>
  <si>
    <t>BSK49</t>
  </si>
  <si>
    <t>BSK47</t>
  </si>
  <si>
    <t>BSK53</t>
  </si>
  <si>
    <t>BSK51</t>
  </si>
  <si>
    <t>BSK52</t>
  </si>
  <si>
    <t>BSK54</t>
  </si>
  <si>
    <t>BSK60</t>
  </si>
  <si>
    <t>BSK57</t>
  </si>
  <si>
    <t>BSK58</t>
  </si>
  <si>
    <t>BSK62</t>
  </si>
  <si>
    <t>BSK59</t>
  </si>
  <si>
    <t>BSK61</t>
  </si>
  <si>
    <t>BSK63</t>
  </si>
  <si>
    <t>BSK64</t>
  </si>
  <si>
    <t>BSK65</t>
  </si>
  <si>
    <t>BSK66</t>
  </si>
  <si>
    <t>BSK68</t>
  </si>
  <si>
    <t>BSK69</t>
  </si>
  <si>
    <t>BSK70</t>
  </si>
  <si>
    <t>BSK72</t>
  </si>
  <si>
    <t>BSK73</t>
  </si>
  <si>
    <t>BSK74</t>
  </si>
  <si>
    <t>BSK76</t>
  </si>
  <si>
    <t>BSK78</t>
  </si>
  <si>
    <t>BSK75</t>
  </si>
  <si>
    <t>BSK84</t>
  </si>
  <si>
    <t>BSK87</t>
  </si>
  <si>
    <t>BSK83</t>
  </si>
  <si>
    <t>BSK86</t>
  </si>
  <si>
    <t>BSK81</t>
  </si>
  <si>
    <t>BSK82</t>
  </si>
  <si>
    <t>BSK79</t>
  </si>
  <si>
    <t>BSK88</t>
  </si>
  <si>
    <t>BSK89</t>
  </si>
  <si>
    <t>BSK93</t>
  </si>
  <si>
    <t>BSK92</t>
  </si>
  <si>
    <t>BSK91</t>
  </si>
  <si>
    <t>BSK116</t>
  </si>
  <si>
    <t>BSK117</t>
  </si>
  <si>
    <t>Column5</t>
  </si>
  <si>
    <t>Column6</t>
  </si>
  <si>
    <t>Column7</t>
  </si>
  <si>
    <t>Column11</t>
  </si>
  <si>
    <t>01/09/2020</t>
  </si>
  <si>
    <t>02/09/2020</t>
  </si>
  <si>
    <t>03/09/2020</t>
  </si>
  <si>
    <t>04/09/2020</t>
  </si>
  <si>
    <t>05/09/2020</t>
  </si>
  <si>
    <t>06/09/2020</t>
  </si>
  <si>
    <t>BARANG HILANG SEPTEMBER 2020</t>
  </si>
  <si>
    <t>RIJECT SEPTEMBER 2020</t>
  </si>
  <si>
    <t>BTK172</t>
  </si>
  <si>
    <t>FLAMINGGO SUMMER</t>
  </si>
  <si>
    <t>BTK173</t>
  </si>
  <si>
    <t>BTA115</t>
  </si>
  <si>
    <t>MOO PINK</t>
  </si>
  <si>
    <t>BTA114</t>
  </si>
  <si>
    <t>DUSTY</t>
  </si>
  <si>
    <t>BTA116</t>
  </si>
  <si>
    <t xml:space="preserve">MOO </t>
  </si>
  <si>
    <t>BTT87</t>
  </si>
  <si>
    <t>BUNGA DAUN PISANG</t>
  </si>
  <si>
    <t>BTT86</t>
  </si>
  <si>
    <t>ANGGREK PINK</t>
  </si>
  <si>
    <t>PBK72</t>
  </si>
  <si>
    <t>PBK71</t>
  </si>
  <si>
    <t>PBA12</t>
  </si>
  <si>
    <t>PBK73</t>
  </si>
  <si>
    <t xml:space="preserve">FLAMINGGO TROPICAL </t>
  </si>
  <si>
    <t>PBA25</t>
  </si>
  <si>
    <t>TAMBAHAN STOK (01/09/2020)</t>
  </si>
  <si>
    <t>CEK STOK</t>
  </si>
  <si>
    <t>BULAN SABIT NAVY</t>
  </si>
  <si>
    <t>WINNIE POOH ABU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</si>
  <si>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</si>
  <si>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</si>
  <si>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</si>
  <si>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</si>
  <si>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</si>
  <si>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</si>
  <si>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</si>
  <si>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</si>
  <si>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</si>
  <si>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</si>
  <si>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</si>
  <si>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</si>
  <si>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</si>
  <si>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</si>
  <si>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</si>
  <si>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</si>
  <si>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</si>
  <si>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</si>
  <si>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</si>
  <si>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</si>
  <si>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</si>
  <si>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</si>
  <si>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</si>
  <si>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</si>
  <si>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2020-09-31</t>
  </si>
  <si>
    <t>KOTAK PUTIH</t>
  </si>
  <si>
    <t>BUNGA ANGGREK PINK</t>
  </si>
  <si>
    <t>MOO ABU</t>
  </si>
  <si>
    <t>KANTONG KEKECILAN</t>
  </si>
  <si>
    <t>TAMBAHAN STOK (08/09/2020)</t>
  </si>
  <si>
    <t>BTA9</t>
  </si>
  <si>
    <t>PIXEL ORANGE</t>
  </si>
  <si>
    <t>BTA117</t>
  </si>
  <si>
    <t>BTA118</t>
  </si>
  <si>
    <t>BTA119</t>
  </si>
  <si>
    <t>BTA120</t>
  </si>
  <si>
    <t>PBA26</t>
  </si>
  <si>
    <t>PBA27</t>
  </si>
  <si>
    <t>PBA28</t>
  </si>
  <si>
    <t>PBK74</t>
  </si>
  <si>
    <t>BATMAN BOOM</t>
  </si>
  <si>
    <t>PBK75</t>
  </si>
  <si>
    <t>BULAN SABIT YELLOW</t>
  </si>
  <si>
    <t>JAHITAN RUSAK</t>
  </si>
  <si>
    <t>TAMBAHAN STOK (14/09/2020)</t>
  </si>
  <si>
    <t>BTA121</t>
  </si>
  <si>
    <t>BTA122</t>
  </si>
  <si>
    <t>STONE</t>
  </si>
  <si>
    <t>BTA18</t>
  </si>
  <si>
    <t>SEGITIGA POLKADOT</t>
  </si>
  <si>
    <t>BTA19</t>
  </si>
  <si>
    <t>BTA36</t>
  </si>
  <si>
    <t>BTK174</t>
  </si>
  <si>
    <t>BATMAN KABOOM</t>
  </si>
  <si>
    <t>BTK175</t>
  </si>
  <si>
    <t>BTT88</t>
  </si>
  <si>
    <t>FLOWER</t>
  </si>
  <si>
    <t>BTT89</t>
  </si>
  <si>
    <t>DAUN JAMBU</t>
  </si>
  <si>
    <t>PBA29</t>
  </si>
  <si>
    <t xml:space="preserve">STRIPE LITTLE </t>
  </si>
  <si>
    <t>PBA30</t>
  </si>
  <si>
    <t>LOVE AMORE</t>
  </si>
  <si>
    <t>PBA31</t>
  </si>
  <si>
    <t>PBK76</t>
  </si>
  <si>
    <t>BABY PANDA</t>
  </si>
  <si>
    <t>PBK77</t>
  </si>
  <si>
    <t>BSK71</t>
  </si>
  <si>
    <t>MINION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</si>
</sst>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[$-13809]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1" xfId="0" applyFont="1" applyFill="1" applyBorder="1"/>
    <xf numFmtId="0" fontId="0" fillId="0" borderId="0" xfId="0"/>
    <xf numFmtId="0" fontId="0" fillId="0" borderId="1" xfId="0" applyBorder="1"/>
    <xf numFmtId="0" fontId="2" fillId="0" borderId="1" xfId="0" applyFont="1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0" borderId="2" xfId="0" applyFont="1" applyFill="1" applyBorder="1"/>
    <xf numFmtId="0" fontId="0" fillId="0" borderId="0" xfId="0" applyBorder="1"/>
    <xf numFmtId="0" fontId="5" fillId="0" borderId="0" xfId="0" applyFont="1" applyFill="1" applyAlignment="1">
      <alignment horizontal="center" vertical="center"/>
    </xf>
    <xf numFmtId="0" fontId="0" fillId="7" borderId="0" xfId="0" applyFill="1"/>
    <xf numFmtId="0" fontId="3" fillId="7" borderId="0" xfId="0" applyFont="1" applyFill="1"/>
    <xf numFmtId="0" fontId="6" fillId="7" borderId="0" xfId="0" applyFont="1" applyFill="1"/>
    <xf numFmtId="0" fontId="3" fillId="7" borderId="0" xfId="0" applyFont="1" applyFill="1" applyAlignment="1"/>
    <xf numFmtId="0" fontId="2" fillId="0" borderId="0" xfId="0" applyFont="1" applyFill="1"/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7" borderId="0" xfId="0" applyFont="1" applyFill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3" borderId="1" xfId="0" applyFill="1" applyBorder="1"/>
    <xf numFmtId="0" fontId="0" fillId="6" borderId="0" xfId="0" applyFill="1"/>
    <xf numFmtId="0" fontId="0" fillId="0" borderId="2" xfId="0" applyFill="1" applyBorder="1"/>
    <xf numFmtId="0" fontId="0" fillId="3" borderId="6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3" borderId="0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8" borderId="1" xfId="0" applyFont="1" applyFill="1" applyBorder="1"/>
    <xf numFmtId="0" fontId="0" fillId="0" borderId="1" xfId="0" applyBorder="1" applyAlignment="1"/>
    <xf numFmtId="0" fontId="3" fillId="8" borderId="1" xfId="0" applyFont="1" applyFill="1" applyBorder="1" applyAlignment="1">
      <alignment horizontal="center"/>
    </xf>
    <xf numFmtId="0" fontId="3" fillId="0" borderId="0" xfId="0" applyFont="1" applyFill="1" applyBorder="1"/>
    <xf numFmtId="14" fontId="0" fillId="0" borderId="0" xfId="0" applyNumberFormat="1" applyFill="1" applyBorder="1"/>
    <xf numFmtId="0" fontId="0" fillId="0" borderId="0" xfId="0" applyFill="1" applyBorder="1"/>
    <xf numFmtId="0" fontId="0" fillId="0" borderId="7" xfId="0" applyBorder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9" borderId="1" xfId="0" applyFill="1" applyBorder="1"/>
    <xf numFmtId="0" fontId="2" fillId="9" borderId="1" xfId="0" applyFont="1" applyFill="1" applyBorder="1"/>
    <xf numFmtId="0" fontId="0" fillId="9" borderId="0" xfId="0" applyFill="1"/>
    <xf numFmtId="0" fontId="0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9" borderId="2" xfId="0" applyFont="1" applyFill="1" applyBorder="1"/>
    <xf numFmtId="0" fontId="0" fillId="0" borderId="1" xfId="0" applyFill="1" applyBorder="1" applyAlignment="1">
      <alignment horizontal="center" vertical="center"/>
    </xf>
    <xf numFmtId="0" fontId="2" fillId="6" borderId="1" xfId="0" applyFont="1" applyFill="1" applyBorder="1"/>
    <xf numFmtId="0" fontId="0" fillId="6" borderId="1" xfId="0" applyFill="1" applyBorder="1"/>
    <xf numFmtId="0" fontId="2" fillId="6" borderId="2" xfId="0" applyFont="1" applyFill="1" applyBorder="1"/>
    <xf numFmtId="0" fontId="0" fillId="6" borderId="2" xfId="0" applyFill="1" applyBorder="1"/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6" borderId="1" xfId="0" applyFont="1" applyFill="1" applyBorder="1"/>
    <xf numFmtId="0" fontId="0" fillId="9" borderId="2" xfId="0" applyFill="1" applyBorder="1"/>
    <xf numFmtId="0" fontId="2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/>
    <xf numFmtId="0" fontId="2" fillId="10" borderId="2" xfId="0" applyFont="1" applyFill="1" applyBorder="1"/>
    <xf numFmtId="0" fontId="0" fillId="10" borderId="2" xfId="0" applyFill="1" applyBorder="1"/>
    <xf numFmtId="0" fontId="0" fillId="10" borderId="0" xfId="0" applyFill="1"/>
    <xf numFmtId="0" fontId="3" fillId="7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Fill="1" applyAlignment="1">
      <alignment horizontal="left" vertical="top" wrapText="1"/>
    </xf>
    <xf numFmtId="0" fontId="7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6" borderId="0" xfId="0" applyNumberFormat="1" applyFont="1" applyFill="1" applyBorder="1" applyAlignment="1">
      <alignment horizontal="center" vertical="center"/>
    </xf>
    <xf numFmtId="0" fontId="2" fillId="1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/>
    </xf>
    <xf numFmtId="0" fontId="6" fillId="9" borderId="0" xfId="0" applyNumberFormat="1" applyFont="1" applyFill="1" applyAlignment="1">
      <alignment horizontal="center" vertical="center"/>
    </xf>
    <xf numFmtId="0" fontId="6" fillId="6" borderId="0" xfId="0" applyNumberFormat="1" applyFont="1" applyFill="1" applyAlignment="1">
      <alignment horizontal="center" vertical="center"/>
    </xf>
    <xf numFmtId="0" fontId="6" fillId="10" borderId="0" xfId="0" applyNumberFormat="1" applyFont="1" applyFill="1" applyAlignment="1">
      <alignment horizontal="center" vertical="center"/>
    </xf>
    <xf numFmtId="0" fontId="2" fillId="5" borderId="1" xfId="0" applyFont="1" applyFill="1" applyBorder="1"/>
    <xf numFmtId="0" fontId="0" fillId="5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6" fillId="5" borderId="0" xfId="0" applyNumberFormat="1" applyFont="1" applyFill="1" applyAlignment="1">
      <alignment horizontal="center" vertical="center"/>
    </xf>
    <xf numFmtId="0" fontId="0" fillId="5" borderId="1" xfId="0" applyFont="1" applyFill="1" applyBorder="1"/>
    <xf numFmtId="0" fontId="2" fillId="5" borderId="2" xfId="0" applyFont="1" applyFill="1" applyBorder="1"/>
    <xf numFmtId="0" fontId="2" fillId="5" borderId="0" xfId="0" applyFont="1" applyFill="1" applyBorder="1" applyAlignment="1">
      <alignment horizontal="center" vertical="center"/>
    </xf>
    <xf numFmtId="0" fontId="0" fillId="5" borderId="0" xfId="0" applyFill="1"/>
    <xf numFmtId="0" fontId="2" fillId="11" borderId="1" xfId="0" applyFont="1" applyFill="1" applyBorder="1"/>
    <xf numFmtId="0" fontId="0" fillId="11" borderId="1" xfId="0" applyFill="1" applyBorder="1"/>
    <xf numFmtId="0" fontId="2" fillId="11" borderId="1" xfId="0" applyFont="1" applyFill="1" applyBorder="1" applyAlignment="1">
      <alignment horizontal="center" vertical="center"/>
    </xf>
    <xf numFmtId="0" fontId="2" fillId="11" borderId="0" xfId="0" applyNumberFormat="1" applyFont="1" applyFill="1" applyBorder="1" applyAlignment="1">
      <alignment horizontal="center" vertical="center"/>
    </xf>
    <xf numFmtId="0" fontId="6" fillId="11" borderId="0" xfId="0" applyNumberFormat="1" applyFont="1" applyFill="1" applyAlignment="1">
      <alignment horizontal="center" vertical="center"/>
    </xf>
    <xf numFmtId="0" fontId="2" fillId="11" borderId="2" xfId="0" applyFont="1" applyFill="1" applyBorder="1"/>
    <xf numFmtId="0" fontId="0" fillId="11" borderId="2" xfId="0" applyFill="1" applyBorder="1"/>
    <xf numFmtId="0" fontId="0" fillId="11" borderId="0" xfId="0" applyFill="1"/>
    <xf numFmtId="0" fontId="2" fillId="12" borderId="1" xfId="0" applyFont="1" applyFill="1" applyBorder="1"/>
    <xf numFmtId="0" fontId="0" fillId="12" borderId="1" xfId="0" applyFill="1" applyBorder="1"/>
    <xf numFmtId="0" fontId="2" fillId="12" borderId="1" xfId="0" applyFont="1" applyFill="1" applyBorder="1" applyAlignment="1">
      <alignment horizontal="center" vertical="center"/>
    </xf>
    <xf numFmtId="0" fontId="2" fillId="12" borderId="0" xfId="0" applyNumberFormat="1" applyFont="1" applyFill="1" applyBorder="1" applyAlignment="1">
      <alignment horizontal="center" vertical="center"/>
    </xf>
    <xf numFmtId="0" fontId="6" fillId="12" borderId="0" xfId="0" applyNumberFormat="1" applyFont="1" applyFill="1" applyAlignment="1">
      <alignment horizontal="center" vertical="center"/>
    </xf>
    <xf numFmtId="0" fontId="0" fillId="12" borderId="0" xfId="0" applyFill="1"/>
    <xf numFmtId="0" fontId="2" fillId="13" borderId="1" xfId="0" applyFont="1" applyFill="1" applyBorder="1"/>
    <xf numFmtId="0" fontId="0" fillId="13" borderId="1" xfId="0" applyFill="1" applyBorder="1"/>
    <xf numFmtId="0" fontId="2" fillId="13" borderId="1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6" fillId="13" borderId="0" xfId="0" applyNumberFormat="1" applyFont="1" applyFill="1" applyAlignment="1">
      <alignment horizontal="center" vertical="center"/>
    </xf>
    <xf numFmtId="0" fontId="0" fillId="13" borderId="0" xfId="0" applyFill="1"/>
    <xf numFmtId="0" fontId="2" fillId="14" borderId="1" xfId="0" applyFont="1" applyFill="1" applyBorder="1"/>
    <xf numFmtId="0" fontId="0" fillId="14" borderId="1" xfId="0" applyFill="1" applyBorder="1"/>
    <xf numFmtId="0" fontId="2" fillId="14" borderId="1" xfId="0" applyFont="1" applyFill="1" applyBorder="1" applyAlignment="1">
      <alignment horizontal="center" vertical="center"/>
    </xf>
    <xf numFmtId="0" fontId="2" fillId="14" borderId="0" xfId="0" applyNumberFormat="1" applyFont="1" applyFill="1" applyBorder="1" applyAlignment="1">
      <alignment horizontal="center" vertical="center"/>
    </xf>
    <xf numFmtId="0" fontId="6" fillId="14" borderId="0" xfId="0" applyNumberFormat="1" applyFont="1" applyFill="1" applyAlignment="1">
      <alignment horizontal="center" vertical="center"/>
    </xf>
    <xf numFmtId="0" fontId="0" fillId="14" borderId="1" xfId="0" applyFont="1" applyFill="1" applyBorder="1"/>
    <xf numFmtId="0" fontId="2" fillId="14" borderId="2" xfId="0" applyFont="1" applyFill="1" applyBorder="1"/>
    <xf numFmtId="0" fontId="0" fillId="14" borderId="2" xfId="0" applyFill="1" applyBorder="1"/>
    <xf numFmtId="0" fontId="0" fillId="14" borderId="0" xfId="0" applyFill="1"/>
    <xf numFmtId="0" fontId="0" fillId="15" borderId="0" xfId="0" applyFill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2">
    <cellStyle name="Comma [0] 2" xfId="1"/>
    <cellStyle name="Normal" xfId="0" builtinId="0"/>
  </cellStyles>
  <dxfs count="50"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339966"/>
      <color rgb="FF99CCFF"/>
      <color rgb="FF663300"/>
      <color rgb="FFCCCC00"/>
      <color rgb="FFFFCC99"/>
      <color rgb="FF996633"/>
      <color rgb="FF993366"/>
      <color rgb="FFFFCCCC"/>
      <color rgb="FF66663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46245923452" displayName="Table46245923452" ref="C3:AX642" totalsRowShown="0" headerRowDxfId="49" dataDxfId="48">
  <autoFilter ref="C3:AX642"/>
  <sortState ref="C4:AX642">
    <sortCondition ref="C4:C642"/>
  </sortState>
  <tableColumns count="48">
    <tableColumn id="1" name="KODE" dataDxfId="47"/>
    <tableColumn id="2" name="ARTIKEL" dataDxfId="46"/>
    <tableColumn id="3" name="WARNA" dataDxfId="45"/>
    <tableColumn id="6" name="STOK AWAL" dataDxfId="44"/>
    <tableColumn id="12" name="TAMBAHAN STOK (01/09/2020)" dataDxfId="43"/>
    <tableColumn id="37" name="TAMBAHAN STOK (08/09/2020)" dataDxfId="42"/>
    <tableColumn id="15" name="TAMBAHAN STOK (14/09/2020)" dataDxfId="41"/>
    <tableColumn id="14" name="Column5" dataDxfId="40"/>
    <tableColumn id="13" name="Column6" dataDxfId="39"/>
    <tableColumn id="42" name="Column7" dataDxfId="38"/>
    <tableColumn id="43" name="Column11" dataDxfId="37"/>
    <tableColumn id="44" name="Column8" dataDxfId="36"/>
    <tableColumn id="45" name="Column9" dataDxfId="35"/>
    <tableColumn id="46" name="Column10" dataDxfId="34"/>
    <tableColumn id="7" name="TOTAL BARANG BERTAMBAH" dataDxfId="33">
      <calculatedColumnFormula>SUM(Table46245923452[[#This Row],[STOK AWAL]:[Column10]])</calculatedColumnFormula>
    </tableColumn>
    <tableColumn id="16" name="01/09/2020" dataDxfId="32"/>
    <tableColumn id="41" name="02/09/2020" dataDxfId="31"/>
    <tableColumn id="40" name="03/09/2020" dataDxfId="30"/>
    <tableColumn id="39" name="04/09/2020" dataDxfId="29"/>
    <tableColumn id="38" name="05/09/2020" dataDxfId="28"/>
    <tableColumn id="36" name="06/09/2020" dataDxfId="27"/>
    <tableColumn id="35" name="2020-09-07" dataDxfId="26"/>
    <tableColumn id="34" name="2020-09-08" dataDxfId="25"/>
    <tableColumn id="33" name="2020-09-09" dataDxfId="24"/>
    <tableColumn id="32" name="2020-09-10" dataDxfId="23"/>
    <tableColumn id="31" name="2020-09-11" dataDxfId="22"/>
    <tableColumn id="30" name="2020-09-12" dataDxfId="21"/>
    <tableColumn id="29" name="2020-09-13" dataDxfId="20"/>
    <tableColumn id="28" name="2020-09-14" dataDxfId="19"/>
    <tableColumn id="27" name="2020-09-15" dataDxfId="18"/>
    <tableColumn id="26" name="2020-09-16" dataDxfId="17"/>
    <tableColumn id="25" name="2020-09-17" dataDxfId="16"/>
    <tableColumn id="24" name="2020-09-18" dataDxfId="15"/>
    <tableColumn id="23" name="2020-09-19" dataDxfId="14"/>
    <tableColumn id="22" name="2020-09-20" dataDxfId="13"/>
    <tableColumn id="21" name="2020-09-21" dataDxfId="12"/>
    <tableColumn id="20" name="2020-09-22" dataDxfId="11"/>
    <tableColumn id="19" name="2020-09-23" dataDxfId="10"/>
    <tableColumn id="18" name="2020-09-24" dataDxfId="9"/>
    <tableColumn id="17" name="2020-09-25" dataDxfId="8"/>
    <tableColumn id="11" name="2020-09-26" dataDxfId="7"/>
    <tableColumn id="10" name="2020-09-27" dataDxfId="6"/>
    <tableColumn id="9" name="2020-09-28" dataDxfId="5"/>
    <tableColumn id="8" name="2020-09-29" dataDxfId="4"/>
    <tableColumn id="4" name="2020-09-30" dataDxfId="3"/>
    <tableColumn id="5" name="2020-09-31" dataDxfId="2"/>
    <tableColumn id="69" name="TOTAL PENJUALAN" dataDxfId="1">
      <calculatedColumnFormula>SUM(Table46245923452[[#This Row],[02/09/2020]:[2020-09-31]])</calculatedColumnFormula>
    </tableColumn>
    <tableColumn id="70" name="SISA STOK" dataDxfId="0">
      <calculatedColumnFormula>SUM(Table46245923452[[#This Row],[TOTAL BARANG BERTAMBAH]]-Table46245923452[[#This Row],[TOTAL PENJUALAN]])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642"/>
  <sheetViews>
    <sheetView tabSelected="1" topLeftCell="C1" zoomScale="90" zoomScaleNormal="90" workbookViewId="0">
      <pane xSplit="1" topLeftCell="D1" activePane="topRight" state="frozen"/>
      <selection activeCell="C1" sqref="C1"/>
      <selection pane="topRight" activeCell="H12" sqref="H12"/>
    </sheetView>
  </sheetViews>
  <sheetFormatPr defaultRowHeight="15" x14ac:dyDescent="0.25"/>
  <cols>
    <col min="1" max="2" width="9.140625" style="2"/>
    <col min="3" max="3" width="11.5703125" style="2" bestFit="1" customWidth="1"/>
    <col min="4" max="4" width="35.42578125" style="2" bestFit="1" customWidth="1"/>
    <col min="5" max="5" width="15.42578125" style="2" bestFit="1" customWidth="1"/>
    <col min="6" max="6" width="13.42578125" style="2" customWidth="1"/>
    <col min="7" max="7" width="19.28515625" style="2" customWidth="1"/>
    <col min="8" max="9" width="19.5703125" style="2" customWidth="1"/>
    <col min="10" max="11" width="21" style="2" customWidth="1"/>
    <col min="12" max="12" width="23.42578125" style="2" customWidth="1"/>
    <col min="13" max="13" width="24.28515625" style="2" customWidth="1"/>
    <col min="14" max="14" width="23.140625" style="2" customWidth="1"/>
    <col min="15" max="15" width="24" style="2" customWidth="1"/>
    <col min="16" max="16" width="21.5703125" style="2" customWidth="1"/>
    <col min="17" max="17" width="20.28515625" style="2" customWidth="1"/>
    <col min="18" max="18" width="9.7109375" style="2" customWidth="1"/>
    <col min="19" max="19" width="7.85546875" style="2" customWidth="1"/>
    <col min="20" max="23" width="8.140625" style="2" customWidth="1"/>
    <col min="24" max="24" width="8.42578125" style="2" customWidth="1"/>
    <col min="25" max="25" width="7.85546875" style="2" customWidth="1"/>
    <col min="26" max="48" width="8.140625" style="2" customWidth="1"/>
    <col min="49" max="49" width="13.85546875" style="2" customWidth="1"/>
    <col min="50" max="50" width="12.42578125" style="2" customWidth="1"/>
    <col min="51" max="51" width="11.28515625" style="2" customWidth="1"/>
    <col min="52" max="52" width="10.28515625" style="2" customWidth="1"/>
    <col min="53" max="53" width="11.28515625" style="2" customWidth="1"/>
    <col min="54" max="54" width="10.28515625" style="2" customWidth="1"/>
    <col min="55" max="55" width="11.28515625" style="2" customWidth="1"/>
    <col min="56" max="56" width="10.28515625" style="2" customWidth="1"/>
    <col min="57" max="57" width="11.28515625" style="2" customWidth="1"/>
    <col min="58" max="58" width="10.28515625" style="2" customWidth="1"/>
    <col min="59" max="59" width="11.28515625" style="2" customWidth="1"/>
    <col min="60" max="60" width="10.28515625" style="2" customWidth="1"/>
    <col min="61" max="61" width="11.28515625" style="2" customWidth="1"/>
    <col min="62" max="62" width="10.28515625" style="2" customWidth="1"/>
    <col min="63" max="63" width="11.28515625" style="2" customWidth="1"/>
    <col min="64" max="64" width="10.28515625" style="2" customWidth="1"/>
    <col min="65" max="65" width="11.28515625" style="2" customWidth="1"/>
    <col min="66" max="66" width="10.28515625" style="2" customWidth="1"/>
    <col min="67" max="67" width="11.28515625" style="2" customWidth="1"/>
    <col min="68" max="68" width="10.28515625" style="2" customWidth="1"/>
    <col min="69" max="69" width="11.28515625" style="2" customWidth="1"/>
    <col min="70" max="70" width="10.28515625" style="2" customWidth="1"/>
    <col min="71" max="71" width="11.28515625" style="2" customWidth="1"/>
    <col min="72" max="72" width="19.7109375" style="2" customWidth="1"/>
    <col min="73" max="73" width="12" style="2" customWidth="1"/>
    <col min="74" max="16384" width="9.140625" style="2"/>
  </cols>
  <sheetData>
    <row r="1" spans="2:50" ht="15" customHeight="1" x14ac:dyDescent="0.25"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T1" s="32"/>
      <c r="U1" s="51"/>
      <c r="V1" s="72"/>
      <c r="X1" s="101"/>
      <c r="Y1" s="109"/>
      <c r="Z1" s="115"/>
      <c r="AA1" s="121"/>
      <c r="AB1" s="51"/>
      <c r="AE1" s="130"/>
      <c r="AF1" s="131"/>
    </row>
    <row r="2" spans="2:50" s="12" customFormat="1" ht="15" customHeight="1" x14ac:dyDescent="0.25">
      <c r="C2" s="2"/>
      <c r="D2" s="2"/>
      <c r="E2" s="2"/>
      <c r="F2" s="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3">
        <f>SUM(R4:R649)</f>
        <v>534</v>
      </c>
      <c r="S2" s="13">
        <f>SUM(S4:S747)</f>
        <v>212</v>
      </c>
      <c r="T2" s="13">
        <f>SUM(T4:T968)</f>
        <v>991</v>
      </c>
      <c r="U2" s="13">
        <f>SUM(U4:U894)</f>
        <v>446</v>
      </c>
      <c r="V2" s="13">
        <f>SUM(V4:V1802)</f>
        <v>289</v>
      </c>
      <c r="W2" s="14" t="s">
        <v>20</v>
      </c>
      <c r="X2" s="15">
        <f>SUM(X4:X731)</f>
        <v>313</v>
      </c>
      <c r="Y2" s="15">
        <f>SUM(Y4:Y725)</f>
        <v>339</v>
      </c>
      <c r="Z2" s="15">
        <f>SUM(Z4:Z483)</f>
        <v>546</v>
      </c>
      <c r="AA2" s="15">
        <f>SUM(AA4:AA938)</f>
        <v>400</v>
      </c>
      <c r="AB2" s="15">
        <f>SUM(AB4:AB893)</f>
        <v>334</v>
      </c>
      <c r="AC2" s="15">
        <f>SUM(AC4:AC747)</f>
        <v>224</v>
      </c>
      <c r="AD2" s="13" t="s">
        <v>20</v>
      </c>
      <c r="AE2" s="13">
        <f>SUM(AE4:AE753)</f>
        <v>281</v>
      </c>
      <c r="AF2" s="13">
        <f>SUM(AF4:AF828)</f>
        <v>225</v>
      </c>
      <c r="AG2" s="13">
        <f>SUM(AG4:AG326)</f>
        <v>244</v>
      </c>
      <c r="AH2" s="13">
        <f>SUM(AH4:AH882)</f>
        <v>0</v>
      </c>
      <c r="AI2" s="13">
        <f>SUM(AI4:AI990)</f>
        <v>0</v>
      </c>
      <c r="AJ2" s="13">
        <f>SUM(AJ4:AJ373)</f>
        <v>0</v>
      </c>
      <c r="AK2" s="13">
        <f>SUM(AK4:AK797)</f>
        <v>0</v>
      </c>
      <c r="AL2" s="13">
        <f>SUM(AL4:AL369)</f>
        <v>0</v>
      </c>
      <c r="AM2" s="22">
        <f>SUM(AM4:AM669)</f>
        <v>0</v>
      </c>
      <c r="AN2" s="22">
        <f>SUM(AN4:AN486)</f>
        <v>0</v>
      </c>
      <c r="AO2" s="22">
        <f>SUM(AO4:AO1009)</f>
        <v>0</v>
      </c>
      <c r="AP2" s="22">
        <f>SUM(AP4:AP853)</f>
        <v>0</v>
      </c>
      <c r="AQ2" s="22">
        <f>SUM(AQ4:AQ247)</f>
        <v>0</v>
      </c>
      <c r="AR2" s="13">
        <f>SUM(AR4:AR963)</f>
        <v>0</v>
      </c>
      <c r="AS2" s="13">
        <f>SUM(AS4:AS685)</f>
        <v>0</v>
      </c>
      <c r="AT2" s="13">
        <f>SUM(AT4:AT769)</f>
        <v>0</v>
      </c>
      <c r="AU2" s="13"/>
      <c r="AV2" s="13"/>
      <c r="AW2" s="73">
        <f>SUM(R2:AV2)</f>
        <v>5378</v>
      </c>
      <c r="AX2" s="73">
        <f>SUM(Table46245923452[SISA STOK])</f>
        <v>8522</v>
      </c>
    </row>
    <row r="3" spans="2:50" s="74" customFormat="1" ht="30" x14ac:dyDescent="0.25">
      <c r="B3" s="74" t="s">
        <v>2</v>
      </c>
      <c r="C3" s="76" t="s">
        <v>0</v>
      </c>
      <c r="D3" s="76" t="s">
        <v>8</v>
      </c>
      <c r="E3" s="76" t="s">
        <v>3</v>
      </c>
      <c r="F3" s="76" t="s">
        <v>1</v>
      </c>
      <c r="G3" s="74" t="s">
        <v>462</v>
      </c>
      <c r="H3" s="74" t="s">
        <v>495</v>
      </c>
      <c r="I3" s="74" t="s">
        <v>510</v>
      </c>
      <c r="J3" s="74" t="s">
        <v>431</v>
      </c>
      <c r="K3" s="74" t="s">
        <v>432</v>
      </c>
      <c r="L3" s="74" t="s">
        <v>433</v>
      </c>
      <c r="M3" s="74" t="s">
        <v>434</v>
      </c>
      <c r="N3" s="74" t="s">
        <v>198</v>
      </c>
      <c r="O3" s="74" t="s">
        <v>199</v>
      </c>
      <c r="P3" s="74" t="s">
        <v>200</v>
      </c>
      <c r="Q3" s="74" t="s">
        <v>40</v>
      </c>
      <c r="R3" s="75" t="s">
        <v>435</v>
      </c>
      <c r="S3" s="75" t="s">
        <v>436</v>
      </c>
      <c r="T3" s="75" t="s">
        <v>437</v>
      </c>
      <c r="U3" s="75" t="s">
        <v>438</v>
      </c>
      <c r="V3" s="75" t="s">
        <v>439</v>
      </c>
      <c r="W3" s="75" t="s">
        <v>440</v>
      </c>
      <c r="X3" s="75" t="s">
        <v>466</v>
      </c>
      <c r="Y3" s="75" t="s">
        <v>467</v>
      </c>
      <c r="Z3" s="75" t="s">
        <v>468</v>
      </c>
      <c r="AA3" s="75" t="s">
        <v>469</v>
      </c>
      <c r="AB3" s="75" t="s">
        <v>470</v>
      </c>
      <c r="AC3" s="75" t="s">
        <v>471</v>
      </c>
      <c r="AD3" s="75" t="s">
        <v>472</v>
      </c>
      <c r="AE3" s="75" t="s">
        <v>473</v>
      </c>
      <c r="AF3" s="75" t="s">
        <v>474</v>
      </c>
      <c r="AG3" s="75" t="s">
        <v>475</v>
      </c>
      <c r="AH3" s="75" t="s">
        <v>476</v>
      </c>
      <c r="AI3" s="75" t="s">
        <v>477</v>
      </c>
      <c r="AJ3" s="75" t="s">
        <v>478</v>
      </c>
      <c r="AK3" s="75" t="s">
        <v>479</v>
      </c>
      <c r="AL3" s="75" t="s">
        <v>480</v>
      </c>
      <c r="AM3" s="75" t="s">
        <v>481</v>
      </c>
      <c r="AN3" s="75" t="s">
        <v>482</v>
      </c>
      <c r="AO3" s="75" t="s">
        <v>483</v>
      </c>
      <c r="AP3" s="75" t="s">
        <v>484</v>
      </c>
      <c r="AQ3" s="75" t="s">
        <v>485</v>
      </c>
      <c r="AR3" s="75" t="s">
        <v>486</v>
      </c>
      <c r="AS3" s="75" t="s">
        <v>487</v>
      </c>
      <c r="AT3" s="75" t="s">
        <v>488</v>
      </c>
      <c r="AU3" s="75" t="s">
        <v>489</v>
      </c>
      <c r="AV3" s="75" t="s">
        <v>490</v>
      </c>
      <c r="AW3" s="88" t="s">
        <v>18</v>
      </c>
      <c r="AX3" s="88" t="s">
        <v>19</v>
      </c>
    </row>
    <row r="4" spans="2:50" x14ac:dyDescent="0.25">
      <c r="C4" s="6" t="s">
        <v>348</v>
      </c>
      <c r="D4" s="1" t="s">
        <v>69</v>
      </c>
      <c r="E4" s="1" t="s">
        <v>14</v>
      </c>
      <c r="F4" s="6">
        <v>3</v>
      </c>
      <c r="G4" s="6"/>
      <c r="H4" s="6"/>
      <c r="I4" s="6"/>
      <c r="J4" s="1"/>
      <c r="K4" s="6"/>
      <c r="L4" s="6"/>
      <c r="M4" s="6"/>
      <c r="N4" s="6"/>
      <c r="O4" s="6"/>
      <c r="P4" s="6"/>
      <c r="Q4" s="77">
        <f>SUM(Table46245923452[[#This Row],[STOK AWAL]:[Column10]])</f>
        <v>3</v>
      </c>
      <c r="R4" s="82"/>
      <c r="S4" s="82"/>
      <c r="T4" s="82">
        <v>1</v>
      </c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9">
        <f>SUM(Table46245923452[[#This Row],[01/09/2020]:[2020-09-31]])</f>
        <v>1</v>
      </c>
      <c r="AX4" s="89">
        <f>SUM(Table46245923452[[#This Row],[TOTAL BARANG BERTAMBAH]]-Table46245923452[[#This Row],[TOTAL PENJUALAN]])</f>
        <v>2</v>
      </c>
    </row>
    <row r="5" spans="2:50" x14ac:dyDescent="0.25">
      <c r="C5" s="116" t="s">
        <v>359</v>
      </c>
      <c r="D5" s="117" t="s">
        <v>109</v>
      </c>
      <c r="E5" s="117" t="s">
        <v>17</v>
      </c>
      <c r="F5" s="116">
        <v>5</v>
      </c>
      <c r="G5" s="116"/>
      <c r="H5" s="116"/>
      <c r="I5" s="116"/>
      <c r="J5" s="117"/>
      <c r="K5" s="116"/>
      <c r="L5" s="116"/>
      <c r="M5" s="116"/>
      <c r="N5" s="116"/>
      <c r="O5" s="116"/>
      <c r="P5" s="116"/>
      <c r="Q5" s="118">
        <f>SUM(Table46245923452[[#This Row],[STOK AWAL]:[Column10]])</f>
        <v>5</v>
      </c>
      <c r="R5" s="119"/>
      <c r="S5" s="119"/>
      <c r="T5" s="119">
        <v>1</v>
      </c>
      <c r="U5" s="119">
        <v>1</v>
      </c>
      <c r="V5" s="119"/>
      <c r="W5" s="119"/>
      <c r="X5" s="119"/>
      <c r="Y5" s="119">
        <v>1</v>
      </c>
      <c r="Z5" s="119">
        <v>1</v>
      </c>
      <c r="AA5" s="119">
        <v>1</v>
      </c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20">
        <f>SUM(Table46245923452[[#This Row],[02/09/2020]:[2020-09-31]])</f>
        <v>5</v>
      </c>
      <c r="AX5" s="120">
        <f>SUM(Table46245923452[[#This Row],[TOTAL BARANG BERTAMBAH]]-Table46245923452[[#This Row],[TOTAL PENJUALAN]])</f>
        <v>0</v>
      </c>
    </row>
    <row r="6" spans="2:50" x14ac:dyDescent="0.25">
      <c r="C6" s="6" t="s">
        <v>339</v>
      </c>
      <c r="D6" s="1" t="s">
        <v>73</v>
      </c>
      <c r="E6" s="1" t="s">
        <v>23</v>
      </c>
      <c r="F6" s="6">
        <v>2</v>
      </c>
      <c r="G6" s="6"/>
      <c r="H6" s="6"/>
      <c r="I6" s="6"/>
      <c r="J6" s="1"/>
      <c r="K6" s="6"/>
      <c r="L6" s="6"/>
      <c r="M6" s="6"/>
      <c r="N6" s="6"/>
      <c r="O6" s="6"/>
      <c r="P6" s="6"/>
      <c r="Q6" s="77">
        <f>SUM(Table46245923452[[#This Row],[STOK AWAL]:[Column10]])</f>
        <v>2</v>
      </c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>
        <v>1</v>
      </c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9">
        <f>SUM(Table46245923452[[#This Row],[02/09/2020]:[2020-09-31]])</f>
        <v>1</v>
      </c>
      <c r="AX6" s="89">
        <f>SUM(Table46245923452[[#This Row],[TOTAL BARANG BERTAMBAH]]-Table46245923452[[#This Row],[TOTAL PENJUALAN]])</f>
        <v>1</v>
      </c>
    </row>
    <row r="7" spans="2:50" x14ac:dyDescent="0.25">
      <c r="C7" s="116" t="s">
        <v>340</v>
      </c>
      <c r="D7" s="117" t="s">
        <v>78</v>
      </c>
      <c r="E7" s="117" t="s">
        <v>7</v>
      </c>
      <c r="F7" s="116">
        <v>1</v>
      </c>
      <c r="G7" s="116"/>
      <c r="H7" s="116"/>
      <c r="I7" s="116"/>
      <c r="J7" s="117"/>
      <c r="K7" s="116"/>
      <c r="L7" s="116"/>
      <c r="M7" s="116"/>
      <c r="N7" s="116"/>
      <c r="O7" s="116"/>
      <c r="P7" s="116"/>
      <c r="Q7" s="118">
        <f>SUM(Table46245923452[[#This Row],[STOK AWAL]:[Column10]])</f>
        <v>1</v>
      </c>
      <c r="R7" s="119"/>
      <c r="S7" s="119"/>
      <c r="T7" s="119"/>
      <c r="U7" s="119"/>
      <c r="V7" s="119"/>
      <c r="W7" s="119"/>
      <c r="X7" s="119"/>
      <c r="Y7" s="119"/>
      <c r="Z7" s="119"/>
      <c r="AA7" s="119">
        <v>1</v>
      </c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20">
        <f>SUM(Table46245923452[[#This Row],[02/09/2020]:[2020-09-31]])</f>
        <v>1</v>
      </c>
      <c r="AX7" s="120">
        <f>SUM(Table46245923452[[#This Row],[TOTAL BARANG BERTAMBAH]]-Table46245923452[[#This Row],[TOTAL PENJUALAN]])</f>
        <v>0</v>
      </c>
    </row>
    <row r="8" spans="2:50" x14ac:dyDescent="0.25">
      <c r="C8" s="6" t="s">
        <v>338</v>
      </c>
      <c r="D8" s="1" t="s">
        <v>31</v>
      </c>
      <c r="E8" s="1" t="s">
        <v>11</v>
      </c>
      <c r="F8" s="6">
        <v>1</v>
      </c>
      <c r="G8" s="6"/>
      <c r="H8" s="6"/>
      <c r="I8" s="6"/>
      <c r="J8" s="1"/>
      <c r="K8" s="6"/>
      <c r="L8" s="6"/>
      <c r="M8" s="6"/>
      <c r="N8" s="6"/>
      <c r="O8" s="6"/>
      <c r="P8" s="6"/>
      <c r="Q8" s="77">
        <f>SUM(Table46245923452[[#This Row],[STOK AWAL]:[Column10]])</f>
        <v>1</v>
      </c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>
        <v>1</v>
      </c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9">
        <f>SUM(Table46245923452[[#This Row],[02/09/2020]:[2020-09-31]])</f>
        <v>1</v>
      </c>
      <c r="AX8" s="89">
        <f>SUM(Table46245923452[[#This Row],[TOTAL BARANG BERTAMBAH]]-Table46245923452[[#This Row],[TOTAL PENJUALAN]])</f>
        <v>0</v>
      </c>
    </row>
    <row r="9" spans="2:50" x14ac:dyDescent="0.25">
      <c r="C9" s="93" t="s">
        <v>336</v>
      </c>
      <c r="D9" s="94" t="s">
        <v>87</v>
      </c>
      <c r="E9" s="94" t="s">
        <v>7</v>
      </c>
      <c r="F9" s="93">
        <v>1</v>
      </c>
      <c r="G9" s="93"/>
      <c r="H9" s="93"/>
      <c r="I9" s="93"/>
      <c r="J9" s="94"/>
      <c r="K9" s="93"/>
      <c r="L9" s="93"/>
      <c r="M9" s="93"/>
      <c r="N9" s="93"/>
      <c r="O9" s="93"/>
      <c r="P9" s="93"/>
      <c r="Q9" s="95">
        <f>SUM(Table46245923452[[#This Row],[STOK AWAL]:[Column10]])</f>
        <v>1</v>
      </c>
      <c r="R9" s="96">
        <v>1</v>
      </c>
      <c r="S9" s="96"/>
      <c r="T9" s="96"/>
      <c r="U9" s="96"/>
      <c r="V9" s="96"/>
      <c r="W9" s="96"/>
      <c r="X9" s="96">
        <v>1</v>
      </c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7">
        <f>SUM(Table46245923452[[#This Row],[02/09/2020]:[2020-09-31]])</f>
        <v>1</v>
      </c>
      <c r="AX9" s="97">
        <f>SUM(Table46245923452[[#This Row],[TOTAL BARANG BERTAMBAH]]-Table46245923452[[#This Row],[TOTAL PENJUALAN]])</f>
        <v>0</v>
      </c>
    </row>
    <row r="10" spans="2:50" s="16" customFormat="1" x14ac:dyDescent="0.25">
      <c r="C10" s="6" t="s">
        <v>341</v>
      </c>
      <c r="D10" s="1" t="s">
        <v>81</v>
      </c>
      <c r="E10" s="1" t="s">
        <v>11</v>
      </c>
      <c r="F10" s="6">
        <v>1</v>
      </c>
      <c r="G10" s="6"/>
      <c r="H10" s="6"/>
      <c r="I10" s="6"/>
      <c r="J10" s="1"/>
      <c r="K10" s="6"/>
      <c r="L10" s="6"/>
      <c r="M10" s="6"/>
      <c r="N10" s="6"/>
      <c r="O10" s="6"/>
      <c r="P10" s="6"/>
      <c r="Q10" s="77">
        <f>SUM(Table46245923452[[#This Row],[STOK AWAL]:[Column10]])</f>
        <v>1</v>
      </c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9">
        <f>SUM(Table46245923452[[#This Row],[02/09/2020]:[2020-09-31]])</f>
        <v>0</v>
      </c>
      <c r="AX10" s="89">
        <f>SUM(Table46245923452[[#This Row],[TOTAL BARANG BERTAMBAH]]-Table46245923452[[#This Row],[TOTAL PENJUALAN]])</f>
        <v>1</v>
      </c>
    </row>
    <row r="11" spans="2:50" x14ac:dyDescent="0.25">
      <c r="C11" s="110" t="s">
        <v>343</v>
      </c>
      <c r="D11" s="111" t="s">
        <v>234</v>
      </c>
      <c r="E11" s="111" t="s">
        <v>6</v>
      </c>
      <c r="F11" s="110">
        <v>1</v>
      </c>
      <c r="G11" s="110"/>
      <c r="H11" s="110"/>
      <c r="I11" s="110"/>
      <c r="J11" s="111"/>
      <c r="K11" s="110"/>
      <c r="L11" s="110"/>
      <c r="M11" s="110"/>
      <c r="N11" s="110"/>
      <c r="O11" s="110"/>
      <c r="P11" s="110"/>
      <c r="Q11" s="112">
        <f>SUM(Table46245923452[[#This Row],[STOK AWAL]:[Column10]])</f>
        <v>1</v>
      </c>
      <c r="R11" s="113"/>
      <c r="S11" s="113"/>
      <c r="T11" s="113"/>
      <c r="U11" s="113"/>
      <c r="V11" s="113"/>
      <c r="W11" s="113"/>
      <c r="X11" s="113"/>
      <c r="Y11" s="113"/>
      <c r="Z11" s="113">
        <v>1</v>
      </c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4">
        <f>SUM(Table46245923452[[#This Row],[02/09/2020]:[2020-09-31]])</f>
        <v>1</v>
      </c>
      <c r="AX11" s="114">
        <f>SUM(Table46245923452[[#This Row],[TOTAL BARANG BERTAMBAH]]-Table46245923452[[#This Row],[TOTAL PENJUALAN]])</f>
        <v>0</v>
      </c>
    </row>
    <row r="12" spans="2:50" x14ac:dyDescent="0.25">
      <c r="C12" s="50" t="s">
        <v>362</v>
      </c>
      <c r="D12" s="49" t="s">
        <v>92</v>
      </c>
      <c r="E12" s="49" t="s">
        <v>11</v>
      </c>
      <c r="F12" s="50">
        <v>1</v>
      </c>
      <c r="G12" s="50"/>
      <c r="H12" s="50"/>
      <c r="I12" s="50"/>
      <c r="J12" s="49"/>
      <c r="K12" s="50"/>
      <c r="L12" s="50"/>
      <c r="M12" s="50"/>
      <c r="N12" s="50"/>
      <c r="O12" s="50"/>
      <c r="P12" s="50"/>
      <c r="Q12" s="78">
        <f>SUM(Table46245923452[[#This Row],[STOK AWAL]:[Column10]])</f>
        <v>1</v>
      </c>
      <c r="R12" s="83">
        <v>2</v>
      </c>
      <c r="S12" s="83"/>
      <c r="T12" s="83"/>
      <c r="U12" s="83">
        <v>1</v>
      </c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90">
        <f>SUM(Table46245923452[[#This Row],[02/09/2020]:[2020-09-31]])</f>
        <v>1</v>
      </c>
      <c r="AX12" s="90">
        <f>SUM(Table46245923452[[#This Row],[TOTAL BARANG BERTAMBAH]]-Table46245923452[[#This Row],[TOTAL PENJUALAN]])</f>
        <v>0</v>
      </c>
    </row>
    <row r="13" spans="2:50" x14ac:dyDescent="0.25">
      <c r="C13" s="56" t="s">
        <v>342</v>
      </c>
      <c r="D13" s="57" t="s">
        <v>189</v>
      </c>
      <c r="E13" s="57" t="s">
        <v>6</v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79">
        <f>SUM(Table46245923452[[#This Row],[STOK AWAL]:[Column10]])</f>
        <v>0</v>
      </c>
      <c r="R13" s="84">
        <v>1</v>
      </c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91">
        <f>SUM(Table46245923452[[#This Row],[02/09/2020]:[2020-09-31]])</f>
        <v>0</v>
      </c>
      <c r="AX13" s="91">
        <f>SUM(Table46245923452[[#This Row],[TOTAL BARANG BERTAMBAH]]-Table46245923452[[#This Row],[TOTAL PENJUALAN]])</f>
        <v>0</v>
      </c>
    </row>
    <row r="14" spans="2:50" x14ac:dyDescent="0.25">
      <c r="C14" s="56" t="s">
        <v>344</v>
      </c>
      <c r="D14" s="57" t="s">
        <v>106</v>
      </c>
      <c r="E14" s="57" t="s">
        <v>13</v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79">
        <f>SUM(Table46245923452[[#This Row],[STOK AWAL]:[Column10]])</f>
        <v>0</v>
      </c>
      <c r="R14" s="84">
        <v>1</v>
      </c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91">
        <f>SUM(Table46245923452[[#This Row],[02/09/2020]:[2020-09-31]])</f>
        <v>0</v>
      </c>
      <c r="AX14" s="91">
        <f>SUM(Table46245923452[[#This Row],[TOTAL BARANG BERTAMBAH]]-Table46245923452[[#This Row],[TOTAL PENJUALAN]])</f>
        <v>0</v>
      </c>
    </row>
    <row r="15" spans="2:50" x14ac:dyDescent="0.25">
      <c r="C15" s="116" t="s">
        <v>345</v>
      </c>
      <c r="D15" s="117" t="s">
        <v>105</v>
      </c>
      <c r="E15" s="117" t="s">
        <v>23</v>
      </c>
      <c r="F15" s="116">
        <v>1</v>
      </c>
      <c r="G15" s="116"/>
      <c r="H15" s="116"/>
      <c r="I15" s="116"/>
      <c r="J15" s="117"/>
      <c r="K15" s="116"/>
      <c r="L15" s="116"/>
      <c r="M15" s="116"/>
      <c r="N15" s="116"/>
      <c r="O15" s="116"/>
      <c r="P15" s="116"/>
      <c r="Q15" s="118">
        <f>SUM(Table46245923452[[#This Row],[STOK AWAL]:[Column10]])</f>
        <v>1</v>
      </c>
      <c r="R15" s="119"/>
      <c r="S15" s="119"/>
      <c r="T15" s="119"/>
      <c r="U15" s="119"/>
      <c r="V15" s="119"/>
      <c r="W15" s="119"/>
      <c r="X15" s="119"/>
      <c r="Y15" s="119"/>
      <c r="Z15" s="119"/>
      <c r="AA15" s="119">
        <v>1</v>
      </c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20">
        <f>SUM(Table46245923452[[#This Row],[02/09/2020]:[2020-09-31]])</f>
        <v>1</v>
      </c>
      <c r="AX15" s="120">
        <f>SUM(Table46245923452[[#This Row],[TOTAL BARANG BERTAMBAH]]-Table46245923452[[#This Row],[TOTAL PENJUALAN]])</f>
        <v>0</v>
      </c>
    </row>
    <row r="16" spans="2:50" x14ac:dyDescent="0.25">
      <c r="C16" s="93" t="s">
        <v>346</v>
      </c>
      <c r="D16" s="94" t="s">
        <v>235</v>
      </c>
      <c r="E16" s="94" t="s">
        <v>23</v>
      </c>
      <c r="F16" s="93">
        <v>1</v>
      </c>
      <c r="G16" s="93"/>
      <c r="H16" s="93"/>
      <c r="I16" s="93"/>
      <c r="J16" s="94"/>
      <c r="K16" s="93"/>
      <c r="L16" s="93"/>
      <c r="M16" s="93"/>
      <c r="N16" s="93"/>
      <c r="O16" s="93"/>
      <c r="P16" s="93"/>
      <c r="Q16" s="95">
        <f>SUM(Table46245923452[[#This Row],[STOK AWAL]:[Column10]])</f>
        <v>1</v>
      </c>
      <c r="R16" s="96"/>
      <c r="S16" s="96"/>
      <c r="T16" s="96"/>
      <c r="U16" s="96"/>
      <c r="V16" s="96"/>
      <c r="W16" s="96"/>
      <c r="X16" s="96">
        <v>1</v>
      </c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7">
        <f>SUM(Table46245923452[[#This Row],[02/09/2020]:[2020-09-31]])</f>
        <v>1</v>
      </c>
      <c r="AX16" s="97">
        <f>SUM(Table46245923452[[#This Row],[TOTAL BARANG BERTAMBAH]]-Table46245923452[[#This Row],[TOTAL PENJUALAN]])</f>
        <v>0</v>
      </c>
    </row>
    <row r="17" spans="3:50" x14ac:dyDescent="0.25">
      <c r="C17" s="6" t="s">
        <v>347</v>
      </c>
      <c r="D17" s="1" t="s">
        <v>148</v>
      </c>
      <c r="E17" s="1" t="s">
        <v>16</v>
      </c>
      <c r="F17" s="6">
        <v>1</v>
      </c>
      <c r="G17" s="6"/>
      <c r="H17" s="6"/>
      <c r="I17" s="6"/>
      <c r="J17" s="1"/>
      <c r="K17" s="6"/>
      <c r="L17" s="6"/>
      <c r="M17" s="6"/>
      <c r="N17" s="6"/>
      <c r="O17" s="6"/>
      <c r="P17" s="6"/>
      <c r="Q17" s="77">
        <f>SUM(Table46245923452[[#This Row],[STOK AWAL]:[Column10]])</f>
        <v>1</v>
      </c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9">
        <f>SUM(Table46245923452[[#This Row],[02/09/2020]:[2020-09-31]])</f>
        <v>0</v>
      </c>
      <c r="AX17" s="89">
        <f>SUM(Table46245923452[[#This Row],[TOTAL BARANG BERTAMBAH]]-Table46245923452[[#This Row],[TOTAL PENJUALAN]])</f>
        <v>1</v>
      </c>
    </row>
    <row r="18" spans="3:50" x14ac:dyDescent="0.25">
      <c r="C18" s="6" t="s">
        <v>429</v>
      </c>
      <c r="D18" s="1" t="s">
        <v>33</v>
      </c>
      <c r="E18" s="1" t="s">
        <v>17</v>
      </c>
      <c r="F18" s="6">
        <v>1</v>
      </c>
      <c r="G18" s="6"/>
      <c r="H18" s="6"/>
      <c r="I18" s="6"/>
      <c r="J18" s="1"/>
      <c r="K18" s="6"/>
      <c r="L18" s="6"/>
      <c r="M18" s="6"/>
      <c r="N18" s="6"/>
      <c r="O18" s="6"/>
      <c r="P18" s="6"/>
      <c r="Q18" s="77">
        <f>SUM(Table46245923452[[#This Row],[STOK AWAL]:[Column10]])</f>
        <v>1</v>
      </c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9">
        <f>SUM(Table46245923452[[#This Row],[02/09/2020]:[2020-09-31]])</f>
        <v>0</v>
      </c>
      <c r="AX18" s="89">
        <f>SUM(Table46245923452[[#This Row],[TOTAL BARANG BERTAMBAH]]-Table46245923452[[#This Row],[TOTAL PENJUALAN]])</f>
        <v>1</v>
      </c>
    </row>
    <row r="19" spans="3:50" x14ac:dyDescent="0.25">
      <c r="C19" s="6" t="s">
        <v>430</v>
      </c>
      <c r="D19" s="1" t="s">
        <v>72</v>
      </c>
      <c r="E19" s="1" t="s">
        <v>11</v>
      </c>
      <c r="F19" s="6">
        <v>1</v>
      </c>
      <c r="G19" s="6"/>
      <c r="H19" s="6"/>
      <c r="I19" s="6"/>
      <c r="J19" s="1"/>
      <c r="K19" s="6"/>
      <c r="L19" s="6"/>
      <c r="M19" s="6"/>
      <c r="N19" s="6"/>
      <c r="O19" s="6"/>
      <c r="P19" s="6"/>
      <c r="Q19" s="77">
        <f>SUM(Table46245923452[[#This Row],[STOK AWAL]:[Column10]])</f>
        <v>1</v>
      </c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9">
        <f>SUM(Table46245923452[[#This Row],[02/09/2020]:[2020-09-31]])</f>
        <v>0</v>
      </c>
      <c r="AX19" s="89">
        <f>SUM(Table46245923452[[#This Row],[TOTAL BARANG BERTAMBAH]]-Table46245923452[[#This Row],[TOTAL PENJUALAN]])</f>
        <v>1</v>
      </c>
    </row>
    <row r="20" spans="3:50" x14ac:dyDescent="0.25">
      <c r="C20" s="102" t="s">
        <v>361</v>
      </c>
      <c r="D20" s="103" t="s">
        <v>114</v>
      </c>
      <c r="E20" s="103" t="s">
        <v>28</v>
      </c>
      <c r="F20" s="102">
        <v>7</v>
      </c>
      <c r="G20" s="102"/>
      <c r="H20" s="102"/>
      <c r="I20" s="102"/>
      <c r="J20" s="103"/>
      <c r="K20" s="102"/>
      <c r="L20" s="102"/>
      <c r="M20" s="102"/>
      <c r="N20" s="102"/>
      <c r="O20" s="102"/>
      <c r="P20" s="102"/>
      <c r="Q20" s="104">
        <f>SUM(Table46245923452[[#This Row],[STOK AWAL]:[Column10]])</f>
        <v>7</v>
      </c>
      <c r="R20" s="105"/>
      <c r="S20" s="105"/>
      <c r="T20" s="105"/>
      <c r="U20" s="105">
        <v>6</v>
      </c>
      <c r="V20" s="105"/>
      <c r="W20" s="105"/>
      <c r="X20" s="105"/>
      <c r="Y20" s="105">
        <v>1</v>
      </c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6">
        <f>SUM(Table46245923452[[#This Row],[02/09/2020]:[2020-09-31]])</f>
        <v>7</v>
      </c>
      <c r="AX20" s="106">
        <f>SUM(Table46245923452[[#This Row],[TOTAL BARANG BERTAMBAH]]-Table46245923452[[#This Row],[TOTAL PENJUALAN]])</f>
        <v>0</v>
      </c>
    </row>
    <row r="21" spans="3:50" x14ac:dyDescent="0.25">
      <c r="C21" s="6" t="s">
        <v>360</v>
      </c>
      <c r="D21" s="1" t="s">
        <v>149</v>
      </c>
      <c r="E21" s="1" t="s">
        <v>17</v>
      </c>
      <c r="F21" s="6">
        <v>4</v>
      </c>
      <c r="G21" s="6"/>
      <c r="H21" s="6"/>
      <c r="I21" s="6"/>
      <c r="J21" s="1"/>
      <c r="K21" s="6"/>
      <c r="L21" s="6"/>
      <c r="M21" s="6"/>
      <c r="N21" s="6"/>
      <c r="O21" s="6"/>
      <c r="P21" s="6"/>
      <c r="Q21" s="77">
        <f>SUM(Table46245923452[[#This Row],[STOK AWAL]:[Column10]])</f>
        <v>4</v>
      </c>
      <c r="R21" s="82"/>
      <c r="S21" s="82"/>
      <c r="T21" s="82">
        <v>1</v>
      </c>
      <c r="U21" s="82">
        <v>2</v>
      </c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9">
        <f>SUM(Table46245923452[[#This Row],[02/09/2020]:[2020-09-31]])</f>
        <v>3</v>
      </c>
      <c r="AX21" s="89">
        <f>SUM(Table46245923452[[#This Row],[TOTAL BARANG BERTAMBAH]]-Table46245923452[[#This Row],[TOTAL PENJUALAN]])</f>
        <v>1</v>
      </c>
    </row>
    <row r="22" spans="3:50" x14ac:dyDescent="0.25">
      <c r="C22" s="6" t="s">
        <v>366</v>
      </c>
      <c r="D22" s="1" t="s">
        <v>210</v>
      </c>
      <c r="E22" s="1" t="s">
        <v>5</v>
      </c>
      <c r="F22" s="6">
        <v>3</v>
      </c>
      <c r="G22" s="6"/>
      <c r="H22" s="9"/>
      <c r="I22" s="9"/>
      <c r="J22" s="33"/>
      <c r="K22" s="6"/>
      <c r="L22" s="6"/>
      <c r="M22" s="6"/>
      <c r="N22" s="6"/>
      <c r="O22" s="6"/>
      <c r="P22" s="6"/>
      <c r="Q22" s="77">
        <f>SUM(Table46245923452[[#This Row],[STOK AWAL]:[Column10]])</f>
        <v>3</v>
      </c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9">
        <f>SUM(Table46245923452[[#This Row],[02/09/2020]:[2020-09-31]])</f>
        <v>0</v>
      </c>
      <c r="AX22" s="89">
        <f>SUM(Table46245923452[[#This Row],[TOTAL BARANG BERTAMBAH]]-Table46245923452[[#This Row],[TOTAL PENJUALAN]])</f>
        <v>3</v>
      </c>
    </row>
    <row r="23" spans="3:50" x14ac:dyDescent="0.25">
      <c r="C23" s="56" t="s">
        <v>369</v>
      </c>
      <c r="D23" s="57" t="s">
        <v>241</v>
      </c>
      <c r="E23" s="57" t="s">
        <v>7</v>
      </c>
      <c r="F23" s="56">
        <v>1</v>
      </c>
      <c r="G23" s="56"/>
      <c r="H23" s="56"/>
      <c r="I23" s="56"/>
      <c r="J23" s="57"/>
      <c r="K23" s="56"/>
      <c r="L23" s="56"/>
      <c r="M23" s="56"/>
      <c r="N23" s="56"/>
      <c r="O23" s="56"/>
      <c r="P23" s="56"/>
      <c r="Q23" s="79">
        <f>SUM(Table46245923452[[#This Row],[STOK AWAL]:[Column10]])</f>
        <v>1</v>
      </c>
      <c r="R23" s="84">
        <v>1</v>
      </c>
      <c r="S23" s="84"/>
      <c r="T23" s="84">
        <v>1</v>
      </c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91">
        <f>SUM(Table46245923452[[#This Row],[02/09/2020]:[2020-09-31]])</f>
        <v>1</v>
      </c>
      <c r="AX23" s="91">
        <f>SUM(Table46245923452[[#This Row],[TOTAL BARANG BERTAMBAH]]-Table46245923452[[#This Row],[TOTAL PENJUALAN]])</f>
        <v>0</v>
      </c>
    </row>
    <row r="24" spans="3:50" x14ac:dyDescent="0.25">
      <c r="C24" s="102" t="s">
        <v>371</v>
      </c>
      <c r="D24" s="103" t="s">
        <v>242</v>
      </c>
      <c r="E24" s="103" t="s">
        <v>11</v>
      </c>
      <c r="F24" s="102">
        <v>5</v>
      </c>
      <c r="G24" s="102"/>
      <c r="H24" s="102"/>
      <c r="I24" s="102"/>
      <c r="J24" s="103"/>
      <c r="K24" s="102"/>
      <c r="L24" s="102"/>
      <c r="M24" s="102"/>
      <c r="N24" s="102"/>
      <c r="O24" s="102"/>
      <c r="P24" s="102"/>
      <c r="Q24" s="104">
        <f>SUM(Table46245923452[[#This Row],[STOK AWAL]:[Column10]])</f>
        <v>5</v>
      </c>
      <c r="R24" s="105">
        <v>5</v>
      </c>
      <c r="S24" s="105"/>
      <c r="T24" s="105">
        <v>2</v>
      </c>
      <c r="U24" s="105"/>
      <c r="V24" s="105">
        <v>1</v>
      </c>
      <c r="W24" s="105"/>
      <c r="X24" s="105">
        <v>1</v>
      </c>
      <c r="Y24" s="105">
        <v>1</v>
      </c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6">
        <f>SUM(Table46245923452[[#This Row],[02/09/2020]:[2020-09-31]])</f>
        <v>5</v>
      </c>
      <c r="AX24" s="106">
        <f>SUM(Table46245923452[[#This Row],[TOTAL BARANG BERTAMBAH]]-Table46245923452[[#This Row],[TOTAL PENJUALAN]])</f>
        <v>0</v>
      </c>
    </row>
    <row r="25" spans="3:50" x14ac:dyDescent="0.25">
      <c r="C25" s="6" t="s">
        <v>367</v>
      </c>
      <c r="D25" s="1" t="s">
        <v>205</v>
      </c>
      <c r="E25" s="1" t="s">
        <v>4</v>
      </c>
      <c r="F25" s="6">
        <v>1</v>
      </c>
      <c r="G25" s="6"/>
      <c r="H25" s="6"/>
      <c r="I25" s="6"/>
      <c r="J25" s="1"/>
      <c r="K25" s="6"/>
      <c r="L25" s="6"/>
      <c r="M25" s="6"/>
      <c r="N25" s="6"/>
      <c r="O25" s="6"/>
      <c r="P25" s="6"/>
      <c r="Q25" s="77">
        <f>SUM(Table46245923452[[#This Row],[STOK AWAL]:[Column10]])</f>
        <v>1</v>
      </c>
      <c r="R25" s="82">
        <v>2</v>
      </c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9">
        <f>SUM(Table46245923452[[#This Row],[02/09/2020]:[2020-09-31]])</f>
        <v>0</v>
      </c>
      <c r="AX25" s="89">
        <f>SUM(Table46245923452[[#This Row],[TOTAL BARANG BERTAMBAH]]-Table46245923452[[#This Row],[TOTAL PENJUALAN]])</f>
        <v>1</v>
      </c>
    </row>
    <row r="26" spans="3:50" x14ac:dyDescent="0.25">
      <c r="C26" s="56" t="s">
        <v>370</v>
      </c>
      <c r="D26" s="57" t="s">
        <v>114</v>
      </c>
      <c r="E26" s="57" t="s">
        <v>6</v>
      </c>
      <c r="F26" s="56">
        <v>7</v>
      </c>
      <c r="G26" s="56"/>
      <c r="H26" s="56"/>
      <c r="I26" s="56"/>
      <c r="J26" s="57"/>
      <c r="K26" s="56"/>
      <c r="L26" s="56"/>
      <c r="M26" s="56"/>
      <c r="N26" s="56"/>
      <c r="O26" s="56"/>
      <c r="P26" s="56"/>
      <c r="Q26" s="79">
        <f>SUM(Table46245923452[[#This Row],[STOK AWAL]:[Column10]])</f>
        <v>7</v>
      </c>
      <c r="R26" s="84">
        <v>2</v>
      </c>
      <c r="S26" s="84">
        <v>1</v>
      </c>
      <c r="T26" s="84">
        <v>6</v>
      </c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91">
        <f>SUM(Table46245923452[[#This Row],[02/09/2020]:[2020-09-31]])</f>
        <v>7</v>
      </c>
      <c r="AX26" s="91">
        <f>SUM(Table46245923452[[#This Row],[TOTAL BARANG BERTAMBAH]]-Table46245923452[[#This Row],[TOTAL PENJUALAN]])</f>
        <v>0</v>
      </c>
    </row>
    <row r="27" spans="3:50" x14ac:dyDescent="0.25">
      <c r="C27" s="110" t="s">
        <v>368</v>
      </c>
      <c r="D27" s="111" t="s">
        <v>76</v>
      </c>
      <c r="E27" s="111" t="s">
        <v>5</v>
      </c>
      <c r="F27" s="110">
        <v>6</v>
      </c>
      <c r="G27" s="110"/>
      <c r="H27" s="110"/>
      <c r="I27" s="110"/>
      <c r="J27" s="111"/>
      <c r="K27" s="110"/>
      <c r="L27" s="110"/>
      <c r="M27" s="110"/>
      <c r="N27" s="110"/>
      <c r="O27" s="110"/>
      <c r="P27" s="110"/>
      <c r="Q27" s="112">
        <f>SUM(Table46245923452[[#This Row],[STOK AWAL]:[Column10]])</f>
        <v>6</v>
      </c>
      <c r="R27" s="113"/>
      <c r="S27" s="113"/>
      <c r="T27" s="113">
        <v>5</v>
      </c>
      <c r="U27" s="113"/>
      <c r="V27" s="113"/>
      <c r="W27" s="113"/>
      <c r="X27" s="113"/>
      <c r="Y27" s="113"/>
      <c r="Z27" s="113">
        <v>1</v>
      </c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4">
        <f>SUM(Table46245923452[[#This Row],[02/09/2020]:[2020-09-31]])</f>
        <v>6</v>
      </c>
      <c r="AX27" s="114">
        <f>SUM(Table46245923452[[#This Row],[TOTAL BARANG BERTAMBAH]]-Table46245923452[[#This Row],[TOTAL PENJUALAN]])</f>
        <v>0</v>
      </c>
    </row>
    <row r="28" spans="3:50" x14ac:dyDescent="0.25">
      <c r="C28" s="110" t="s">
        <v>349</v>
      </c>
      <c r="D28" s="111" t="s">
        <v>69</v>
      </c>
      <c r="E28" s="111" t="s">
        <v>17</v>
      </c>
      <c r="F28" s="110">
        <v>6</v>
      </c>
      <c r="G28" s="110"/>
      <c r="H28" s="110"/>
      <c r="I28" s="110"/>
      <c r="J28" s="111"/>
      <c r="K28" s="110"/>
      <c r="L28" s="110"/>
      <c r="M28" s="110"/>
      <c r="N28" s="110"/>
      <c r="O28" s="110"/>
      <c r="P28" s="110"/>
      <c r="Q28" s="112">
        <f>SUM(Table46245923452[[#This Row],[STOK AWAL]:[Column10]])</f>
        <v>6</v>
      </c>
      <c r="R28" s="113"/>
      <c r="S28" s="113"/>
      <c r="T28" s="113"/>
      <c r="U28" s="113"/>
      <c r="V28" s="113"/>
      <c r="W28" s="113"/>
      <c r="X28" s="113">
        <v>1</v>
      </c>
      <c r="Y28" s="113">
        <v>2</v>
      </c>
      <c r="Z28" s="113">
        <v>3</v>
      </c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4">
        <f>SUM(Table46245923452[[#This Row],[02/09/2020]:[2020-09-31]])</f>
        <v>6</v>
      </c>
      <c r="AX28" s="114">
        <f>SUM(Table46245923452[[#This Row],[TOTAL BARANG BERTAMBAH]]-Table46245923452[[#This Row],[TOTAL PENJUALAN]])</f>
        <v>0</v>
      </c>
    </row>
    <row r="29" spans="3:50" x14ac:dyDescent="0.25">
      <c r="C29" s="67" t="s">
        <v>373</v>
      </c>
      <c r="D29" s="68" t="s">
        <v>85</v>
      </c>
      <c r="E29" s="68" t="s">
        <v>7</v>
      </c>
      <c r="F29" s="67">
        <v>11</v>
      </c>
      <c r="G29" s="67"/>
      <c r="H29" s="67"/>
      <c r="I29" s="67"/>
      <c r="J29" s="68"/>
      <c r="K29" s="67"/>
      <c r="L29" s="67"/>
      <c r="M29" s="67"/>
      <c r="N29" s="67"/>
      <c r="O29" s="67"/>
      <c r="P29" s="67"/>
      <c r="Q29" s="80">
        <f>SUM(Table46245923452[[#This Row],[STOK AWAL]:[Column10]])</f>
        <v>11</v>
      </c>
      <c r="R29" s="85">
        <v>9</v>
      </c>
      <c r="S29" s="85">
        <v>1</v>
      </c>
      <c r="T29" s="85">
        <v>8</v>
      </c>
      <c r="U29" s="85">
        <v>1</v>
      </c>
      <c r="V29" s="85">
        <v>1</v>
      </c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92">
        <f>SUM(Table46245923452[[#This Row],[02/09/2020]:[2020-09-31]])</f>
        <v>11</v>
      </c>
      <c r="AX29" s="92">
        <f>SUM(Table46245923452[[#This Row],[TOTAL BARANG BERTAMBAH]]-Table46245923452[[#This Row],[TOTAL PENJUALAN]])</f>
        <v>0</v>
      </c>
    </row>
    <row r="30" spans="3:50" x14ac:dyDescent="0.25">
      <c r="C30" s="122" t="s">
        <v>374</v>
      </c>
      <c r="D30" s="123" t="s">
        <v>244</v>
      </c>
      <c r="E30" s="123" t="s">
        <v>13</v>
      </c>
      <c r="F30" s="122">
        <v>2</v>
      </c>
      <c r="G30" s="122"/>
      <c r="H30" s="122"/>
      <c r="I30" s="122"/>
      <c r="J30" s="123"/>
      <c r="K30" s="122"/>
      <c r="L30" s="122"/>
      <c r="M30" s="122"/>
      <c r="N30" s="122"/>
      <c r="O30" s="122"/>
      <c r="P30" s="122"/>
      <c r="Q30" s="124">
        <f>SUM(Table46245923452[[#This Row],[STOK AWAL]:[Column10]])</f>
        <v>2</v>
      </c>
      <c r="R30" s="125"/>
      <c r="S30" s="125"/>
      <c r="T30" s="125">
        <v>1</v>
      </c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>
        <v>1</v>
      </c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6">
        <f>SUM(Table46245923452[[#This Row],[02/09/2020]:[2020-09-31]])</f>
        <v>2</v>
      </c>
      <c r="AX30" s="126">
        <f>SUM(Table46245923452[[#This Row],[TOTAL BARANG BERTAMBAH]]-Table46245923452[[#This Row],[TOTAL PENJUALAN]])</f>
        <v>0</v>
      </c>
    </row>
    <row r="31" spans="3:50" x14ac:dyDescent="0.25">
      <c r="C31" s="6" t="s">
        <v>372</v>
      </c>
      <c r="D31" s="1" t="s">
        <v>243</v>
      </c>
      <c r="E31" s="1" t="s">
        <v>14</v>
      </c>
      <c r="F31" s="6">
        <v>3</v>
      </c>
      <c r="G31" s="6"/>
      <c r="H31" s="6"/>
      <c r="I31" s="6"/>
      <c r="J31" s="1"/>
      <c r="K31" s="6"/>
      <c r="L31" s="6"/>
      <c r="M31" s="6"/>
      <c r="N31" s="6"/>
      <c r="O31" s="6"/>
      <c r="P31" s="6"/>
      <c r="Q31" s="77">
        <f>SUM(Table46245923452[[#This Row],[STOK AWAL]:[Column10]])</f>
        <v>3</v>
      </c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>
        <v>2</v>
      </c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9">
        <f>SUM(Table46245923452[[#This Row],[02/09/2020]:[2020-09-31]])</f>
        <v>2</v>
      </c>
      <c r="AX31" s="89">
        <f>SUM(Table46245923452[[#This Row],[TOTAL BARANG BERTAMBAH]]-Table46245923452[[#This Row],[TOTAL PENJUALAN]])</f>
        <v>1</v>
      </c>
    </row>
    <row r="32" spans="3:50" x14ac:dyDescent="0.25">
      <c r="C32" s="6" t="s">
        <v>365</v>
      </c>
      <c r="D32" s="1" t="s">
        <v>210</v>
      </c>
      <c r="E32" s="1" t="s">
        <v>14</v>
      </c>
      <c r="F32" s="6">
        <v>1</v>
      </c>
      <c r="G32" s="6"/>
      <c r="H32" s="6"/>
      <c r="I32" s="6"/>
      <c r="J32" s="1"/>
      <c r="K32" s="6"/>
      <c r="L32" s="6"/>
      <c r="M32" s="6"/>
      <c r="N32" s="6"/>
      <c r="O32" s="6"/>
      <c r="P32" s="6"/>
      <c r="Q32" s="77">
        <f>SUM(Table46245923452[[#This Row],[STOK AWAL]:[Column10]])</f>
        <v>1</v>
      </c>
      <c r="R32" s="82">
        <v>1</v>
      </c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9">
        <f>SUM(Table46245923452[[#This Row],[02/09/2020]:[2020-09-31]])</f>
        <v>0</v>
      </c>
      <c r="AX32" s="89">
        <f>SUM(Table46245923452[[#This Row],[TOTAL BARANG BERTAMBAH]]-Table46245923452[[#This Row],[TOTAL PENJUALAN]])</f>
        <v>1</v>
      </c>
    </row>
    <row r="33" spans="3:50" x14ac:dyDescent="0.25">
      <c r="C33" s="56" t="s">
        <v>364</v>
      </c>
      <c r="D33" s="57" t="s">
        <v>241</v>
      </c>
      <c r="E33" s="57" t="s">
        <v>13</v>
      </c>
      <c r="F33" s="56">
        <v>4</v>
      </c>
      <c r="G33" s="56"/>
      <c r="H33" s="56"/>
      <c r="I33" s="56"/>
      <c r="J33" s="57"/>
      <c r="K33" s="56"/>
      <c r="L33" s="56"/>
      <c r="M33" s="56"/>
      <c r="N33" s="56"/>
      <c r="O33" s="56"/>
      <c r="P33" s="56"/>
      <c r="Q33" s="79">
        <f>SUM(Table46245923452[[#This Row],[STOK AWAL]:[Column10]])</f>
        <v>4</v>
      </c>
      <c r="R33" s="84">
        <v>1</v>
      </c>
      <c r="S33" s="84"/>
      <c r="T33" s="84">
        <v>4</v>
      </c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91">
        <f>SUM(Table46245923452[[#This Row],[02/09/2020]:[2020-09-31]])</f>
        <v>4</v>
      </c>
      <c r="AX33" s="91">
        <f>SUM(Table46245923452[[#This Row],[TOTAL BARANG BERTAMBAH]]-Table46245923452[[#This Row],[TOTAL PENJUALAN]])</f>
        <v>0</v>
      </c>
    </row>
    <row r="34" spans="3:50" x14ac:dyDescent="0.25">
      <c r="C34" s="6" t="s">
        <v>356</v>
      </c>
      <c r="D34" s="1" t="s">
        <v>240</v>
      </c>
      <c r="E34" s="1" t="s">
        <v>6</v>
      </c>
      <c r="F34" s="6">
        <v>1</v>
      </c>
      <c r="G34" s="6"/>
      <c r="H34" s="6"/>
      <c r="I34" s="6"/>
      <c r="J34" s="1"/>
      <c r="K34" s="6"/>
      <c r="L34" s="6"/>
      <c r="M34" s="6"/>
      <c r="N34" s="6"/>
      <c r="O34" s="6"/>
      <c r="P34" s="6"/>
      <c r="Q34" s="77">
        <f>SUM(Table46245923452[[#This Row],[STOK AWAL]:[Column10]])</f>
        <v>1</v>
      </c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9">
        <f>SUM(Table46245923452[[#This Row],[02/09/2020]:[2020-09-31]])</f>
        <v>0</v>
      </c>
      <c r="AX34" s="89">
        <f>SUM(Table46245923452[[#This Row],[TOTAL BARANG BERTAMBAH]]-Table46245923452[[#This Row],[TOTAL PENJUALAN]])</f>
        <v>1</v>
      </c>
    </row>
    <row r="35" spans="3:50" x14ac:dyDescent="0.25">
      <c r="C35" s="6" t="s">
        <v>363</v>
      </c>
      <c r="D35" s="1" t="s">
        <v>71</v>
      </c>
      <c r="E35" s="1" t="s">
        <v>6</v>
      </c>
      <c r="F35" s="6">
        <v>27</v>
      </c>
      <c r="G35" s="6"/>
      <c r="H35" s="6"/>
      <c r="I35" s="6"/>
      <c r="J35" s="1"/>
      <c r="K35" s="6"/>
      <c r="L35" s="6"/>
      <c r="M35" s="6"/>
      <c r="N35" s="6"/>
      <c r="O35" s="6"/>
      <c r="P35" s="6"/>
      <c r="Q35" s="77">
        <f>SUM(Table46245923452[[#This Row],[STOK AWAL]:[Column10]])</f>
        <v>27</v>
      </c>
      <c r="R35" s="82"/>
      <c r="S35" s="82"/>
      <c r="T35" s="82">
        <v>23</v>
      </c>
      <c r="U35" s="82">
        <v>3</v>
      </c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9">
        <f>SUM(Table46245923452[[#This Row],[02/09/2020]:[2020-09-31]])</f>
        <v>26</v>
      </c>
      <c r="AX35" s="89">
        <f>SUM(Table46245923452[[#This Row],[TOTAL BARANG BERTAMBAH]]-Table46245923452[[#This Row],[TOTAL PENJUALAN]])</f>
        <v>1</v>
      </c>
    </row>
    <row r="36" spans="3:50" x14ac:dyDescent="0.25">
      <c r="C36" s="50" t="s">
        <v>357</v>
      </c>
      <c r="D36" s="49" t="s">
        <v>29</v>
      </c>
      <c r="E36" s="49" t="s">
        <v>13</v>
      </c>
      <c r="F36" s="50">
        <v>5</v>
      </c>
      <c r="G36" s="50"/>
      <c r="H36" s="50"/>
      <c r="I36" s="50"/>
      <c r="J36" s="49"/>
      <c r="K36" s="50"/>
      <c r="L36" s="50"/>
      <c r="M36" s="50"/>
      <c r="N36" s="50"/>
      <c r="O36" s="50"/>
      <c r="P36" s="50"/>
      <c r="Q36" s="78">
        <f>SUM(Table46245923452[[#This Row],[STOK AWAL]:[Column10]])</f>
        <v>5</v>
      </c>
      <c r="R36" s="83">
        <v>18</v>
      </c>
      <c r="S36" s="83"/>
      <c r="T36" s="83">
        <v>4</v>
      </c>
      <c r="U36" s="83">
        <v>1</v>
      </c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90">
        <f>SUM(Table46245923452[[#This Row],[02/09/2020]:[2020-09-31]])</f>
        <v>5</v>
      </c>
      <c r="AX36" s="90">
        <f>SUM(Table46245923452[[#This Row],[TOTAL BARANG BERTAMBAH]]-Table46245923452[[#This Row],[TOTAL PENJUALAN]])</f>
        <v>0</v>
      </c>
    </row>
    <row r="37" spans="3:50" x14ac:dyDescent="0.25">
      <c r="C37" s="116" t="s">
        <v>375</v>
      </c>
      <c r="D37" s="117" t="s">
        <v>53</v>
      </c>
      <c r="E37" s="117" t="s">
        <v>6</v>
      </c>
      <c r="F37" s="116">
        <v>3</v>
      </c>
      <c r="G37" s="116"/>
      <c r="H37" s="116"/>
      <c r="I37" s="116"/>
      <c r="J37" s="117"/>
      <c r="K37" s="116"/>
      <c r="L37" s="116"/>
      <c r="M37" s="116"/>
      <c r="N37" s="116"/>
      <c r="O37" s="116"/>
      <c r="P37" s="116"/>
      <c r="Q37" s="118">
        <f>SUM(Table46245923452[[#This Row],[STOK AWAL]:[Column10]])</f>
        <v>3</v>
      </c>
      <c r="R37" s="119">
        <v>3</v>
      </c>
      <c r="S37" s="119">
        <v>1</v>
      </c>
      <c r="T37" s="119"/>
      <c r="U37" s="119"/>
      <c r="V37" s="119"/>
      <c r="W37" s="119"/>
      <c r="X37" s="119"/>
      <c r="Y37" s="119"/>
      <c r="Z37" s="119"/>
      <c r="AA37" s="119">
        <v>2</v>
      </c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20">
        <f>SUM(Table46245923452[[#This Row],[02/09/2020]:[2020-09-31]])</f>
        <v>3</v>
      </c>
      <c r="AX37" s="120">
        <f>SUM(Table46245923452[[#This Row],[TOTAL BARANG BERTAMBAH]]-Table46245923452[[#This Row],[TOTAL PENJUALAN]])</f>
        <v>0</v>
      </c>
    </row>
    <row r="38" spans="3:50" x14ac:dyDescent="0.25">
      <c r="C38" s="56" t="s">
        <v>376</v>
      </c>
      <c r="D38" s="57" t="s">
        <v>84</v>
      </c>
      <c r="E38" s="57" t="s">
        <v>14</v>
      </c>
      <c r="F38" s="56">
        <v>1</v>
      </c>
      <c r="G38" s="56"/>
      <c r="H38" s="56"/>
      <c r="I38" s="56"/>
      <c r="J38" s="57"/>
      <c r="K38" s="56"/>
      <c r="L38" s="56"/>
      <c r="M38" s="56"/>
      <c r="N38" s="56"/>
      <c r="O38" s="56"/>
      <c r="P38" s="56"/>
      <c r="Q38" s="79">
        <f>SUM(Table46245923452[[#This Row],[STOK AWAL]:[Column10]])</f>
        <v>1</v>
      </c>
      <c r="R38" s="84">
        <v>2</v>
      </c>
      <c r="S38" s="84"/>
      <c r="T38" s="84">
        <v>1</v>
      </c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91">
        <f>SUM(Table46245923452[[#This Row],[02/09/2020]:[2020-09-31]])</f>
        <v>1</v>
      </c>
      <c r="AX38" s="91">
        <f>SUM(Table46245923452[[#This Row],[TOTAL BARANG BERTAMBAH]]-Table46245923452[[#This Row],[TOTAL PENJUALAN]])</f>
        <v>0</v>
      </c>
    </row>
    <row r="39" spans="3:50" x14ac:dyDescent="0.25">
      <c r="C39" s="122" t="s">
        <v>350</v>
      </c>
      <c r="D39" s="123" t="s">
        <v>236</v>
      </c>
      <c r="E39" s="123" t="s">
        <v>16</v>
      </c>
      <c r="F39" s="122">
        <v>2</v>
      </c>
      <c r="G39" s="122"/>
      <c r="H39" s="122"/>
      <c r="I39" s="122"/>
      <c r="J39" s="123"/>
      <c r="K39" s="122"/>
      <c r="L39" s="122"/>
      <c r="M39" s="122"/>
      <c r="N39" s="122"/>
      <c r="O39" s="122"/>
      <c r="P39" s="122"/>
      <c r="Q39" s="124">
        <f>SUM(Table46245923452[[#This Row],[STOK AWAL]:[Column10]])</f>
        <v>2</v>
      </c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>
        <v>2</v>
      </c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6">
        <f>SUM(Table46245923452[[#This Row],[02/09/2020]:[2020-09-31]])</f>
        <v>2</v>
      </c>
      <c r="AX39" s="126">
        <f>SUM(Table46245923452[[#This Row],[TOTAL BARANG BERTAMBAH]]-Table46245923452[[#This Row],[TOTAL PENJUALAN]])</f>
        <v>0</v>
      </c>
    </row>
    <row r="40" spans="3:50" x14ac:dyDescent="0.25">
      <c r="C40" s="102" t="s">
        <v>378</v>
      </c>
      <c r="D40" s="103" t="s">
        <v>134</v>
      </c>
      <c r="E40" s="103" t="s">
        <v>6</v>
      </c>
      <c r="F40" s="102">
        <v>3</v>
      </c>
      <c r="G40" s="102"/>
      <c r="H40" s="102"/>
      <c r="I40" s="102"/>
      <c r="J40" s="103"/>
      <c r="K40" s="102"/>
      <c r="L40" s="102"/>
      <c r="M40" s="102"/>
      <c r="N40" s="102"/>
      <c r="O40" s="102"/>
      <c r="P40" s="102"/>
      <c r="Q40" s="104">
        <f>SUM(Table46245923452[[#This Row],[STOK AWAL]:[Column10]])</f>
        <v>3</v>
      </c>
      <c r="R40" s="105"/>
      <c r="S40" s="105"/>
      <c r="T40" s="105"/>
      <c r="U40" s="105">
        <v>2</v>
      </c>
      <c r="V40" s="105"/>
      <c r="W40" s="105"/>
      <c r="X40" s="105"/>
      <c r="Y40" s="105">
        <v>1</v>
      </c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6">
        <f>SUM(Table46245923452[[#This Row],[02/09/2020]:[2020-09-31]])</f>
        <v>3</v>
      </c>
      <c r="AX40" s="106">
        <f>SUM(Table46245923452[[#This Row],[TOTAL BARANG BERTAMBAH]]-Table46245923452[[#This Row],[TOTAL PENJUALAN]])</f>
        <v>0</v>
      </c>
    </row>
    <row r="41" spans="3:50" x14ac:dyDescent="0.25">
      <c r="C41" s="6" t="s">
        <v>377</v>
      </c>
      <c r="D41" s="1" t="s">
        <v>243</v>
      </c>
      <c r="E41" s="1" t="s">
        <v>17</v>
      </c>
      <c r="F41" s="6">
        <v>3</v>
      </c>
      <c r="G41" s="6"/>
      <c r="H41" s="6"/>
      <c r="I41" s="6"/>
      <c r="J41" s="1"/>
      <c r="K41" s="6"/>
      <c r="L41" s="6"/>
      <c r="M41" s="6"/>
      <c r="N41" s="6"/>
      <c r="O41" s="6"/>
      <c r="P41" s="6"/>
      <c r="Q41" s="77">
        <f>SUM(Table46245923452[[#This Row],[STOK AWAL]:[Column10]])</f>
        <v>3</v>
      </c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>
        <v>1</v>
      </c>
      <c r="AD41" s="82"/>
      <c r="AE41" s="82">
        <v>1</v>
      </c>
      <c r="AF41" s="82">
        <v>1</v>
      </c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9">
        <f>SUM(Table46245923452[[#This Row],[02/09/2020]:[2020-09-31]])</f>
        <v>3</v>
      </c>
      <c r="AX41" s="89">
        <f>SUM(Table46245923452[[#This Row],[TOTAL BARANG BERTAMBAH]]-Table46245923452[[#This Row],[TOTAL PENJUALAN]])</f>
        <v>0</v>
      </c>
    </row>
    <row r="42" spans="3:50" x14ac:dyDescent="0.25">
      <c r="C42" s="6" t="s">
        <v>379</v>
      </c>
      <c r="D42" s="1" t="s">
        <v>21</v>
      </c>
      <c r="E42" s="1" t="s">
        <v>16</v>
      </c>
      <c r="F42" s="6">
        <v>2</v>
      </c>
      <c r="G42" s="6"/>
      <c r="H42" s="6"/>
      <c r="I42" s="6"/>
      <c r="J42" s="1"/>
      <c r="K42" s="6"/>
      <c r="L42" s="6"/>
      <c r="M42" s="6"/>
      <c r="N42" s="6"/>
      <c r="O42" s="6"/>
      <c r="P42" s="6"/>
      <c r="Q42" s="77">
        <f>SUM(Table46245923452[[#This Row],[STOK AWAL]:[Column10]])</f>
        <v>2</v>
      </c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9">
        <f>SUM(Table46245923452[[#This Row],[02/09/2020]:[2020-09-31]])</f>
        <v>0</v>
      </c>
      <c r="AX42" s="89">
        <f>SUM(Table46245923452[[#This Row],[TOTAL BARANG BERTAMBAH]]-Table46245923452[[#This Row],[TOTAL PENJUALAN]])</f>
        <v>2</v>
      </c>
    </row>
    <row r="43" spans="3:50" x14ac:dyDescent="0.25">
      <c r="C43" s="56" t="s">
        <v>333</v>
      </c>
      <c r="D43" s="57" t="s">
        <v>232</v>
      </c>
      <c r="E43" s="57" t="s">
        <v>7</v>
      </c>
      <c r="F43" s="56">
        <v>4</v>
      </c>
      <c r="G43" s="56"/>
      <c r="H43" s="56"/>
      <c r="I43" s="56"/>
      <c r="J43" s="57"/>
      <c r="K43" s="56"/>
      <c r="L43" s="56"/>
      <c r="M43" s="56"/>
      <c r="N43" s="56"/>
      <c r="O43" s="56"/>
      <c r="P43" s="56"/>
      <c r="Q43" s="79">
        <f>SUM(Table46245923452[[#This Row],[STOK AWAL]:[Column10]])</f>
        <v>4</v>
      </c>
      <c r="R43" s="84"/>
      <c r="S43" s="84"/>
      <c r="T43" s="84">
        <v>4</v>
      </c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91">
        <f>SUM(Table46245923452[[#This Row],[02/09/2020]:[2020-09-31]])</f>
        <v>4</v>
      </c>
      <c r="AX43" s="91">
        <f>SUM(Table46245923452[[#This Row],[TOTAL BARANG BERTAMBAH]]-Table46245923452[[#This Row],[TOTAL PENJUALAN]])</f>
        <v>0</v>
      </c>
    </row>
    <row r="44" spans="3:50" x14ac:dyDescent="0.25">
      <c r="C44" s="110" t="s">
        <v>380</v>
      </c>
      <c r="D44" s="111" t="s">
        <v>59</v>
      </c>
      <c r="E44" s="111" t="s">
        <v>7</v>
      </c>
      <c r="F44" s="110">
        <v>2</v>
      </c>
      <c r="G44" s="110"/>
      <c r="H44" s="110"/>
      <c r="I44" s="110"/>
      <c r="J44" s="111"/>
      <c r="K44" s="110"/>
      <c r="L44" s="110"/>
      <c r="M44" s="110"/>
      <c r="N44" s="110"/>
      <c r="O44" s="110"/>
      <c r="P44" s="110"/>
      <c r="Q44" s="112">
        <f>SUM(Table46245923452[[#This Row],[STOK AWAL]:[Column10]])</f>
        <v>2</v>
      </c>
      <c r="R44" s="113"/>
      <c r="S44" s="113"/>
      <c r="T44" s="113"/>
      <c r="U44" s="113"/>
      <c r="V44" s="113"/>
      <c r="W44" s="113"/>
      <c r="X44" s="113"/>
      <c r="Y44" s="113">
        <v>1</v>
      </c>
      <c r="Z44" s="113">
        <v>1</v>
      </c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4">
        <f>SUM(Table46245923452[[#This Row],[02/09/2020]:[2020-09-31]])</f>
        <v>2</v>
      </c>
      <c r="AX44" s="114">
        <f>SUM(Table46245923452[[#This Row],[TOTAL BARANG BERTAMBAH]]-Table46245923452[[#This Row],[TOTAL PENJUALAN]])</f>
        <v>0</v>
      </c>
    </row>
    <row r="45" spans="3:50" x14ac:dyDescent="0.25">
      <c r="C45" s="116" t="s">
        <v>384</v>
      </c>
      <c r="D45" s="117" t="s">
        <v>22</v>
      </c>
      <c r="E45" s="117" t="s">
        <v>5</v>
      </c>
      <c r="F45" s="116">
        <v>1</v>
      </c>
      <c r="G45" s="116"/>
      <c r="H45" s="116"/>
      <c r="I45" s="116"/>
      <c r="J45" s="117"/>
      <c r="K45" s="116"/>
      <c r="L45" s="116"/>
      <c r="M45" s="116"/>
      <c r="N45" s="116"/>
      <c r="O45" s="116"/>
      <c r="P45" s="116"/>
      <c r="Q45" s="118">
        <f>SUM(Table46245923452[[#This Row],[STOK AWAL]:[Column10]])</f>
        <v>1</v>
      </c>
      <c r="R45" s="119"/>
      <c r="S45" s="119"/>
      <c r="T45" s="119"/>
      <c r="U45" s="119"/>
      <c r="V45" s="119"/>
      <c r="W45" s="119"/>
      <c r="X45" s="119"/>
      <c r="Y45" s="119"/>
      <c r="Z45" s="119"/>
      <c r="AA45" s="119">
        <v>1</v>
      </c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20">
        <f>SUM(Table46245923452[[#This Row],[02/09/2020]:[2020-09-31]])</f>
        <v>1</v>
      </c>
      <c r="AX45" s="120">
        <f>SUM(Table46245923452[[#This Row],[TOTAL BARANG BERTAMBAH]]-Table46245923452[[#This Row],[TOTAL PENJUALAN]])</f>
        <v>0</v>
      </c>
    </row>
    <row r="46" spans="3:50" x14ac:dyDescent="0.25">
      <c r="C46" s="6" t="s">
        <v>386</v>
      </c>
      <c r="D46" s="1" t="s">
        <v>63</v>
      </c>
      <c r="E46" s="1" t="s">
        <v>116</v>
      </c>
      <c r="F46" s="6">
        <v>7</v>
      </c>
      <c r="G46" s="6"/>
      <c r="H46" s="6"/>
      <c r="I46" s="6"/>
      <c r="J46" s="1"/>
      <c r="K46" s="6"/>
      <c r="L46" s="6"/>
      <c r="M46" s="6"/>
      <c r="N46" s="6"/>
      <c r="O46" s="6"/>
      <c r="P46" s="6"/>
      <c r="Q46" s="77">
        <f>SUM(Table46245923452[[#This Row],[STOK AWAL]:[Column10]])</f>
        <v>7</v>
      </c>
      <c r="R46" s="82">
        <v>3</v>
      </c>
      <c r="S46" s="82"/>
      <c r="T46" s="82">
        <v>5</v>
      </c>
      <c r="U46" s="82"/>
      <c r="V46" s="82">
        <v>1</v>
      </c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>
        <v>1</v>
      </c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9">
        <f>SUM(Table46245923452[[#This Row],[02/09/2020]:[2020-09-31]])</f>
        <v>7</v>
      </c>
      <c r="AX46" s="89">
        <f>SUM(Table46245923452[[#This Row],[TOTAL BARANG BERTAMBAH]]-Table46245923452[[#This Row],[TOTAL PENJUALAN]])</f>
        <v>0</v>
      </c>
    </row>
    <row r="47" spans="3:50" x14ac:dyDescent="0.25">
      <c r="C47" s="6" t="s">
        <v>383</v>
      </c>
      <c r="D47" s="1" t="s">
        <v>118</v>
      </c>
      <c r="E47" s="1" t="s">
        <v>14</v>
      </c>
      <c r="F47" s="6">
        <v>12</v>
      </c>
      <c r="G47" s="6"/>
      <c r="H47" s="6"/>
      <c r="I47" s="6"/>
      <c r="J47" s="1"/>
      <c r="K47" s="6"/>
      <c r="L47" s="6"/>
      <c r="M47" s="6"/>
      <c r="N47" s="6"/>
      <c r="O47" s="6"/>
      <c r="P47" s="6"/>
      <c r="Q47" s="77">
        <f>SUM(Table46245923452[[#This Row],[STOK AWAL]:[Column10]])</f>
        <v>12</v>
      </c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9">
        <f>SUM(Table46245923452[[#This Row],[02/09/2020]:[2020-09-31]])</f>
        <v>0</v>
      </c>
      <c r="AX47" s="89">
        <f>SUM(Table46245923452[[#This Row],[TOTAL BARANG BERTAMBAH]]-Table46245923452[[#This Row],[TOTAL PENJUALAN]])</f>
        <v>12</v>
      </c>
    </row>
    <row r="48" spans="3:50" x14ac:dyDescent="0.25">
      <c r="C48" s="56" t="s">
        <v>381</v>
      </c>
      <c r="D48" s="57" t="s">
        <v>49</v>
      </c>
      <c r="E48" s="57" t="s">
        <v>4</v>
      </c>
      <c r="F48" s="56">
        <v>5</v>
      </c>
      <c r="G48" s="56"/>
      <c r="H48" s="56"/>
      <c r="I48" s="56"/>
      <c r="J48" s="57"/>
      <c r="K48" s="56"/>
      <c r="L48" s="56"/>
      <c r="M48" s="56"/>
      <c r="N48" s="56"/>
      <c r="O48" s="56"/>
      <c r="P48" s="56"/>
      <c r="Q48" s="79">
        <f>SUM(Table46245923452[[#This Row],[STOK AWAL]:[Column10]])</f>
        <v>5</v>
      </c>
      <c r="R48" s="84">
        <v>1</v>
      </c>
      <c r="S48" s="84"/>
      <c r="T48" s="84">
        <v>5</v>
      </c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91">
        <f>SUM(Table46245923452[[#This Row],[02/09/2020]:[2020-09-31]])</f>
        <v>5</v>
      </c>
      <c r="AX48" s="91">
        <f>SUM(Table46245923452[[#This Row],[TOTAL BARANG BERTAMBAH]]-Table46245923452[[#This Row],[TOTAL PENJUALAN]])</f>
        <v>0</v>
      </c>
    </row>
    <row r="49" spans="3:50" x14ac:dyDescent="0.25">
      <c r="C49" s="6" t="s">
        <v>382</v>
      </c>
      <c r="D49" s="1" t="s">
        <v>245</v>
      </c>
      <c r="E49" s="1" t="s">
        <v>7</v>
      </c>
      <c r="F49" s="6">
        <v>11</v>
      </c>
      <c r="G49" s="6"/>
      <c r="H49" s="6"/>
      <c r="I49" s="6"/>
      <c r="J49" s="1"/>
      <c r="K49" s="6"/>
      <c r="L49" s="6"/>
      <c r="M49" s="6"/>
      <c r="N49" s="6"/>
      <c r="O49" s="6"/>
      <c r="P49" s="6"/>
      <c r="Q49" s="77">
        <f>SUM(Table46245923452[[#This Row],[STOK AWAL]:[Column10]])</f>
        <v>11</v>
      </c>
      <c r="R49" s="82"/>
      <c r="S49" s="82"/>
      <c r="T49" s="82"/>
      <c r="U49" s="82"/>
      <c r="V49" s="82"/>
      <c r="W49" s="82"/>
      <c r="X49" s="82">
        <v>6</v>
      </c>
      <c r="Y49" s="82">
        <v>3</v>
      </c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9">
        <f>SUM(Table46245923452[[#This Row],[02/09/2020]:[2020-09-31]])</f>
        <v>9</v>
      </c>
      <c r="AX49" s="89">
        <f>SUM(Table46245923452[[#This Row],[TOTAL BARANG BERTAMBAH]]-Table46245923452[[#This Row],[TOTAL PENJUALAN]])</f>
        <v>2</v>
      </c>
    </row>
    <row r="50" spans="3:50" x14ac:dyDescent="0.25">
      <c r="C50" s="6" t="s">
        <v>351</v>
      </c>
      <c r="D50" s="1" t="s">
        <v>237</v>
      </c>
      <c r="E50" s="1" t="s">
        <v>17</v>
      </c>
      <c r="F50" s="6">
        <v>4</v>
      </c>
      <c r="G50" s="6"/>
      <c r="H50" s="6"/>
      <c r="I50" s="6"/>
      <c r="J50" s="1"/>
      <c r="K50" s="6"/>
      <c r="L50" s="6"/>
      <c r="M50" s="6"/>
      <c r="N50" s="6"/>
      <c r="O50" s="6"/>
      <c r="P50" s="6"/>
      <c r="Q50" s="77">
        <f>SUM(Table46245923452[[#This Row],[STOK AWAL]:[Column10]])</f>
        <v>4</v>
      </c>
      <c r="R50" s="82"/>
      <c r="S50" s="82"/>
      <c r="T50" s="82"/>
      <c r="U50" s="82"/>
      <c r="V50" s="82"/>
      <c r="W50" s="82"/>
      <c r="X50" s="82"/>
      <c r="Y50" s="82"/>
      <c r="Z50" s="82"/>
      <c r="AA50" s="82">
        <v>1</v>
      </c>
      <c r="AB50" s="82">
        <v>1</v>
      </c>
      <c r="AC50" s="82"/>
      <c r="AD50" s="82"/>
      <c r="AE50" s="82">
        <v>2</v>
      </c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9">
        <f>SUM(Table46245923452[[#This Row],[02/09/2020]:[2020-09-31]])</f>
        <v>4</v>
      </c>
      <c r="AX50" s="89">
        <f>SUM(Table46245923452[[#This Row],[TOTAL BARANG BERTAMBAH]]-Table46245923452[[#This Row],[TOTAL PENJUALAN]])</f>
        <v>0</v>
      </c>
    </row>
    <row r="51" spans="3:50" x14ac:dyDescent="0.25">
      <c r="C51" s="56" t="s">
        <v>387</v>
      </c>
      <c r="D51" s="57" t="s">
        <v>24</v>
      </c>
      <c r="E51" s="57" t="s">
        <v>13</v>
      </c>
      <c r="F51" s="56">
        <v>1</v>
      </c>
      <c r="G51" s="56"/>
      <c r="H51" s="56"/>
      <c r="I51" s="56"/>
      <c r="J51" s="57"/>
      <c r="K51" s="56"/>
      <c r="L51" s="56"/>
      <c r="M51" s="56"/>
      <c r="N51" s="56"/>
      <c r="O51" s="56"/>
      <c r="P51" s="56"/>
      <c r="Q51" s="79">
        <f>SUM(Table46245923452[[#This Row],[STOK AWAL]:[Column10]])</f>
        <v>1</v>
      </c>
      <c r="R51" s="84">
        <v>1</v>
      </c>
      <c r="S51" s="84"/>
      <c r="T51" s="84">
        <v>1</v>
      </c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91">
        <f>SUM(Table46245923452[[#This Row],[02/09/2020]:[2020-09-31]])</f>
        <v>1</v>
      </c>
      <c r="AX51" s="91">
        <f>SUM(Table46245923452[[#This Row],[TOTAL BARANG BERTAMBAH]]-Table46245923452[[#This Row],[TOTAL PENJUALAN]])</f>
        <v>0</v>
      </c>
    </row>
    <row r="52" spans="3:50" x14ac:dyDescent="0.25">
      <c r="C52" s="50" t="s">
        <v>388</v>
      </c>
      <c r="D52" s="49" t="s">
        <v>134</v>
      </c>
      <c r="E52" s="49" t="s">
        <v>11</v>
      </c>
      <c r="F52" s="50">
        <v>1</v>
      </c>
      <c r="G52" s="50"/>
      <c r="H52" s="50"/>
      <c r="I52" s="50"/>
      <c r="J52" s="49"/>
      <c r="K52" s="50"/>
      <c r="L52" s="50"/>
      <c r="M52" s="50"/>
      <c r="N52" s="50"/>
      <c r="O52" s="50"/>
      <c r="P52" s="50"/>
      <c r="Q52" s="78">
        <f>SUM(Table46245923452[[#This Row],[STOK AWAL]:[Column10]])</f>
        <v>1</v>
      </c>
      <c r="R52" s="83"/>
      <c r="S52" s="83"/>
      <c r="T52" s="83"/>
      <c r="U52" s="83">
        <v>1</v>
      </c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90">
        <f>SUM(Table46245923452[[#This Row],[02/09/2020]:[2020-09-31]])</f>
        <v>1</v>
      </c>
      <c r="AX52" s="90">
        <f>SUM(Table46245923452[[#This Row],[TOTAL BARANG BERTAMBAH]]-Table46245923452[[#This Row],[TOTAL PENJUALAN]])</f>
        <v>0</v>
      </c>
    </row>
    <row r="53" spans="3:50" x14ac:dyDescent="0.25">
      <c r="C53" s="56" t="s">
        <v>389</v>
      </c>
      <c r="D53" s="57" t="s">
        <v>73</v>
      </c>
      <c r="E53" s="57" t="s">
        <v>13</v>
      </c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79">
        <f>SUM(Table46245923452[[#This Row],[STOK AWAL]:[Column10]])</f>
        <v>0</v>
      </c>
      <c r="R53" s="84">
        <v>1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91">
        <f>SUM(Table46245923452[[#This Row],[02/09/2020]:[2020-09-31]])</f>
        <v>0</v>
      </c>
      <c r="AX53" s="91">
        <f>SUM(Table46245923452[[#This Row],[TOTAL BARANG BERTAMBAH]]-Table46245923452[[#This Row],[TOTAL PENJUALAN]])</f>
        <v>0</v>
      </c>
    </row>
    <row r="54" spans="3:50" x14ac:dyDescent="0.25">
      <c r="C54" s="6" t="s">
        <v>390</v>
      </c>
      <c r="D54" s="1" t="s">
        <v>246</v>
      </c>
      <c r="E54" s="1" t="s">
        <v>14</v>
      </c>
      <c r="F54" s="6">
        <v>4</v>
      </c>
      <c r="G54" s="6"/>
      <c r="H54" s="6"/>
      <c r="I54" s="6"/>
      <c r="J54" s="1"/>
      <c r="K54" s="6"/>
      <c r="L54" s="6"/>
      <c r="M54" s="6"/>
      <c r="N54" s="6"/>
      <c r="O54" s="6"/>
      <c r="P54" s="6"/>
      <c r="Q54" s="77">
        <f>SUM(Table46245923452[[#This Row],[STOK AWAL]:[Column10]])</f>
        <v>4</v>
      </c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9">
        <f>SUM(Table46245923452[[#This Row],[02/09/2020]:[2020-09-31]])</f>
        <v>0</v>
      </c>
      <c r="AX54" s="89">
        <f>SUM(Table46245923452[[#This Row],[TOTAL BARANG BERTAMBAH]]-Table46245923452[[#This Row],[TOTAL PENJUALAN]])</f>
        <v>4</v>
      </c>
    </row>
    <row r="55" spans="3:50" x14ac:dyDescent="0.25">
      <c r="C55" s="56" t="s">
        <v>391</v>
      </c>
      <c r="D55" s="57" t="s">
        <v>88</v>
      </c>
      <c r="E55" s="57" t="s">
        <v>14</v>
      </c>
      <c r="F55" s="56">
        <v>7</v>
      </c>
      <c r="G55" s="56"/>
      <c r="H55" s="56"/>
      <c r="I55" s="56"/>
      <c r="J55" s="57"/>
      <c r="K55" s="56"/>
      <c r="L55" s="56"/>
      <c r="M55" s="56"/>
      <c r="N55" s="56"/>
      <c r="O55" s="56"/>
      <c r="P55" s="56"/>
      <c r="Q55" s="79">
        <f>SUM(Table46245923452[[#This Row],[STOK AWAL]:[Column10]])</f>
        <v>7</v>
      </c>
      <c r="R55" s="84"/>
      <c r="S55" s="84"/>
      <c r="T55" s="84">
        <v>7</v>
      </c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91">
        <f>SUM(Table46245923452[[#This Row],[02/09/2020]:[2020-09-31]])</f>
        <v>7</v>
      </c>
      <c r="AX55" s="91">
        <f>SUM(Table46245923452[[#This Row],[TOTAL BARANG BERTAMBAH]]-Table46245923452[[#This Row],[TOTAL PENJUALAN]])</f>
        <v>0</v>
      </c>
    </row>
    <row r="56" spans="3:50" x14ac:dyDescent="0.25">
      <c r="C56" s="6" t="s">
        <v>393</v>
      </c>
      <c r="D56" s="1" t="s">
        <v>146</v>
      </c>
      <c r="E56" s="1" t="s">
        <v>5</v>
      </c>
      <c r="F56" s="6">
        <v>1</v>
      </c>
      <c r="G56" s="6"/>
      <c r="H56" s="6"/>
      <c r="I56" s="6"/>
      <c r="J56" s="1"/>
      <c r="K56" s="6"/>
      <c r="L56" s="6"/>
      <c r="M56" s="6"/>
      <c r="N56" s="6"/>
      <c r="O56" s="6"/>
      <c r="P56" s="6"/>
      <c r="Q56" s="77">
        <f>SUM(Table46245923452[[#This Row],[STOK AWAL]:[Column10]])</f>
        <v>1</v>
      </c>
      <c r="R56" s="82">
        <v>1</v>
      </c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9">
        <f>SUM(Table46245923452[[#This Row],[02/09/2020]:[2020-09-31]])</f>
        <v>0</v>
      </c>
      <c r="AX56" s="89">
        <f>SUM(Table46245923452[[#This Row],[TOTAL BARANG BERTAMBAH]]-Table46245923452[[#This Row],[TOTAL PENJUALAN]])</f>
        <v>1</v>
      </c>
    </row>
    <row r="57" spans="3:50" x14ac:dyDescent="0.25">
      <c r="C57" s="67" t="s">
        <v>392</v>
      </c>
      <c r="D57" s="68" t="s">
        <v>25</v>
      </c>
      <c r="E57" s="68" t="s">
        <v>17</v>
      </c>
      <c r="F57" s="67">
        <v>1</v>
      </c>
      <c r="G57" s="67"/>
      <c r="H57" s="67"/>
      <c r="I57" s="67"/>
      <c r="J57" s="68"/>
      <c r="K57" s="67"/>
      <c r="L57" s="67"/>
      <c r="M57" s="67"/>
      <c r="N57" s="67"/>
      <c r="O57" s="67"/>
      <c r="P57" s="67"/>
      <c r="Q57" s="80">
        <f>SUM(Table46245923452[[#This Row],[STOK AWAL]:[Column10]])</f>
        <v>1</v>
      </c>
      <c r="R57" s="85"/>
      <c r="S57" s="85"/>
      <c r="T57" s="85"/>
      <c r="U57" s="85"/>
      <c r="V57" s="85">
        <v>1</v>
      </c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92">
        <f>SUM(Table46245923452[[#This Row],[02/09/2020]:[2020-09-31]])</f>
        <v>1</v>
      </c>
      <c r="AX57" s="92">
        <f>SUM(Table46245923452[[#This Row],[TOTAL BARANG BERTAMBAH]]-Table46245923452[[#This Row],[TOTAL PENJUALAN]])</f>
        <v>0</v>
      </c>
    </row>
    <row r="58" spans="3:50" x14ac:dyDescent="0.25">
      <c r="C58" s="56" t="s">
        <v>352</v>
      </c>
      <c r="D58" s="57" t="s">
        <v>53</v>
      </c>
      <c r="E58" s="57" t="s">
        <v>5</v>
      </c>
      <c r="F58" s="56">
        <v>1</v>
      </c>
      <c r="G58" s="56"/>
      <c r="H58" s="56"/>
      <c r="I58" s="56"/>
      <c r="J58" s="57"/>
      <c r="K58" s="56"/>
      <c r="L58" s="56"/>
      <c r="M58" s="56"/>
      <c r="N58" s="56"/>
      <c r="O58" s="56"/>
      <c r="P58" s="56"/>
      <c r="Q58" s="79">
        <f>SUM(Table46245923452[[#This Row],[STOK AWAL]:[Column10]])</f>
        <v>1</v>
      </c>
      <c r="R58" s="84">
        <v>3</v>
      </c>
      <c r="S58" s="84"/>
      <c r="T58" s="84">
        <v>1</v>
      </c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91">
        <f>SUM(Table46245923452[[#This Row],[02/09/2020]:[2020-09-31]])</f>
        <v>1</v>
      </c>
      <c r="AX58" s="91">
        <f>SUM(Table46245923452[[#This Row],[TOTAL BARANG BERTAMBAH]]-Table46245923452[[#This Row],[TOTAL PENJUALAN]])</f>
        <v>0</v>
      </c>
    </row>
    <row r="59" spans="3:50" x14ac:dyDescent="0.25">
      <c r="C59" s="102" t="s">
        <v>395</v>
      </c>
      <c r="D59" s="103" t="s">
        <v>246</v>
      </c>
      <c r="E59" s="103" t="s">
        <v>4</v>
      </c>
      <c r="F59" s="102">
        <v>5</v>
      </c>
      <c r="G59" s="102"/>
      <c r="H59" s="102"/>
      <c r="I59" s="102"/>
      <c r="J59" s="103"/>
      <c r="K59" s="102"/>
      <c r="L59" s="102"/>
      <c r="M59" s="102"/>
      <c r="N59" s="102"/>
      <c r="O59" s="102"/>
      <c r="P59" s="102"/>
      <c r="Q59" s="104">
        <f>SUM(Table46245923452[[#This Row],[STOK AWAL]:[Column10]])</f>
        <v>5</v>
      </c>
      <c r="R59" s="105"/>
      <c r="S59" s="105"/>
      <c r="T59" s="105"/>
      <c r="U59" s="105">
        <v>1</v>
      </c>
      <c r="V59" s="105"/>
      <c r="W59" s="105"/>
      <c r="X59" s="105">
        <v>4</v>
      </c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6">
        <f>SUM(Table46245923452[[#This Row],[02/09/2020]:[2020-09-31]])</f>
        <v>5</v>
      </c>
      <c r="AX59" s="106">
        <f>SUM(Table46245923452[[#This Row],[TOTAL BARANG BERTAMBAH]]-Table46245923452[[#This Row],[TOTAL PENJUALAN]])</f>
        <v>0</v>
      </c>
    </row>
    <row r="60" spans="3:50" x14ac:dyDescent="0.25">
      <c r="C60" s="6" t="s">
        <v>396</v>
      </c>
      <c r="D60" s="1" t="s">
        <v>44</v>
      </c>
      <c r="E60" s="1" t="s">
        <v>6</v>
      </c>
      <c r="F60" s="6">
        <v>1</v>
      </c>
      <c r="G60" s="6"/>
      <c r="H60" s="6"/>
      <c r="I60" s="6"/>
      <c r="J60" s="1"/>
      <c r="K60" s="6"/>
      <c r="L60" s="6"/>
      <c r="M60" s="6"/>
      <c r="N60" s="6"/>
      <c r="O60" s="6"/>
      <c r="P60" s="6"/>
      <c r="Q60" s="77">
        <f>SUM(Table46245923452[[#This Row],[STOK AWAL]:[Column10]])</f>
        <v>1</v>
      </c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9">
        <f>SUM(Table46245923452[[#This Row],[02/09/2020]:[2020-09-31]])</f>
        <v>0</v>
      </c>
      <c r="AX60" s="89">
        <f>SUM(Table46245923452[[#This Row],[TOTAL BARANG BERTAMBAH]]-Table46245923452[[#This Row],[TOTAL PENJUALAN]])</f>
        <v>1</v>
      </c>
    </row>
    <row r="61" spans="3:50" x14ac:dyDescent="0.25">
      <c r="C61" s="50" t="s">
        <v>394</v>
      </c>
      <c r="D61" s="49" t="s">
        <v>248</v>
      </c>
      <c r="E61" s="49" t="s">
        <v>5</v>
      </c>
      <c r="F61" s="50">
        <v>1</v>
      </c>
      <c r="G61" s="50"/>
      <c r="H61" s="50"/>
      <c r="I61" s="50"/>
      <c r="J61" s="49"/>
      <c r="K61" s="50"/>
      <c r="L61" s="50"/>
      <c r="M61" s="50"/>
      <c r="N61" s="50"/>
      <c r="O61" s="50"/>
      <c r="P61" s="50"/>
      <c r="Q61" s="78">
        <f>SUM(Table46245923452[[#This Row],[STOK AWAL]:[Column10]])</f>
        <v>1</v>
      </c>
      <c r="R61" s="83">
        <v>1</v>
      </c>
      <c r="S61" s="83"/>
      <c r="T61" s="83"/>
      <c r="U61" s="83">
        <v>1</v>
      </c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90">
        <f>SUM(Table46245923452[[#This Row],[02/09/2020]:[2020-09-31]])</f>
        <v>1</v>
      </c>
      <c r="AX61" s="90">
        <f>SUM(Table46245923452[[#This Row],[TOTAL BARANG BERTAMBAH]]-Table46245923452[[#This Row],[TOTAL PENJUALAN]])</f>
        <v>0</v>
      </c>
    </row>
    <row r="62" spans="3:50" x14ac:dyDescent="0.25">
      <c r="C62" s="6" t="s">
        <v>397</v>
      </c>
      <c r="D62" s="1" t="s">
        <v>61</v>
      </c>
      <c r="E62" s="1" t="s">
        <v>30</v>
      </c>
      <c r="F62" s="6">
        <v>2</v>
      </c>
      <c r="G62" s="6"/>
      <c r="H62" s="6"/>
      <c r="I62" s="6"/>
      <c r="J62" s="1"/>
      <c r="K62" s="6"/>
      <c r="L62" s="6"/>
      <c r="M62" s="6"/>
      <c r="N62" s="6"/>
      <c r="O62" s="6"/>
      <c r="P62" s="6"/>
      <c r="Q62" s="77">
        <f>SUM(Table46245923452[[#This Row],[STOK AWAL]:[Column10]])</f>
        <v>2</v>
      </c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9">
        <f>SUM(Table46245923452[[#This Row],[02/09/2020]:[2020-09-31]])</f>
        <v>0</v>
      </c>
      <c r="AX62" s="89">
        <f>SUM(Table46245923452[[#This Row],[TOTAL BARANG BERTAMBAH]]-Table46245923452[[#This Row],[TOTAL PENJUALAN]])</f>
        <v>2</v>
      </c>
    </row>
    <row r="63" spans="3:50" x14ac:dyDescent="0.25">
      <c r="C63" s="93" t="s">
        <v>385</v>
      </c>
      <c r="D63" s="94" t="s">
        <v>37</v>
      </c>
      <c r="E63" s="94" t="s">
        <v>13</v>
      </c>
      <c r="F63" s="93">
        <v>8</v>
      </c>
      <c r="G63" s="93"/>
      <c r="H63" s="93"/>
      <c r="I63" s="93"/>
      <c r="J63" s="94"/>
      <c r="K63" s="93"/>
      <c r="L63" s="93"/>
      <c r="M63" s="93"/>
      <c r="N63" s="93"/>
      <c r="O63" s="93"/>
      <c r="P63" s="93"/>
      <c r="Q63" s="95">
        <f>SUM(Table46245923452[[#This Row],[STOK AWAL]:[Column10]])</f>
        <v>8</v>
      </c>
      <c r="R63" s="96"/>
      <c r="S63" s="96"/>
      <c r="T63" s="96">
        <v>4</v>
      </c>
      <c r="U63" s="96">
        <v>1</v>
      </c>
      <c r="V63" s="96">
        <v>1</v>
      </c>
      <c r="W63" s="96"/>
      <c r="X63" s="96">
        <v>2</v>
      </c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7">
        <f>SUM(Table46245923452[[#This Row],[02/09/2020]:[2020-09-31]])</f>
        <v>8</v>
      </c>
      <c r="AX63" s="97">
        <f>SUM(Table46245923452[[#This Row],[TOTAL BARANG BERTAMBAH]]-Table46245923452[[#This Row],[TOTAL PENJUALAN]])</f>
        <v>0</v>
      </c>
    </row>
    <row r="64" spans="3:50" x14ac:dyDescent="0.25">
      <c r="C64" s="6" t="s">
        <v>399</v>
      </c>
      <c r="D64" s="1" t="s">
        <v>249</v>
      </c>
      <c r="E64" s="1" t="s">
        <v>5</v>
      </c>
      <c r="F64" s="6">
        <v>1</v>
      </c>
      <c r="G64" s="6"/>
      <c r="H64" s="6"/>
      <c r="I64" s="6"/>
      <c r="J64" s="1"/>
      <c r="K64" s="6"/>
      <c r="L64" s="6"/>
      <c r="M64" s="6"/>
      <c r="N64" s="6"/>
      <c r="O64" s="6"/>
      <c r="P64" s="6"/>
      <c r="Q64" s="77">
        <f>SUM(Table46245923452[[#This Row],[STOK AWAL]:[Column10]])</f>
        <v>1</v>
      </c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>
        <v>1</v>
      </c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9">
        <f>SUM(Table46245923452[[#This Row],[02/09/2020]:[2020-09-31]])</f>
        <v>1</v>
      </c>
      <c r="AX64" s="89">
        <f>SUM(Table46245923452[[#This Row],[TOTAL BARANG BERTAMBAH]]-Table46245923452[[#This Row],[TOTAL PENJUALAN]])</f>
        <v>0</v>
      </c>
    </row>
    <row r="65" spans="3:50" x14ac:dyDescent="0.25">
      <c r="C65" s="6" t="s">
        <v>400</v>
      </c>
      <c r="D65" s="1" t="s">
        <v>250</v>
      </c>
      <c r="E65" s="1" t="s">
        <v>5</v>
      </c>
      <c r="F65" s="6">
        <v>1</v>
      </c>
      <c r="G65" s="6"/>
      <c r="H65" s="6"/>
      <c r="I65" s="6"/>
      <c r="J65" s="1"/>
      <c r="K65" s="6"/>
      <c r="L65" s="6"/>
      <c r="M65" s="6"/>
      <c r="N65" s="6"/>
      <c r="O65" s="6"/>
      <c r="P65" s="6"/>
      <c r="Q65" s="77">
        <f>SUM(Table46245923452[[#This Row],[STOK AWAL]:[Column10]])</f>
        <v>1</v>
      </c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9">
        <f>SUM(Table46245923452[[#This Row],[02/09/2020]:[2020-09-31]])</f>
        <v>0</v>
      </c>
      <c r="AX65" s="89">
        <f>SUM(Table46245923452[[#This Row],[TOTAL BARANG BERTAMBAH]]-Table46245923452[[#This Row],[TOTAL PENJUALAN]])</f>
        <v>1</v>
      </c>
    </row>
    <row r="66" spans="3:50" x14ac:dyDescent="0.25">
      <c r="C66" s="122" t="s">
        <v>402</v>
      </c>
      <c r="D66" s="123" t="s">
        <v>252</v>
      </c>
      <c r="E66" s="123" t="s">
        <v>7</v>
      </c>
      <c r="F66" s="122">
        <v>1</v>
      </c>
      <c r="G66" s="122"/>
      <c r="H66" s="122"/>
      <c r="I66" s="122"/>
      <c r="J66" s="123"/>
      <c r="K66" s="122"/>
      <c r="L66" s="122"/>
      <c r="M66" s="122"/>
      <c r="N66" s="122"/>
      <c r="O66" s="122"/>
      <c r="P66" s="122"/>
      <c r="Q66" s="124">
        <f>SUM(Table46245923452[[#This Row],[STOK AWAL]:[Column10]])</f>
        <v>1</v>
      </c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>
        <v>1</v>
      </c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6">
        <f>SUM(Table46245923452[[#This Row],[02/09/2020]:[2020-09-31]])</f>
        <v>1</v>
      </c>
      <c r="AX66" s="126">
        <f>SUM(Table46245923452[[#This Row],[TOTAL BARANG BERTAMBAH]]-Table46245923452[[#This Row],[TOTAL PENJUALAN]])</f>
        <v>0</v>
      </c>
    </row>
    <row r="67" spans="3:50" x14ac:dyDescent="0.25">
      <c r="C67" s="102" t="s">
        <v>353</v>
      </c>
      <c r="D67" s="103" t="s">
        <v>238</v>
      </c>
      <c r="E67" s="103" t="s">
        <v>7</v>
      </c>
      <c r="F67" s="102">
        <v>4</v>
      </c>
      <c r="G67" s="102"/>
      <c r="H67" s="102"/>
      <c r="I67" s="102"/>
      <c r="J67" s="103"/>
      <c r="K67" s="102"/>
      <c r="L67" s="102"/>
      <c r="M67" s="102"/>
      <c r="N67" s="102"/>
      <c r="O67" s="102"/>
      <c r="P67" s="102"/>
      <c r="Q67" s="104">
        <f>SUM(Table46245923452[[#This Row],[STOK AWAL]:[Column10]])</f>
        <v>4</v>
      </c>
      <c r="R67" s="105"/>
      <c r="S67" s="105"/>
      <c r="T67" s="105"/>
      <c r="U67" s="105">
        <v>1</v>
      </c>
      <c r="V67" s="105">
        <v>1</v>
      </c>
      <c r="W67" s="105"/>
      <c r="X67" s="105">
        <v>1</v>
      </c>
      <c r="Y67" s="105">
        <v>1</v>
      </c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6">
        <f>SUM(Table46245923452[[#This Row],[02/09/2020]:[2020-09-31]])</f>
        <v>4</v>
      </c>
      <c r="AX67" s="106">
        <f>SUM(Table46245923452[[#This Row],[TOTAL BARANG BERTAMBAH]]-Table46245923452[[#This Row],[TOTAL PENJUALAN]])</f>
        <v>0</v>
      </c>
    </row>
    <row r="68" spans="3:50" x14ac:dyDescent="0.25">
      <c r="C68" s="6" t="s">
        <v>398</v>
      </c>
      <c r="D68" s="1" t="s">
        <v>103</v>
      </c>
      <c r="E68" s="1" t="s">
        <v>5</v>
      </c>
      <c r="F68" s="6">
        <v>1</v>
      </c>
      <c r="G68" s="6"/>
      <c r="H68" s="6"/>
      <c r="I68" s="6"/>
      <c r="J68" s="1"/>
      <c r="K68" s="6"/>
      <c r="L68" s="6"/>
      <c r="M68" s="6"/>
      <c r="N68" s="6"/>
      <c r="O68" s="6"/>
      <c r="P68" s="6"/>
      <c r="Q68" s="77">
        <f>SUM(Table46245923452[[#This Row],[STOK AWAL]:[Column10]])</f>
        <v>1</v>
      </c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9">
        <f>SUM(Table46245923452[[#This Row],[02/09/2020]:[2020-09-31]])</f>
        <v>0</v>
      </c>
      <c r="AX68" s="89">
        <f>SUM(Table46245923452[[#This Row],[TOTAL BARANG BERTAMBAH]]-Table46245923452[[#This Row],[TOTAL PENJUALAN]])</f>
        <v>1</v>
      </c>
    </row>
    <row r="69" spans="3:50" x14ac:dyDescent="0.25">
      <c r="C69" s="6" t="s">
        <v>403</v>
      </c>
      <c r="D69" s="1" t="s">
        <v>147</v>
      </c>
      <c r="E69" s="1" t="s">
        <v>5</v>
      </c>
      <c r="F69" s="6">
        <v>1</v>
      </c>
      <c r="G69" s="6"/>
      <c r="H69" s="6"/>
      <c r="I69" s="6"/>
      <c r="J69" s="1"/>
      <c r="K69" s="6"/>
      <c r="L69" s="6"/>
      <c r="M69" s="6"/>
      <c r="N69" s="6"/>
      <c r="O69" s="6"/>
      <c r="P69" s="6"/>
      <c r="Q69" s="77">
        <f>SUM(Table46245923452[[#This Row],[STOK AWAL]:[Column10]])</f>
        <v>1</v>
      </c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9">
        <f>SUM(Table46245923452[[#This Row],[02/09/2020]:[2020-09-31]])</f>
        <v>0</v>
      </c>
      <c r="AX69" s="89">
        <f>SUM(Table46245923452[[#This Row],[TOTAL BARANG BERTAMBAH]]-Table46245923452[[#This Row],[TOTAL PENJUALAN]])</f>
        <v>1</v>
      </c>
    </row>
    <row r="70" spans="3:50" x14ac:dyDescent="0.25">
      <c r="C70" s="56" t="s">
        <v>401</v>
      </c>
      <c r="D70" s="57" t="s">
        <v>251</v>
      </c>
      <c r="E70" s="57" t="s">
        <v>16</v>
      </c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79">
        <f>SUM(Table46245923452[[#This Row],[STOK AWAL]:[Column10]])</f>
        <v>0</v>
      </c>
      <c r="R70" s="84">
        <v>1</v>
      </c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91">
        <f>SUM(Table46245923452[[#This Row],[02/09/2020]:[2020-09-31]])</f>
        <v>0</v>
      </c>
      <c r="AX70" s="91">
        <f>SUM(Table46245923452[[#This Row],[TOTAL BARANG BERTAMBAH]]-Table46245923452[[#This Row],[TOTAL PENJUALAN]])</f>
        <v>0</v>
      </c>
    </row>
    <row r="71" spans="3:50" x14ac:dyDescent="0.25">
      <c r="C71" s="50" t="s">
        <v>404</v>
      </c>
      <c r="D71" s="49" t="s">
        <v>25</v>
      </c>
      <c r="E71" s="49" t="s">
        <v>16</v>
      </c>
      <c r="F71" s="50">
        <v>2</v>
      </c>
      <c r="G71" s="50"/>
      <c r="H71" s="50"/>
      <c r="I71" s="50"/>
      <c r="J71" s="49"/>
      <c r="K71" s="50"/>
      <c r="L71" s="50"/>
      <c r="M71" s="50"/>
      <c r="N71" s="50"/>
      <c r="O71" s="50"/>
      <c r="P71" s="50"/>
      <c r="Q71" s="78">
        <f>SUM(Table46245923452[[#This Row],[STOK AWAL]:[Column10]])</f>
        <v>2</v>
      </c>
      <c r="R71" s="83"/>
      <c r="S71" s="83"/>
      <c r="T71" s="83">
        <v>1</v>
      </c>
      <c r="U71" s="83">
        <v>1</v>
      </c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90">
        <f>SUM(Table46245923452[[#This Row],[02/09/2020]:[2020-09-31]])</f>
        <v>2</v>
      </c>
      <c r="AX71" s="90">
        <f>SUM(Table46245923452[[#This Row],[TOTAL BARANG BERTAMBAH]]-Table46245923452[[#This Row],[TOTAL PENJUALAN]])</f>
        <v>0</v>
      </c>
    </row>
    <row r="72" spans="3:50" x14ac:dyDescent="0.25">
      <c r="C72" s="122" t="s">
        <v>405</v>
      </c>
      <c r="D72" s="123" t="s">
        <v>65</v>
      </c>
      <c r="E72" s="123" t="s">
        <v>14</v>
      </c>
      <c r="F72" s="122">
        <v>1</v>
      </c>
      <c r="G72" s="122"/>
      <c r="H72" s="122"/>
      <c r="I72" s="122"/>
      <c r="J72" s="123"/>
      <c r="K72" s="122"/>
      <c r="L72" s="122"/>
      <c r="M72" s="122"/>
      <c r="N72" s="122"/>
      <c r="O72" s="122"/>
      <c r="P72" s="122"/>
      <c r="Q72" s="124">
        <f>SUM(Table46245923452[[#This Row],[STOK AWAL]:[Column10]])</f>
        <v>1</v>
      </c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>
        <v>1</v>
      </c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125"/>
      <c r="AS72" s="125"/>
      <c r="AT72" s="125"/>
      <c r="AU72" s="125"/>
      <c r="AV72" s="125"/>
      <c r="AW72" s="126">
        <f>SUM(Table46245923452[[#This Row],[02/09/2020]:[2020-09-31]])</f>
        <v>1</v>
      </c>
      <c r="AX72" s="126">
        <f>SUM(Table46245923452[[#This Row],[TOTAL BARANG BERTAMBAH]]-Table46245923452[[#This Row],[TOTAL PENJUALAN]])</f>
        <v>0</v>
      </c>
    </row>
    <row r="73" spans="3:50" x14ac:dyDescent="0.25">
      <c r="C73" s="67" t="s">
        <v>406</v>
      </c>
      <c r="D73" s="68" t="s">
        <v>62</v>
      </c>
      <c r="E73" s="68" t="s">
        <v>5</v>
      </c>
      <c r="F73" s="67">
        <v>1</v>
      </c>
      <c r="G73" s="67"/>
      <c r="H73" s="67"/>
      <c r="I73" s="67"/>
      <c r="J73" s="68"/>
      <c r="K73" s="67"/>
      <c r="L73" s="67"/>
      <c r="M73" s="67"/>
      <c r="N73" s="67"/>
      <c r="O73" s="67"/>
      <c r="P73" s="67"/>
      <c r="Q73" s="80">
        <f>SUM(Table46245923452[[#This Row],[STOK AWAL]:[Column10]])</f>
        <v>1</v>
      </c>
      <c r="R73" s="85"/>
      <c r="S73" s="85"/>
      <c r="T73" s="85"/>
      <c r="U73" s="85"/>
      <c r="V73" s="85">
        <v>1</v>
      </c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92">
        <f>SUM(Table46245923452[[#This Row],[02/09/2020]:[2020-09-31]])</f>
        <v>1</v>
      </c>
      <c r="AX73" s="92">
        <f>SUM(Table46245923452[[#This Row],[TOTAL BARANG BERTAMBAH]]-Table46245923452[[#This Row],[TOTAL PENJUALAN]])</f>
        <v>0</v>
      </c>
    </row>
    <row r="74" spans="3:50" x14ac:dyDescent="0.25">
      <c r="C74" s="122" t="s">
        <v>407</v>
      </c>
      <c r="D74" s="123" t="s">
        <v>72</v>
      </c>
      <c r="E74" s="123" t="s">
        <v>5</v>
      </c>
      <c r="F74" s="122">
        <v>1</v>
      </c>
      <c r="G74" s="122"/>
      <c r="H74" s="122"/>
      <c r="I74" s="122"/>
      <c r="J74" s="123"/>
      <c r="K74" s="122"/>
      <c r="L74" s="122"/>
      <c r="M74" s="122"/>
      <c r="N74" s="122"/>
      <c r="O74" s="122"/>
      <c r="P74" s="122"/>
      <c r="Q74" s="124">
        <f>SUM(Table46245923452[[#This Row],[STOK AWAL]:[Column10]])</f>
        <v>1</v>
      </c>
      <c r="R74" s="125"/>
      <c r="S74" s="125"/>
      <c r="T74" s="125"/>
      <c r="U74" s="125"/>
      <c r="V74" s="125"/>
      <c r="W74" s="125"/>
      <c r="X74" s="125"/>
      <c r="Y74" s="125"/>
      <c r="Z74" s="125"/>
      <c r="AA74" s="125">
        <v>1</v>
      </c>
      <c r="AB74" s="125"/>
      <c r="AC74" s="125"/>
      <c r="AD74" s="125"/>
      <c r="AE74" s="125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6">
        <f>SUM(Table46245923452[[#This Row],[02/09/2020]:[2020-09-31]])</f>
        <v>1</v>
      </c>
      <c r="AX74" s="126">
        <f>SUM(Table46245923452[[#This Row],[TOTAL BARANG BERTAMBAH]]-Table46245923452[[#This Row],[TOTAL PENJUALAN]])</f>
        <v>0</v>
      </c>
    </row>
    <row r="75" spans="3:50" x14ac:dyDescent="0.25">
      <c r="C75" s="50" t="s">
        <v>408</v>
      </c>
      <c r="D75" s="49" t="s">
        <v>254</v>
      </c>
      <c r="E75" s="49" t="s">
        <v>13</v>
      </c>
      <c r="F75" s="50">
        <v>3</v>
      </c>
      <c r="G75" s="50"/>
      <c r="H75" s="50"/>
      <c r="I75" s="50"/>
      <c r="J75" s="49"/>
      <c r="K75" s="50"/>
      <c r="L75" s="50"/>
      <c r="M75" s="50"/>
      <c r="N75" s="50"/>
      <c r="O75" s="50"/>
      <c r="P75" s="50"/>
      <c r="Q75" s="78">
        <f>SUM(Table46245923452[[#This Row],[STOK AWAL]:[Column10]])</f>
        <v>3</v>
      </c>
      <c r="R75" s="83"/>
      <c r="S75" s="83"/>
      <c r="T75" s="83"/>
      <c r="U75" s="83">
        <v>3</v>
      </c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90">
        <f>SUM(Table46245923452[[#This Row],[02/09/2020]:[2020-09-31]])</f>
        <v>3</v>
      </c>
      <c r="AX75" s="90">
        <f>SUM(Table46245923452[[#This Row],[TOTAL BARANG BERTAMBAH]]-Table46245923452[[#This Row],[TOTAL PENJUALAN]])</f>
        <v>0</v>
      </c>
    </row>
    <row r="76" spans="3:50" x14ac:dyDescent="0.25">
      <c r="C76" s="56" t="s">
        <v>409</v>
      </c>
      <c r="D76" s="57" t="s">
        <v>65</v>
      </c>
      <c r="E76" s="57" t="s">
        <v>4</v>
      </c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79">
        <f>SUM(Table46245923452[[#This Row],[STOK AWAL]:[Column10]])</f>
        <v>0</v>
      </c>
      <c r="R76" s="84">
        <v>1</v>
      </c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91">
        <f>SUM(Table46245923452[[#This Row],[02/09/2020]:[2020-09-31]])</f>
        <v>0</v>
      </c>
      <c r="AX76" s="91">
        <f>SUM(Table46245923452[[#This Row],[TOTAL BARANG BERTAMBAH]]-Table46245923452[[#This Row],[TOTAL PENJUALAN]])</f>
        <v>0</v>
      </c>
    </row>
    <row r="77" spans="3:50" x14ac:dyDescent="0.25">
      <c r="C77" s="102" t="s">
        <v>354</v>
      </c>
      <c r="D77" s="103" t="s">
        <v>73</v>
      </c>
      <c r="E77" s="103" t="s">
        <v>30</v>
      </c>
      <c r="F77" s="102">
        <v>5</v>
      </c>
      <c r="G77" s="102"/>
      <c r="H77" s="102"/>
      <c r="I77" s="102"/>
      <c r="J77" s="103"/>
      <c r="K77" s="102"/>
      <c r="L77" s="102"/>
      <c r="M77" s="102"/>
      <c r="N77" s="102"/>
      <c r="O77" s="102"/>
      <c r="P77" s="102"/>
      <c r="Q77" s="104">
        <f>SUM(Table46245923452[[#This Row],[STOK AWAL]:[Column10]])</f>
        <v>5</v>
      </c>
      <c r="R77" s="105"/>
      <c r="S77" s="105"/>
      <c r="T77" s="105"/>
      <c r="U77" s="105">
        <v>1</v>
      </c>
      <c r="V77" s="105">
        <v>1</v>
      </c>
      <c r="W77" s="105"/>
      <c r="X77" s="105">
        <v>2</v>
      </c>
      <c r="Y77" s="105">
        <v>1</v>
      </c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6">
        <f>SUM(Table46245923452[[#This Row],[02/09/2020]:[2020-09-31]])</f>
        <v>5</v>
      </c>
      <c r="AX77" s="106">
        <f>SUM(Table46245923452[[#This Row],[TOTAL BARANG BERTAMBAH]]-Table46245923452[[#This Row],[TOTAL PENJUALAN]])</f>
        <v>0</v>
      </c>
    </row>
    <row r="78" spans="3:50" x14ac:dyDescent="0.25">
      <c r="C78" s="122" t="s">
        <v>533</v>
      </c>
      <c r="D78" s="123" t="s">
        <v>114</v>
      </c>
      <c r="E78" s="123" t="s">
        <v>70</v>
      </c>
      <c r="F78" s="122">
        <v>1</v>
      </c>
      <c r="G78" s="122"/>
      <c r="H78" s="122"/>
      <c r="I78" s="122"/>
      <c r="J78" s="123"/>
      <c r="K78" s="122"/>
      <c r="L78" s="122"/>
      <c r="M78" s="122"/>
      <c r="N78" s="122"/>
      <c r="O78" s="122"/>
      <c r="P78" s="122"/>
      <c r="Q78" s="124">
        <f>SUM(Table46245923452[[#This Row],[STOK AWAL]:[Column10]])</f>
        <v>1</v>
      </c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125">
        <v>1</v>
      </c>
      <c r="AF78" s="125"/>
      <c r="AG78" s="125"/>
      <c r="AH78" s="125"/>
      <c r="AI78" s="125"/>
      <c r="AJ78" s="125"/>
      <c r="AK78" s="125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6">
        <f>SUM(Table46245923452[[#This Row],[02/09/2020]:[2020-09-31]])</f>
        <v>1</v>
      </c>
      <c r="AX78" s="126">
        <f>SUM(Table46245923452[[#This Row],[TOTAL BARANG BERTAMBAH]]-Table46245923452[[#This Row],[TOTAL PENJUALAN]])</f>
        <v>0</v>
      </c>
    </row>
    <row r="79" spans="3:50" x14ac:dyDescent="0.25">
      <c r="C79" s="6" t="s">
        <v>410</v>
      </c>
      <c r="D79" s="1" t="s">
        <v>67</v>
      </c>
      <c r="E79" s="1" t="s">
        <v>7</v>
      </c>
      <c r="F79" s="6">
        <v>2</v>
      </c>
      <c r="G79" s="6"/>
      <c r="H79" s="6"/>
      <c r="I79" s="6"/>
      <c r="J79" s="1"/>
      <c r="K79" s="6"/>
      <c r="L79" s="6"/>
      <c r="M79" s="6"/>
      <c r="N79" s="6"/>
      <c r="O79" s="6"/>
      <c r="P79" s="6"/>
      <c r="Q79" s="77">
        <f>SUM(Table46245923452[[#This Row],[STOK AWAL]:[Column10]])</f>
        <v>2</v>
      </c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>
        <v>1</v>
      </c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9">
        <f>SUM(Table46245923452[[#This Row],[02/09/2020]:[2020-09-31]])</f>
        <v>1</v>
      </c>
      <c r="AX79" s="89">
        <f>SUM(Table46245923452[[#This Row],[TOTAL BARANG BERTAMBAH]]-Table46245923452[[#This Row],[TOTAL PENJUALAN]])</f>
        <v>1</v>
      </c>
    </row>
    <row r="80" spans="3:50" x14ac:dyDescent="0.25">
      <c r="C80" s="6" t="s">
        <v>411</v>
      </c>
      <c r="D80" s="1" t="s">
        <v>251</v>
      </c>
      <c r="E80" s="1" t="s">
        <v>5</v>
      </c>
      <c r="F80" s="6">
        <v>1</v>
      </c>
      <c r="G80" s="6"/>
      <c r="H80" s="6"/>
      <c r="I80" s="6"/>
      <c r="J80" s="1"/>
      <c r="K80" s="6"/>
      <c r="L80" s="6"/>
      <c r="M80" s="6"/>
      <c r="N80" s="6"/>
      <c r="O80" s="6"/>
      <c r="P80" s="6"/>
      <c r="Q80" s="77">
        <f>SUM(Table46245923452[[#This Row],[STOK AWAL]:[Column10]])</f>
        <v>1</v>
      </c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9">
        <f>SUM(Table46245923452[[#This Row],[02/09/2020]:[2020-09-31]])</f>
        <v>0</v>
      </c>
      <c r="AX80" s="89">
        <f>SUM(Table46245923452[[#This Row],[TOTAL BARANG BERTAMBAH]]-Table46245923452[[#This Row],[TOTAL PENJUALAN]])</f>
        <v>1</v>
      </c>
    </row>
    <row r="81" spans="3:50" x14ac:dyDescent="0.25">
      <c r="C81" s="6" t="s">
        <v>412</v>
      </c>
      <c r="D81" s="1" t="s">
        <v>38</v>
      </c>
      <c r="E81" s="1" t="s">
        <v>6</v>
      </c>
      <c r="F81" s="6">
        <v>2</v>
      </c>
      <c r="G81" s="6"/>
      <c r="H81" s="6"/>
      <c r="I81" s="6"/>
      <c r="J81" s="1"/>
      <c r="K81" s="6"/>
      <c r="L81" s="6"/>
      <c r="M81" s="6"/>
      <c r="N81" s="6"/>
      <c r="O81" s="6"/>
      <c r="P81" s="6"/>
      <c r="Q81" s="77">
        <f>SUM(Table46245923452[[#This Row],[STOK AWAL]:[Column10]])</f>
        <v>2</v>
      </c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9">
        <f>SUM(Table46245923452[[#This Row],[02/09/2020]:[2020-09-31]])</f>
        <v>0</v>
      </c>
      <c r="AX81" s="89">
        <f>SUM(Table46245923452[[#This Row],[TOTAL BARANG BERTAMBAH]]-Table46245923452[[#This Row],[TOTAL PENJUALAN]])</f>
        <v>2</v>
      </c>
    </row>
    <row r="82" spans="3:50" x14ac:dyDescent="0.25">
      <c r="C82" s="116" t="s">
        <v>413</v>
      </c>
      <c r="D82" s="117" t="s">
        <v>255</v>
      </c>
      <c r="E82" s="117" t="s">
        <v>6</v>
      </c>
      <c r="F82" s="116">
        <v>1</v>
      </c>
      <c r="G82" s="116"/>
      <c r="H82" s="116"/>
      <c r="I82" s="116"/>
      <c r="J82" s="117"/>
      <c r="K82" s="116"/>
      <c r="L82" s="116"/>
      <c r="M82" s="116"/>
      <c r="N82" s="116"/>
      <c r="O82" s="116"/>
      <c r="P82" s="116"/>
      <c r="Q82" s="118">
        <f>SUM(Table46245923452[[#This Row],[STOK AWAL]:[Column10]])</f>
        <v>1</v>
      </c>
      <c r="R82" s="119"/>
      <c r="S82" s="119"/>
      <c r="T82" s="119"/>
      <c r="U82" s="119"/>
      <c r="V82" s="119"/>
      <c r="W82" s="119"/>
      <c r="X82" s="119"/>
      <c r="Y82" s="119"/>
      <c r="Z82" s="119"/>
      <c r="AA82" s="119">
        <v>1</v>
      </c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20">
        <f>SUM(Table46245923452[[#This Row],[02/09/2020]:[2020-09-31]])</f>
        <v>1</v>
      </c>
      <c r="AX82" s="120">
        <f>SUM(Table46245923452[[#This Row],[TOTAL BARANG BERTAMBAH]]-Table46245923452[[#This Row],[TOTAL PENJUALAN]])</f>
        <v>0</v>
      </c>
    </row>
    <row r="83" spans="3:50" x14ac:dyDescent="0.25">
      <c r="C83" s="6" t="s">
        <v>416</v>
      </c>
      <c r="D83" s="1" t="s">
        <v>253</v>
      </c>
      <c r="E83" s="1" t="s">
        <v>5</v>
      </c>
      <c r="F83" s="6">
        <v>1</v>
      </c>
      <c r="G83" s="6"/>
      <c r="H83" s="6"/>
      <c r="I83" s="6"/>
      <c r="J83" s="1"/>
      <c r="K83" s="6"/>
      <c r="L83" s="6"/>
      <c r="M83" s="6"/>
      <c r="N83" s="6"/>
      <c r="O83" s="6"/>
      <c r="P83" s="6"/>
      <c r="Q83" s="77">
        <f>SUM(Table46245923452[[#This Row],[STOK AWAL]:[Column10]])</f>
        <v>1</v>
      </c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9">
        <f>SUM(Table46245923452[[#This Row],[02/09/2020]:[2020-09-31]])</f>
        <v>0</v>
      </c>
      <c r="AX83" s="89">
        <f>SUM(Table46245923452[[#This Row],[TOTAL BARANG BERTAMBAH]]-Table46245923452[[#This Row],[TOTAL PENJUALAN]])</f>
        <v>1</v>
      </c>
    </row>
    <row r="84" spans="3:50" x14ac:dyDescent="0.25">
      <c r="C84" s="50" t="s">
        <v>414</v>
      </c>
      <c r="D84" s="49" t="s">
        <v>256</v>
      </c>
      <c r="E84" s="49" t="s">
        <v>6</v>
      </c>
      <c r="F84" s="50">
        <v>1</v>
      </c>
      <c r="G84" s="50"/>
      <c r="H84" s="50"/>
      <c r="I84" s="50"/>
      <c r="J84" s="49"/>
      <c r="K84" s="50"/>
      <c r="L84" s="50"/>
      <c r="M84" s="50"/>
      <c r="N84" s="50"/>
      <c r="O84" s="50"/>
      <c r="P84" s="50"/>
      <c r="Q84" s="78">
        <f>SUM(Table46245923452[[#This Row],[STOK AWAL]:[Column10]])</f>
        <v>1</v>
      </c>
      <c r="R84" s="83"/>
      <c r="S84" s="83"/>
      <c r="T84" s="83">
        <v>1</v>
      </c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90">
        <f>SUM(Table46245923452[[#This Row],[02/09/2020]:[2020-09-31]])</f>
        <v>1</v>
      </c>
      <c r="AX84" s="90">
        <f>SUM(Table46245923452[[#This Row],[TOTAL BARANG BERTAMBAH]]-Table46245923452[[#This Row],[TOTAL PENJUALAN]])</f>
        <v>0</v>
      </c>
    </row>
    <row r="85" spans="3:50" x14ac:dyDescent="0.25">
      <c r="C85" s="50" t="s">
        <v>415</v>
      </c>
      <c r="D85" s="49" t="s">
        <v>36</v>
      </c>
      <c r="E85" s="49" t="s">
        <v>70</v>
      </c>
      <c r="F85" s="54"/>
      <c r="G85" s="54"/>
      <c r="H85" s="54"/>
      <c r="I85" s="54"/>
      <c r="J85" s="66"/>
      <c r="K85" s="54"/>
      <c r="L85" s="54"/>
      <c r="M85" s="54"/>
      <c r="N85" s="54"/>
      <c r="O85" s="54"/>
      <c r="P85" s="54"/>
      <c r="Q85" s="78">
        <f>SUM(Table46245923452[[#This Row],[STOK AWAL]:[Column10]])</f>
        <v>0</v>
      </c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90">
        <f>SUM(Table46245923452[[#This Row],[02/09/2020]:[2020-09-31]])</f>
        <v>0</v>
      </c>
      <c r="AX85" s="90">
        <f>SUM(Table46245923452[[#This Row],[TOTAL BARANG BERTAMBAH]]-Table46245923452[[#This Row],[TOTAL PENJUALAN]])</f>
        <v>0</v>
      </c>
    </row>
    <row r="86" spans="3:50" x14ac:dyDescent="0.25">
      <c r="C86" s="67" t="s">
        <v>423</v>
      </c>
      <c r="D86" s="68" t="s">
        <v>257</v>
      </c>
      <c r="E86" s="68" t="s">
        <v>12</v>
      </c>
      <c r="F86" s="70">
        <v>1</v>
      </c>
      <c r="G86" s="70"/>
      <c r="H86" s="70"/>
      <c r="I86" s="70"/>
      <c r="J86" s="71"/>
      <c r="K86" s="70"/>
      <c r="L86" s="70"/>
      <c r="M86" s="70"/>
      <c r="N86" s="70"/>
      <c r="O86" s="70"/>
      <c r="P86" s="70"/>
      <c r="Q86" s="80">
        <f>SUM(Table46245923452[[#This Row],[STOK AWAL]:[Column10]])</f>
        <v>1</v>
      </c>
      <c r="R86" s="85"/>
      <c r="S86" s="85"/>
      <c r="T86" s="85"/>
      <c r="U86" s="85"/>
      <c r="V86" s="85">
        <v>1</v>
      </c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92">
        <f>SUM(Table46245923452[[#This Row],[02/09/2020]:[2020-09-31]])</f>
        <v>1</v>
      </c>
      <c r="AX86" s="92">
        <f>SUM(Table46245923452[[#This Row],[TOTAL BARANG BERTAMBAH]]-Table46245923452[[#This Row],[TOTAL PENJUALAN]])</f>
        <v>0</v>
      </c>
    </row>
    <row r="87" spans="3:50" x14ac:dyDescent="0.25">
      <c r="C87" s="6" t="s">
        <v>355</v>
      </c>
      <c r="D87" s="5" t="s">
        <v>239</v>
      </c>
      <c r="E87" s="5" t="s">
        <v>5</v>
      </c>
      <c r="F87" s="9">
        <v>4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77">
        <f>SUM(Table46245923452[[#This Row],[STOK AWAL]:[Column10]])</f>
        <v>4</v>
      </c>
      <c r="R87" s="82">
        <v>1</v>
      </c>
      <c r="S87" s="82"/>
      <c r="T87" s="82">
        <v>1</v>
      </c>
      <c r="U87" s="82"/>
      <c r="V87" s="82">
        <v>1</v>
      </c>
      <c r="W87" s="82"/>
      <c r="X87" s="82">
        <v>1</v>
      </c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9">
        <f>SUM(Table46245923452[[#This Row],[02/09/2020]:[2020-09-31]])</f>
        <v>3</v>
      </c>
      <c r="AX87" s="89">
        <f>SUM(Table46245923452[[#This Row],[TOTAL BARANG BERTAMBAH]]-Table46245923452[[#This Row],[TOTAL PENJUALAN]])</f>
        <v>1</v>
      </c>
    </row>
    <row r="88" spans="3:50" x14ac:dyDescent="0.25">
      <c r="C88" s="50" t="s">
        <v>421</v>
      </c>
      <c r="D88" s="49" t="s">
        <v>94</v>
      </c>
      <c r="E88" s="49" t="s">
        <v>11</v>
      </c>
      <c r="F88" s="54">
        <v>1</v>
      </c>
      <c r="G88" s="54"/>
      <c r="H88" s="54"/>
      <c r="I88" s="54"/>
      <c r="J88" s="66"/>
      <c r="K88" s="54"/>
      <c r="L88" s="54"/>
      <c r="M88" s="54"/>
      <c r="N88" s="54"/>
      <c r="O88" s="54"/>
      <c r="P88" s="54"/>
      <c r="Q88" s="78">
        <f>SUM(Table46245923452[[#This Row],[STOK AWAL]:[Column10]])</f>
        <v>1</v>
      </c>
      <c r="R88" s="83"/>
      <c r="S88" s="83"/>
      <c r="T88" s="83"/>
      <c r="U88" s="83">
        <v>1</v>
      </c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90">
        <f>SUM(Table46245923452[[#This Row],[02/09/2020]:[2020-09-31]])</f>
        <v>1</v>
      </c>
      <c r="AX88" s="90">
        <f>SUM(Table46245923452[[#This Row],[TOTAL BARANG BERTAMBAH]]-Table46245923452[[#This Row],[TOTAL PENJUALAN]])</f>
        <v>0</v>
      </c>
    </row>
    <row r="89" spans="3:50" x14ac:dyDescent="0.25">
      <c r="C89" s="6" t="s">
        <v>422</v>
      </c>
      <c r="D89" s="1" t="s">
        <v>80</v>
      </c>
      <c r="E89" s="1" t="s">
        <v>17</v>
      </c>
      <c r="F89" s="9">
        <v>1</v>
      </c>
      <c r="G89" s="9"/>
      <c r="H89" s="9"/>
      <c r="I89" s="9"/>
      <c r="J89" s="33"/>
      <c r="K89" s="9"/>
      <c r="L89" s="9"/>
      <c r="M89" s="9"/>
      <c r="N89" s="9"/>
      <c r="O89" s="9"/>
      <c r="P89" s="9"/>
      <c r="Q89" s="77">
        <f>SUM(Table46245923452[[#This Row],[STOK AWAL]:[Column10]])</f>
        <v>1</v>
      </c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9">
        <f>SUM(Table46245923452[[#This Row],[02/09/2020]:[2020-09-31]])</f>
        <v>0</v>
      </c>
      <c r="AX89" s="89">
        <f>SUM(Table46245923452[[#This Row],[TOTAL BARANG BERTAMBAH]]-Table46245923452[[#This Row],[TOTAL PENJUALAN]])</f>
        <v>1</v>
      </c>
    </row>
    <row r="90" spans="3:50" x14ac:dyDescent="0.25">
      <c r="C90" s="6" t="s">
        <v>419</v>
      </c>
      <c r="D90" s="1" t="s">
        <v>26</v>
      </c>
      <c r="E90" s="1" t="s">
        <v>4</v>
      </c>
      <c r="F90" s="9">
        <v>2</v>
      </c>
      <c r="G90" s="9"/>
      <c r="H90" s="9"/>
      <c r="I90" s="9"/>
      <c r="J90" s="33"/>
      <c r="K90" s="9"/>
      <c r="L90" s="9"/>
      <c r="M90" s="9"/>
      <c r="N90" s="9"/>
      <c r="O90" s="9"/>
      <c r="P90" s="9"/>
      <c r="Q90" s="77">
        <f>SUM(Table46245923452[[#This Row],[STOK AWAL]:[Column10]])</f>
        <v>2</v>
      </c>
      <c r="R90" s="82">
        <v>1</v>
      </c>
      <c r="S90" s="82">
        <v>1</v>
      </c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>
        <v>1</v>
      </c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9">
        <f>SUM(Table46245923452[[#This Row],[02/09/2020]:[2020-09-31]])</f>
        <v>2</v>
      </c>
      <c r="AX90" s="89">
        <f>SUM(Table46245923452[[#This Row],[TOTAL BARANG BERTAMBAH]]-Table46245923452[[#This Row],[TOTAL PENJUALAN]])</f>
        <v>0</v>
      </c>
    </row>
    <row r="91" spans="3:50" x14ac:dyDescent="0.25">
      <c r="C91" s="56" t="s">
        <v>417</v>
      </c>
      <c r="D91" s="57" t="s">
        <v>33</v>
      </c>
      <c r="E91" s="57" t="s">
        <v>16</v>
      </c>
      <c r="F91" s="58">
        <v>5</v>
      </c>
      <c r="G91" s="58"/>
      <c r="H91" s="58"/>
      <c r="I91" s="58"/>
      <c r="J91" s="59"/>
      <c r="K91" s="58"/>
      <c r="L91" s="58"/>
      <c r="M91" s="58"/>
      <c r="N91" s="58"/>
      <c r="O91" s="58"/>
      <c r="P91" s="58"/>
      <c r="Q91" s="79">
        <f>SUM(Table46245923452[[#This Row],[STOK AWAL]:[Column10]])</f>
        <v>5</v>
      </c>
      <c r="R91" s="84"/>
      <c r="S91" s="84"/>
      <c r="T91" s="84">
        <v>5</v>
      </c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91">
        <f>SUM(Table46245923452[[#This Row],[02/09/2020]:[2020-09-31]])</f>
        <v>5</v>
      </c>
      <c r="AX91" s="91">
        <f>SUM(Table46245923452[[#This Row],[TOTAL BARANG BERTAMBAH]]-Table46245923452[[#This Row],[TOTAL PENJUALAN]])</f>
        <v>0</v>
      </c>
    </row>
    <row r="92" spans="3:50" x14ac:dyDescent="0.25">
      <c r="C92" s="6" t="s">
        <v>420</v>
      </c>
      <c r="D92" s="1" t="s">
        <v>129</v>
      </c>
      <c r="E92" s="1" t="s">
        <v>14</v>
      </c>
      <c r="F92" s="9">
        <v>2</v>
      </c>
      <c r="G92" s="9"/>
      <c r="H92" s="9"/>
      <c r="I92" s="9"/>
      <c r="J92" s="33"/>
      <c r="K92" s="9"/>
      <c r="L92" s="9"/>
      <c r="M92" s="9"/>
      <c r="N92" s="9"/>
      <c r="O92" s="9"/>
      <c r="P92" s="9"/>
      <c r="Q92" s="77">
        <f>SUM(Table46245923452[[#This Row],[STOK AWAL]:[Column10]])</f>
        <v>2</v>
      </c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>
        <v>1</v>
      </c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9">
        <f>SUM(Table46245923452[[#This Row],[02/09/2020]:[2020-09-31]])</f>
        <v>1</v>
      </c>
      <c r="AX92" s="89">
        <f>SUM(Table46245923452[[#This Row],[TOTAL BARANG BERTAMBAH]]-Table46245923452[[#This Row],[TOTAL PENJUALAN]])</f>
        <v>1</v>
      </c>
    </row>
    <row r="93" spans="3:50" x14ac:dyDescent="0.25">
      <c r="C93" s="6" t="s">
        <v>418</v>
      </c>
      <c r="D93" s="1" t="s">
        <v>90</v>
      </c>
      <c r="E93" s="1" t="s">
        <v>5</v>
      </c>
      <c r="F93" s="9">
        <v>4</v>
      </c>
      <c r="G93" s="9"/>
      <c r="H93" s="9"/>
      <c r="I93" s="9"/>
      <c r="J93" s="33"/>
      <c r="K93" s="9"/>
      <c r="L93" s="9"/>
      <c r="M93" s="9"/>
      <c r="N93" s="9"/>
      <c r="O93" s="9"/>
      <c r="P93" s="9"/>
      <c r="Q93" s="77">
        <f>SUM(Table46245923452[[#This Row],[STOK AWAL]:[Column10]])</f>
        <v>4</v>
      </c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9">
        <f>SUM(Table46245923452[[#This Row],[02/09/2020]:[2020-09-31]])</f>
        <v>0</v>
      </c>
      <c r="AX93" s="89">
        <f>SUM(Table46245923452[[#This Row],[TOTAL BARANG BERTAMBAH]]-Table46245923452[[#This Row],[TOTAL PENJUALAN]])</f>
        <v>4</v>
      </c>
    </row>
    <row r="94" spans="3:50" x14ac:dyDescent="0.25">
      <c r="C94" s="122" t="s">
        <v>424</v>
      </c>
      <c r="D94" s="123" t="s">
        <v>258</v>
      </c>
      <c r="E94" s="123" t="s">
        <v>6</v>
      </c>
      <c r="F94" s="128">
        <v>1</v>
      </c>
      <c r="G94" s="128"/>
      <c r="H94" s="128"/>
      <c r="I94" s="128"/>
      <c r="J94" s="129"/>
      <c r="K94" s="128"/>
      <c r="L94" s="128"/>
      <c r="M94" s="128"/>
      <c r="N94" s="128"/>
      <c r="O94" s="128"/>
      <c r="P94" s="128"/>
      <c r="Q94" s="124">
        <f>SUM(Table46245923452[[#This Row],[STOK AWAL]:[Column10]])</f>
        <v>1</v>
      </c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>
        <v>1</v>
      </c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5"/>
      <c r="AT94" s="125"/>
      <c r="AU94" s="125"/>
      <c r="AV94" s="125"/>
      <c r="AW94" s="126">
        <f>SUM(Table46245923452[[#This Row],[02/09/2020]:[2020-09-31]])</f>
        <v>1</v>
      </c>
      <c r="AX94" s="126">
        <f>SUM(Table46245923452[[#This Row],[TOTAL BARANG BERTAMBAH]]-Table46245923452[[#This Row],[TOTAL PENJUALAN]])</f>
        <v>0</v>
      </c>
    </row>
    <row r="95" spans="3:50" x14ac:dyDescent="0.25">
      <c r="C95" s="50" t="s">
        <v>425</v>
      </c>
      <c r="D95" s="49" t="s">
        <v>101</v>
      </c>
      <c r="E95" s="49" t="s">
        <v>5</v>
      </c>
      <c r="F95" s="54">
        <v>1</v>
      </c>
      <c r="G95" s="54"/>
      <c r="H95" s="54"/>
      <c r="I95" s="54"/>
      <c r="J95" s="66"/>
      <c r="K95" s="54"/>
      <c r="L95" s="54"/>
      <c r="M95" s="54"/>
      <c r="N95" s="54"/>
      <c r="O95" s="54"/>
      <c r="P95" s="54"/>
      <c r="Q95" s="78">
        <f>SUM(Table46245923452[[#This Row],[STOK AWAL]:[Column10]])</f>
        <v>1</v>
      </c>
      <c r="R95" s="83"/>
      <c r="S95" s="83"/>
      <c r="T95" s="83"/>
      <c r="U95" s="83">
        <v>1</v>
      </c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90">
        <f>SUM(Table46245923452[[#This Row],[02/09/2020]:[2020-09-31]])</f>
        <v>1</v>
      </c>
      <c r="AX95" s="90">
        <f>SUM(Table46245923452[[#This Row],[TOTAL BARANG BERTAMBAH]]-Table46245923452[[#This Row],[TOTAL PENJUALAN]])</f>
        <v>0</v>
      </c>
    </row>
    <row r="96" spans="3:50" x14ac:dyDescent="0.25">
      <c r="C96" s="122" t="s">
        <v>358</v>
      </c>
      <c r="D96" s="123" t="s">
        <v>68</v>
      </c>
      <c r="E96" s="123" t="s">
        <v>7</v>
      </c>
      <c r="F96" s="128">
        <v>1</v>
      </c>
      <c r="G96" s="128"/>
      <c r="H96" s="128"/>
      <c r="I96" s="128"/>
      <c r="J96" s="129"/>
      <c r="K96" s="128"/>
      <c r="L96" s="128"/>
      <c r="M96" s="128"/>
      <c r="N96" s="128"/>
      <c r="O96" s="128"/>
      <c r="P96" s="128"/>
      <c r="Q96" s="124">
        <f>SUM(Table46245923452[[#This Row],[STOK AWAL]:[Column10]])</f>
        <v>1</v>
      </c>
      <c r="R96" s="125">
        <v>2</v>
      </c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>
        <v>1</v>
      </c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6">
        <f>SUM(Table46245923452[[#This Row],[02/09/2020]:[2020-09-31]])</f>
        <v>1</v>
      </c>
      <c r="AX96" s="126">
        <f>SUM(Table46245923452[[#This Row],[TOTAL BARANG BERTAMBAH]]-Table46245923452[[#This Row],[TOTAL PENJUALAN]])</f>
        <v>0</v>
      </c>
    </row>
    <row r="97" spans="3:50" x14ac:dyDescent="0.25">
      <c r="C97" s="6" t="s">
        <v>332</v>
      </c>
      <c r="D97" s="1" t="s">
        <v>233</v>
      </c>
      <c r="E97" s="1" t="s">
        <v>11</v>
      </c>
      <c r="F97" s="9">
        <v>2</v>
      </c>
      <c r="G97" s="9"/>
      <c r="H97" s="9"/>
      <c r="I97" s="9"/>
      <c r="J97" s="33"/>
      <c r="K97" s="9"/>
      <c r="L97" s="9"/>
      <c r="M97" s="9"/>
      <c r="N97" s="9"/>
      <c r="O97" s="9"/>
      <c r="P97" s="9"/>
      <c r="Q97" s="77">
        <f>SUM(Table46245923452[[#This Row],[STOK AWAL]:[Column10]])</f>
        <v>2</v>
      </c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9">
        <f>SUM(Table46245923452[[#This Row],[02/09/2020]:[2020-09-31]])</f>
        <v>0</v>
      </c>
      <c r="AX97" s="89">
        <f>SUM(Table46245923452[[#This Row],[TOTAL BARANG BERTAMBAH]]-Table46245923452[[#This Row],[TOTAL PENJUALAN]])</f>
        <v>2</v>
      </c>
    </row>
    <row r="98" spans="3:50" x14ac:dyDescent="0.25">
      <c r="C98" s="6" t="s">
        <v>428</v>
      </c>
      <c r="D98" s="1" t="s">
        <v>216</v>
      </c>
      <c r="E98" s="1" t="s">
        <v>6</v>
      </c>
      <c r="F98" s="9">
        <v>4</v>
      </c>
      <c r="G98" s="9"/>
      <c r="H98" s="9"/>
      <c r="I98" s="9"/>
      <c r="J98" s="33"/>
      <c r="K98" s="9"/>
      <c r="L98" s="9"/>
      <c r="M98" s="9"/>
      <c r="N98" s="9"/>
      <c r="O98" s="9"/>
      <c r="P98" s="9"/>
      <c r="Q98" s="77">
        <f>SUM(Table46245923452[[#This Row],[STOK AWAL]:[Column10]])</f>
        <v>4</v>
      </c>
      <c r="R98" s="82"/>
      <c r="S98" s="82">
        <v>1</v>
      </c>
      <c r="T98" s="82"/>
      <c r="U98" s="82"/>
      <c r="V98" s="82"/>
      <c r="W98" s="82"/>
      <c r="X98" s="82"/>
      <c r="Y98" s="82">
        <v>1</v>
      </c>
      <c r="Z98" s="82"/>
      <c r="AA98" s="82"/>
      <c r="AB98" s="82">
        <v>1</v>
      </c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9">
        <f>SUM(Table46245923452[[#This Row],[02/09/2020]:[2020-09-31]])</f>
        <v>3</v>
      </c>
      <c r="AX98" s="89">
        <f>SUM(Table46245923452[[#This Row],[TOTAL BARANG BERTAMBAH]]-Table46245923452[[#This Row],[TOTAL PENJUALAN]])</f>
        <v>1</v>
      </c>
    </row>
    <row r="99" spans="3:50" x14ac:dyDescent="0.25">
      <c r="C99" s="6" t="s">
        <v>427</v>
      </c>
      <c r="D99" s="1" t="s">
        <v>259</v>
      </c>
      <c r="E99" s="1" t="s">
        <v>13</v>
      </c>
      <c r="F99" s="9">
        <v>1</v>
      </c>
      <c r="G99" s="9"/>
      <c r="H99" s="9"/>
      <c r="I99" s="9"/>
      <c r="J99" s="33"/>
      <c r="K99" s="9"/>
      <c r="L99" s="9"/>
      <c r="M99" s="9"/>
      <c r="N99" s="9"/>
      <c r="O99" s="9"/>
      <c r="P99" s="9"/>
      <c r="Q99" s="77">
        <f>SUM(Table46245923452[[#This Row],[STOK AWAL]:[Column10]])</f>
        <v>1</v>
      </c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9">
        <f>SUM(Table46245923452[[#This Row],[02/09/2020]:[2020-09-31]])</f>
        <v>0</v>
      </c>
      <c r="AX99" s="89">
        <f>SUM(Table46245923452[[#This Row],[TOTAL BARANG BERTAMBAH]]-Table46245923452[[#This Row],[TOTAL PENJUALAN]])</f>
        <v>1</v>
      </c>
    </row>
    <row r="100" spans="3:50" x14ac:dyDescent="0.25">
      <c r="C100" s="56" t="s">
        <v>426</v>
      </c>
      <c r="D100" s="57" t="s">
        <v>126</v>
      </c>
      <c r="E100" s="57" t="s">
        <v>13</v>
      </c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79">
        <f>SUM(Table46245923452[[#This Row],[STOK AWAL]:[Column10]])</f>
        <v>0</v>
      </c>
      <c r="R100" s="84">
        <v>1</v>
      </c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91">
        <f>SUM(Table46245923452[[#This Row],[02/09/2020]:[2020-09-31]])</f>
        <v>0</v>
      </c>
      <c r="AX100" s="91">
        <f>SUM(Table46245923452[[#This Row],[TOTAL BARANG BERTAMBAH]]-Table46245923452[[#This Row],[TOTAL PENJUALAN]])</f>
        <v>0</v>
      </c>
    </row>
    <row r="101" spans="3:50" x14ac:dyDescent="0.25">
      <c r="C101" s="102" t="s">
        <v>331</v>
      </c>
      <c r="D101" s="103" t="s">
        <v>138</v>
      </c>
      <c r="E101" s="103" t="s">
        <v>5</v>
      </c>
      <c r="F101" s="107">
        <v>2</v>
      </c>
      <c r="G101" s="107"/>
      <c r="H101" s="107"/>
      <c r="I101" s="107"/>
      <c r="J101" s="108"/>
      <c r="K101" s="107"/>
      <c r="L101" s="107"/>
      <c r="M101" s="107"/>
      <c r="N101" s="107"/>
      <c r="O101" s="107"/>
      <c r="P101" s="107"/>
      <c r="Q101" s="104">
        <f>SUM(Table46245923452[[#This Row],[STOK AWAL]:[Column10]])</f>
        <v>2</v>
      </c>
      <c r="R101" s="105">
        <v>1</v>
      </c>
      <c r="S101" s="105">
        <v>1</v>
      </c>
      <c r="T101" s="105"/>
      <c r="U101" s="105"/>
      <c r="V101" s="105"/>
      <c r="W101" s="105"/>
      <c r="X101" s="105"/>
      <c r="Y101" s="105">
        <v>1</v>
      </c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6">
        <f>SUM(Table46245923452[[#This Row],[02/09/2020]:[2020-09-31]])</f>
        <v>2</v>
      </c>
      <c r="AX101" s="106">
        <f>SUM(Table46245923452[[#This Row],[TOTAL BARANG BERTAMBAH]]-Table46245923452[[#This Row],[TOTAL PENJUALAN]])</f>
        <v>0</v>
      </c>
    </row>
    <row r="102" spans="3:50" x14ac:dyDescent="0.25">
      <c r="C102" s="122" t="s">
        <v>337</v>
      </c>
      <c r="D102" s="123" t="s">
        <v>61</v>
      </c>
      <c r="E102" s="123" t="s">
        <v>70</v>
      </c>
      <c r="F102" s="128">
        <v>1</v>
      </c>
      <c r="G102" s="128"/>
      <c r="H102" s="128"/>
      <c r="I102" s="128"/>
      <c r="J102" s="129"/>
      <c r="K102" s="128"/>
      <c r="L102" s="128"/>
      <c r="M102" s="128"/>
      <c r="N102" s="128"/>
      <c r="O102" s="128"/>
      <c r="P102" s="128"/>
      <c r="Q102" s="124">
        <f>SUM(Table46245923452[[#This Row],[STOK AWAL]:[Column10]])</f>
        <v>1</v>
      </c>
      <c r="R102" s="125"/>
      <c r="S102" s="125"/>
      <c r="T102" s="125"/>
      <c r="U102" s="125"/>
      <c r="V102" s="125"/>
      <c r="W102" s="125"/>
      <c r="X102" s="125"/>
      <c r="Y102" s="125"/>
      <c r="Z102" s="125"/>
      <c r="AA102" s="125"/>
      <c r="AB102" s="125"/>
      <c r="AC102" s="125"/>
      <c r="AD102" s="125"/>
      <c r="AE102" s="125">
        <v>1</v>
      </c>
      <c r="AF102" s="125"/>
      <c r="AG102" s="125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5"/>
      <c r="AR102" s="125"/>
      <c r="AS102" s="125"/>
      <c r="AT102" s="125"/>
      <c r="AU102" s="125"/>
      <c r="AV102" s="125"/>
      <c r="AW102" s="126">
        <f>SUM(Table46245923452[[#This Row],[02/09/2020]:[2020-09-31]])</f>
        <v>1</v>
      </c>
      <c r="AX102" s="126">
        <f>SUM(Table46245923452[[#This Row],[TOTAL BARANG BERTAMBAH]]-Table46245923452[[#This Row],[TOTAL PENJUALAN]])</f>
        <v>0</v>
      </c>
    </row>
    <row r="103" spans="3:50" x14ac:dyDescent="0.25">
      <c r="C103" s="6" t="s">
        <v>335</v>
      </c>
      <c r="D103" s="1" t="s">
        <v>96</v>
      </c>
      <c r="E103" s="1" t="s">
        <v>5</v>
      </c>
      <c r="F103" s="9">
        <v>4</v>
      </c>
      <c r="G103" s="9"/>
      <c r="H103" s="9"/>
      <c r="I103" s="9"/>
      <c r="J103" s="33"/>
      <c r="K103" s="9"/>
      <c r="L103" s="9"/>
      <c r="M103" s="9"/>
      <c r="N103" s="9"/>
      <c r="O103" s="9"/>
      <c r="P103" s="9"/>
      <c r="Q103" s="77">
        <f>SUM(Table46245923452[[#This Row],[STOK AWAL]:[Column10]])</f>
        <v>4</v>
      </c>
      <c r="R103" s="82"/>
      <c r="S103" s="82"/>
      <c r="T103" s="82"/>
      <c r="U103" s="82"/>
      <c r="V103" s="82"/>
      <c r="W103" s="82"/>
      <c r="X103" s="82"/>
      <c r="Y103" s="82">
        <v>2</v>
      </c>
      <c r="Z103" s="82"/>
      <c r="AA103" s="82">
        <v>1</v>
      </c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82"/>
      <c r="AU103" s="82"/>
      <c r="AV103" s="82"/>
      <c r="AW103" s="89">
        <f>SUM(Table46245923452[[#This Row],[02/09/2020]:[2020-09-31]])</f>
        <v>3</v>
      </c>
      <c r="AX103" s="89">
        <f>SUM(Table46245923452[[#This Row],[TOTAL BARANG BERTAMBAH]]-Table46245923452[[#This Row],[TOTAL PENJUALAN]])</f>
        <v>1</v>
      </c>
    </row>
    <row r="104" spans="3:50" x14ac:dyDescent="0.25">
      <c r="C104" s="6" t="s">
        <v>334</v>
      </c>
      <c r="D104" s="1" t="s">
        <v>73</v>
      </c>
      <c r="E104" s="1" t="s">
        <v>5</v>
      </c>
      <c r="F104" s="9">
        <v>2</v>
      </c>
      <c r="G104" s="9"/>
      <c r="H104" s="9"/>
      <c r="I104" s="9"/>
      <c r="J104" s="33"/>
      <c r="K104" s="9"/>
      <c r="L104" s="9"/>
      <c r="M104" s="9"/>
      <c r="N104" s="9"/>
      <c r="O104" s="9"/>
      <c r="P104" s="9"/>
      <c r="Q104" s="77">
        <f>SUM(Table46245923452[[#This Row],[STOK AWAL]:[Column10]])</f>
        <v>2</v>
      </c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82"/>
      <c r="AP104" s="82"/>
      <c r="AQ104" s="82"/>
      <c r="AR104" s="82"/>
      <c r="AS104" s="82"/>
      <c r="AT104" s="82"/>
      <c r="AU104" s="82"/>
      <c r="AV104" s="82"/>
      <c r="AW104" s="89">
        <f>SUM(Table46245923452[[#This Row],[02/09/2020]:[2020-09-31]])</f>
        <v>0</v>
      </c>
      <c r="AX104" s="89">
        <f>SUM(Table46245923452[[#This Row],[TOTAL BARANG BERTAMBAH]]-Table46245923452[[#This Row],[TOTAL PENJUALAN]])</f>
        <v>2</v>
      </c>
    </row>
    <row r="105" spans="3:50" x14ac:dyDescent="0.25">
      <c r="C105" s="1" t="s">
        <v>99</v>
      </c>
      <c r="D105" s="1" t="s">
        <v>100</v>
      </c>
      <c r="E105" s="1" t="s">
        <v>7</v>
      </c>
      <c r="F105" s="9">
        <v>2</v>
      </c>
      <c r="G105" s="9"/>
      <c r="H105" s="9"/>
      <c r="I105" s="9">
        <v>62</v>
      </c>
      <c r="J105" s="6"/>
      <c r="K105" s="9"/>
      <c r="L105" s="9"/>
      <c r="M105" s="9"/>
      <c r="N105" s="9"/>
      <c r="O105" s="9"/>
      <c r="P105" s="9"/>
      <c r="Q105" s="77">
        <f>SUM(Table46245923452[[#This Row],[STOK AWAL]:[Column10]])</f>
        <v>64</v>
      </c>
      <c r="R105" s="82">
        <v>2</v>
      </c>
      <c r="S105" s="82">
        <v>1</v>
      </c>
      <c r="T105" s="82">
        <v>1</v>
      </c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>
        <v>4</v>
      </c>
      <c r="AF105" s="82">
        <v>8</v>
      </c>
      <c r="AG105" s="82">
        <v>5</v>
      </c>
      <c r="AH105" s="82"/>
      <c r="AI105" s="82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82"/>
      <c r="AV105" s="82"/>
      <c r="AW105" s="89">
        <f>SUM(Table46245923452[[#This Row],[02/09/2020]:[2020-09-31]])</f>
        <v>19</v>
      </c>
      <c r="AX105" s="89">
        <f>SUM(Table46245923452[[#This Row],[TOTAL BARANG BERTAMBAH]]-Table46245923452[[#This Row],[TOTAL PENJUALAN]])</f>
        <v>45</v>
      </c>
    </row>
    <row r="106" spans="3:50" x14ac:dyDescent="0.25">
      <c r="C106" s="49" t="s">
        <v>188</v>
      </c>
      <c r="D106" s="49" t="s">
        <v>189</v>
      </c>
      <c r="E106" s="49" t="s">
        <v>13</v>
      </c>
      <c r="F106" s="54">
        <v>1</v>
      </c>
      <c r="G106" s="54"/>
      <c r="H106" s="54"/>
      <c r="I106" s="54"/>
      <c r="J106" s="50"/>
      <c r="K106" s="54"/>
      <c r="L106" s="54"/>
      <c r="M106" s="54"/>
      <c r="N106" s="54"/>
      <c r="O106" s="54"/>
      <c r="P106" s="54"/>
      <c r="Q106" s="78">
        <f>SUM(Table46245923452[[#This Row],[STOK AWAL]:[Column10]])</f>
        <v>1</v>
      </c>
      <c r="R106" s="83">
        <v>1</v>
      </c>
      <c r="S106" s="83"/>
      <c r="T106" s="83"/>
      <c r="U106" s="83">
        <v>1</v>
      </c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90">
        <f>SUM(Table46245923452[[#This Row],[02/09/2020]:[2020-09-31]])</f>
        <v>1</v>
      </c>
      <c r="AX106" s="90">
        <f>SUM(Table46245923452[[#This Row],[TOTAL BARANG BERTAMBAH]]-Table46245923452[[#This Row],[TOTAL PENJUALAN]])</f>
        <v>0</v>
      </c>
    </row>
    <row r="107" spans="3:50" x14ac:dyDescent="0.25">
      <c r="C107" s="57" t="s">
        <v>183</v>
      </c>
      <c r="D107" s="57" t="s">
        <v>22</v>
      </c>
      <c r="E107" s="57" t="s">
        <v>28</v>
      </c>
      <c r="F107" s="58"/>
      <c r="G107" s="58"/>
      <c r="H107" s="58"/>
      <c r="I107" s="58"/>
      <c r="J107" s="56"/>
      <c r="K107" s="58"/>
      <c r="L107" s="58"/>
      <c r="M107" s="58"/>
      <c r="N107" s="58"/>
      <c r="O107" s="58"/>
      <c r="P107" s="58"/>
      <c r="Q107" s="79">
        <f>SUM(Table46245923452[[#This Row],[STOK AWAL]:[Column10]])</f>
        <v>0</v>
      </c>
      <c r="R107" s="84">
        <v>3</v>
      </c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91">
        <f>SUM(Table46245923452[[#This Row],[02/09/2020]:[2020-09-31]])</f>
        <v>0</v>
      </c>
      <c r="AX107" s="91">
        <f>SUM(Table46245923452[[#This Row],[TOTAL BARANG BERTAMBAH]]-Table46245923452[[#This Row],[TOTAL PENJUALAN]])</f>
        <v>0</v>
      </c>
    </row>
    <row r="108" spans="3:50" x14ac:dyDescent="0.25">
      <c r="C108" s="57" t="s">
        <v>206</v>
      </c>
      <c r="D108" s="57" t="s">
        <v>207</v>
      </c>
      <c r="E108" s="57" t="s">
        <v>9</v>
      </c>
      <c r="F108" s="58"/>
      <c r="G108" s="58"/>
      <c r="H108" s="58"/>
      <c r="I108" s="58"/>
      <c r="J108" s="56"/>
      <c r="K108" s="58"/>
      <c r="L108" s="58"/>
      <c r="M108" s="58"/>
      <c r="N108" s="58"/>
      <c r="O108" s="58"/>
      <c r="P108" s="58"/>
      <c r="Q108" s="79">
        <f>SUM(Table46245923452[[#This Row],[STOK AWAL]:[Column10]])</f>
        <v>0</v>
      </c>
      <c r="R108" s="84">
        <v>1</v>
      </c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91">
        <f>SUM(Table46245923452[[#This Row],[02/09/2020]:[2020-09-31]])</f>
        <v>0</v>
      </c>
      <c r="AX108" s="91">
        <f>SUM(Table46245923452[[#This Row],[TOTAL BARANG BERTAMBAH]]-Table46245923452[[#This Row],[TOTAL PENJUALAN]])</f>
        <v>0</v>
      </c>
    </row>
    <row r="109" spans="3:50" x14ac:dyDescent="0.25">
      <c r="C109" s="1" t="s">
        <v>272</v>
      </c>
      <c r="D109" s="1" t="s">
        <v>22</v>
      </c>
      <c r="E109" s="1" t="s">
        <v>4</v>
      </c>
      <c r="F109" s="9">
        <v>15</v>
      </c>
      <c r="G109" s="9"/>
      <c r="H109" s="9"/>
      <c r="I109" s="9"/>
      <c r="J109" s="6"/>
      <c r="K109" s="9"/>
      <c r="L109" s="9"/>
      <c r="M109" s="9"/>
      <c r="N109" s="9"/>
      <c r="O109" s="9"/>
      <c r="P109" s="9"/>
      <c r="Q109" s="77">
        <f>SUM(Table46245923452[[#This Row],[STOK AWAL]:[Column10]])</f>
        <v>15</v>
      </c>
      <c r="R109" s="82">
        <v>15</v>
      </c>
      <c r="S109" s="82">
        <v>3</v>
      </c>
      <c r="T109" s="82">
        <v>9</v>
      </c>
      <c r="U109" s="82">
        <v>1</v>
      </c>
      <c r="V109" s="82"/>
      <c r="W109" s="82"/>
      <c r="X109" s="82"/>
      <c r="Y109" s="82">
        <v>1</v>
      </c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  <c r="AO109" s="82"/>
      <c r="AP109" s="82"/>
      <c r="AQ109" s="82"/>
      <c r="AR109" s="82"/>
      <c r="AS109" s="82"/>
      <c r="AT109" s="82"/>
      <c r="AU109" s="82"/>
      <c r="AV109" s="82"/>
      <c r="AW109" s="89">
        <f>SUM(Table46245923452[[#This Row],[02/09/2020]:[2020-09-31]])</f>
        <v>14</v>
      </c>
      <c r="AX109" s="89">
        <f>SUM(Table46245923452[[#This Row],[TOTAL BARANG BERTAMBAH]]-Table46245923452[[#This Row],[TOTAL PENJUALAN]])</f>
        <v>1</v>
      </c>
    </row>
    <row r="110" spans="3:50" x14ac:dyDescent="0.25">
      <c r="C110" s="123" t="s">
        <v>317</v>
      </c>
      <c r="D110" s="123" t="s">
        <v>44</v>
      </c>
      <c r="E110" s="123" t="s">
        <v>6</v>
      </c>
      <c r="F110" s="128">
        <v>65</v>
      </c>
      <c r="G110" s="128"/>
      <c r="H110" s="128"/>
      <c r="I110" s="128"/>
      <c r="J110" s="122"/>
      <c r="K110" s="128"/>
      <c r="L110" s="129"/>
      <c r="M110" s="128"/>
      <c r="N110" s="128"/>
      <c r="O110" s="128"/>
      <c r="P110" s="128"/>
      <c r="Q110" s="124">
        <f>SUM(Table46245923452[[#This Row],[STOK AWAL]:[Column10]])</f>
        <v>65</v>
      </c>
      <c r="R110" s="125">
        <v>16</v>
      </c>
      <c r="S110" s="125">
        <v>7</v>
      </c>
      <c r="T110" s="125">
        <v>18</v>
      </c>
      <c r="U110" s="125">
        <v>5</v>
      </c>
      <c r="V110" s="125">
        <v>12</v>
      </c>
      <c r="W110" s="125"/>
      <c r="X110" s="125">
        <v>7</v>
      </c>
      <c r="Y110" s="125">
        <v>14</v>
      </c>
      <c r="Z110" s="125">
        <v>1</v>
      </c>
      <c r="AA110" s="125"/>
      <c r="AB110" s="125"/>
      <c r="AC110" s="125">
        <v>1</v>
      </c>
      <c r="AD110" s="125"/>
      <c r="AE110" s="125"/>
      <c r="AF110" s="125"/>
      <c r="AG110" s="125"/>
      <c r="AH110" s="125"/>
      <c r="AI110" s="125"/>
      <c r="AJ110" s="125"/>
      <c r="AK110" s="125"/>
      <c r="AL110" s="125"/>
      <c r="AM110" s="125"/>
      <c r="AN110" s="125"/>
      <c r="AO110" s="125"/>
      <c r="AP110" s="125"/>
      <c r="AQ110" s="125"/>
      <c r="AR110" s="125"/>
      <c r="AS110" s="125"/>
      <c r="AT110" s="125"/>
      <c r="AU110" s="125"/>
      <c r="AV110" s="125"/>
      <c r="AW110" s="126">
        <f>SUM(Table46245923452[[#This Row],[02/09/2020]:[2020-09-31]])</f>
        <v>65</v>
      </c>
      <c r="AX110" s="126">
        <f>SUM(Table46245923452[[#This Row],[TOTAL BARANG BERTAMBAH]]-Table46245923452[[#This Row],[TOTAL PENJUALAN]])</f>
        <v>0</v>
      </c>
    </row>
    <row r="111" spans="3:50" x14ac:dyDescent="0.25">
      <c r="C111" s="1" t="s">
        <v>318</v>
      </c>
      <c r="D111" s="1" t="s">
        <v>44</v>
      </c>
      <c r="E111" s="1" t="s">
        <v>17</v>
      </c>
      <c r="F111" s="9">
        <v>105</v>
      </c>
      <c r="G111" s="9"/>
      <c r="H111" s="9"/>
      <c r="I111" s="9"/>
      <c r="J111" s="6"/>
      <c r="K111" s="9"/>
      <c r="L111" s="33"/>
      <c r="M111" s="9"/>
      <c r="N111" s="9"/>
      <c r="O111" s="9"/>
      <c r="P111" s="9"/>
      <c r="Q111" s="77">
        <f>SUM(Table46245923452[[#This Row],[STOK AWAL]:[Column10]])</f>
        <v>105</v>
      </c>
      <c r="R111" s="82">
        <v>2</v>
      </c>
      <c r="S111" s="82">
        <v>1</v>
      </c>
      <c r="T111" s="82">
        <v>20</v>
      </c>
      <c r="U111" s="82">
        <v>1</v>
      </c>
      <c r="V111" s="82">
        <v>6</v>
      </c>
      <c r="W111" s="82"/>
      <c r="X111" s="82">
        <v>2</v>
      </c>
      <c r="Y111" s="82">
        <v>1</v>
      </c>
      <c r="Z111" s="82">
        <v>4</v>
      </c>
      <c r="AA111" s="82">
        <v>1</v>
      </c>
      <c r="AB111" s="82">
        <v>1</v>
      </c>
      <c r="AC111" s="82">
        <v>1</v>
      </c>
      <c r="AD111" s="82"/>
      <c r="AE111" s="82">
        <v>4</v>
      </c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89">
        <f>SUM(Table46245923452[[#This Row],[02/09/2020]:[2020-09-31]])</f>
        <v>42</v>
      </c>
      <c r="AX111" s="89">
        <f>SUM(Table46245923452[[#This Row],[TOTAL BARANG BERTAMBAH]]-Table46245923452[[#This Row],[TOTAL PENJUALAN]])</f>
        <v>63</v>
      </c>
    </row>
    <row r="112" spans="3:50" x14ac:dyDescent="0.25">
      <c r="C112" s="1" t="s">
        <v>319</v>
      </c>
      <c r="D112" s="1" t="s">
        <v>44</v>
      </c>
      <c r="E112" s="1" t="s">
        <v>11</v>
      </c>
      <c r="F112" s="9">
        <v>42</v>
      </c>
      <c r="G112" s="9"/>
      <c r="H112" s="9"/>
      <c r="I112" s="9"/>
      <c r="J112" s="6"/>
      <c r="K112" s="9"/>
      <c r="L112" s="33"/>
      <c r="M112" s="9"/>
      <c r="N112" s="9"/>
      <c r="O112" s="9"/>
      <c r="P112" s="9"/>
      <c r="Q112" s="77">
        <f>SUM(Table46245923452[[#This Row],[STOK AWAL]:[Column10]])</f>
        <v>42</v>
      </c>
      <c r="R112" s="82">
        <v>4</v>
      </c>
      <c r="S112" s="82">
        <v>1</v>
      </c>
      <c r="T112" s="82">
        <v>8</v>
      </c>
      <c r="U112" s="82">
        <v>1</v>
      </c>
      <c r="V112" s="82">
        <v>2</v>
      </c>
      <c r="W112" s="82"/>
      <c r="X112" s="82">
        <v>2</v>
      </c>
      <c r="Y112" s="82">
        <v>2</v>
      </c>
      <c r="Z112" s="82">
        <v>3</v>
      </c>
      <c r="AA112" s="82">
        <v>2</v>
      </c>
      <c r="AB112" s="82">
        <v>2</v>
      </c>
      <c r="AC112" s="82"/>
      <c r="AD112" s="82"/>
      <c r="AE112" s="82">
        <v>2</v>
      </c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  <c r="AQ112" s="82"/>
      <c r="AR112" s="82"/>
      <c r="AS112" s="82"/>
      <c r="AT112" s="82"/>
      <c r="AU112" s="82"/>
      <c r="AV112" s="82"/>
      <c r="AW112" s="89">
        <f>SUM(Table46245923452[[#This Row],[02/09/2020]:[2020-09-31]])</f>
        <v>25</v>
      </c>
      <c r="AX112" s="89">
        <f>SUM(Table46245923452[[#This Row],[TOTAL BARANG BERTAMBAH]]-Table46245923452[[#This Row],[TOTAL PENJUALAN]])</f>
        <v>17</v>
      </c>
    </row>
    <row r="113" spans="3:50" x14ac:dyDescent="0.25">
      <c r="C113" s="1" t="s">
        <v>448</v>
      </c>
      <c r="D113" s="1" t="s">
        <v>447</v>
      </c>
      <c r="E113" s="1" t="s">
        <v>449</v>
      </c>
      <c r="F113" s="9"/>
      <c r="G113" s="33">
        <v>168</v>
      </c>
      <c r="H113" s="9">
        <v>12</v>
      </c>
      <c r="I113" s="9"/>
      <c r="J113" s="6"/>
      <c r="K113" s="9"/>
      <c r="L113" s="9"/>
      <c r="M113" s="9"/>
      <c r="N113" s="9"/>
      <c r="O113" s="9"/>
      <c r="P113" s="9"/>
      <c r="Q113" s="77">
        <f>SUM(Table46245923452[[#This Row],[STOK AWAL]:[Column10]])</f>
        <v>180</v>
      </c>
      <c r="R113" s="82"/>
      <c r="S113" s="82">
        <v>1</v>
      </c>
      <c r="T113" s="82">
        <v>27</v>
      </c>
      <c r="U113" s="82">
        <v>8</v>
      </c>
      <c r="V113" s="82">
        <v>8</v>
      </c>
      <c r="W113" s="82"/>
      <c r="X113" s="82">
        <v>1</v>
      </c>
      <c r="Y113" s="82">
        <v>5</v>
      </c>
      <c r="Z113" s="82">
        <v>10</v>
      </c>
      <c r="AA113" s="82">
        <v>8</v>
      </c>
      <c r="AB113" s="82">
        <v>12</v>
      </c>
      <c r="AC113" s="82">
        <v>3</v>
      </c>
      <c r="AD113" s="82"/>
      <c r="AE113" s="82">
        <v>4</v>
      </c>
      <c r="AF113" s="82">
        <v>3</v>
      </c>
      <c r="AG113" s="82">
        <v>2</v>
      </c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9">
        <f>SUM(Table46245923452[[#This Row],[02/09/2020]:[2020-09-31]])</f>
        <v>92</v>
      </c>
      <c r="AX113" s="89">
        <f>SUM(Table46245923452[[#This Row],[TOTAL BARANG BERTAMBAH]]-Table46245923452[[#This Row],[TOTAL PENJUALAN]])</f>
        <v>88</v>
      </c>
    </row>
    <row r="114" spans="3:50" x14ac:dyDescent="0.25">
      <c r="C114" s="1" t="s">
        <v>446</v>
      </c>
      <c r="D114" s="1" t="s">
        <v>447</v>
      </c>
      <c r="E114" s="1" t="s">
        <v>7</v>
      </c>
      <c r="F114" s="9"/>
      <c r="G114" s="33">
        <v>167</v>
      </c>
      <c r="H114" s="9">
        <v>13</v>
      </c>
      <c r="I114" s="9"/>
      <c r="J114" s="6"/>
      <c r="K114" s="9"/>
      <c r="L114" s="9"/>
      <c r="M114" s="9"/>
      <c r="N114" s="9"/>
      <c r="O114" s="9"/>
      <c r="P114" s="9"/>
      <c r="Q114" s="77">
        <f>SUM(Table46245923452[[#This Row],[STOK AWAL]:[Column10]])</f>
        <v>180</v>
      </c>
      <c r="R114" s="82"/>
      <c r="S114" s="82"/>
      <c r="T114" s="82">
        <v>28</v>
      </c>
      <c r="U114" s="82">
        <v>11</v>
      </c>
      <c r="V114" s="82">
        <v>10</v>
      </c>
      <c r="W114" s="82"/>
      <c r="X114" s="82">
        <v>5</v>
      </c>
      <c r="Y114" s="82">
        <v>7</v>
      </c>
      <c r="Z114" s="82">
        <v>15</v>
      </c>
      <c r="AA114" s="82">
        <v>9</v>
      </c>
      <c r="AB114" s="82">
        <v>12</v>
      </c>
      <c r="AC114" s="82">
        <v>4</v>
      </c>
      <c r="AD114" s="82"/>
      <c r="AE114" s="82">
        <v>5</v>
      </c>
      <c r="AF114" s="82">
        <v>7</v>
      </c>
      <c r="AG114" s="82">
        <v>4</v>
      </c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9">
        <f>SUM(Table46245923452[[#This Row],[02/09/2020]:[2020-09-31]])</f>
        <v>117</v>
      </c>
      <c r="AX114" s="89">
        <f>SUM(Table46245923452[[#This Row],[TOTAL BARANG BERTAMBAH]]-Table46245923452[[#This Row],[TOTAL PENJUALAN]])</f>
        <v>63</v>
      </c>
    </row>
    <row r="115" spans="3:50" x14ac:dyDescent="0.25">
      <c r="C115" s="1" t="s">
        <v>450</v>
      </c>
      <c r="D115" s="1" t="s">
        <v>451</v>
      </c>
      <c r="E115" s="1" t="s">
        <v>6</v>
      </c>
      <c r="F115" s="9"/>
      <c r="G115" s="33">
        <v>114</v>
      </c>
      <c r="H115" s="9">
        <v>6</v>
      </c>
      <c r="I115" s="9"/>
      <c r="J115" s="6"/>
      <c r="K115" s="9"/>
      <c r="L115" s="9"/>
      <c r="M115" s="9"/>
      <c r="N115" s="9"/>
      <c r="O115" s="9"/>
      <c r="P115" s="9"/>
      <c r="Q115" s="77">
        <f>SUM(Table46245923452[[#This Row],[STOK AWAL]:[Column10]])</f>
        <v>120</v>
      </c>
      <c r="R115" s="82"/>
      <c r="S115" s="82">
        <v>2</v>
      </c>
      <c r="T115" s="82">
        <v>44</v>
      </c>
      <c r="U115" s="82">
        <v>21</v>
      </c>
      <c r="V115" s="82">
        <v>15</v>
      </c>
      <c r="W115" s="82"/>
      <c r="X115" s="82">
        <v>14</v>
      </c>
      <c r="Y115" s="82">
        <v>13</v>
      </c>
      <c r="Z115" s="82">
        <v>3</v>
      </c>
      <c r="AA115" s="82"/>
      <c r="AB115" s="82"/>
      <c r="AC115" s="82">
        <v>4</v>
      </c>
      <c r="AD115" s="82"/>
      <c r="AE115" s="82"/>
      <c r="AF115" s="82"/>
      <c r="AG115" s="82">
        <v>1</v>
      </c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9">
        <f>SUM(Table46245923452[[#This Row],[02/09/2020]:[2020-09-31]])</f>
        <v>117</v>
      </c>
      <c r="AX115" s="89">
        <f>SUM(Table46245923452[[#This Row],[TOTAL BARANG BERTAMBAH]]-Table46245923452[[#This Row],[TOTAL PENJUALAN]])</f>
        <v>3</v>
      </c>
    </row>
    <row r="116" spans="3:50" x14ac:dyDescent="0.25">
      <c r="C116" s="3" t="s">
        <v>498</v>
      </c>
      <c r="D116" s="3" t="s">
        <v>108</v>
      </c>
      <c r="E116" s="3" t="s">
        <v>16</v>
      </c>
      <c r="F116" s="9"/>
      <c r="G116" s="9"/>
      <c r="H116" s="9">
        <v>58</v>
      </c>
      <c r="I116" s="9">
        <v>2</v>
      </c>
      <c r="J116" s="6"/>
      <c r="K116" s="9"/>
      <c r="L116" s="9"/>
      <c r="M116" s="9"/>
      <c r="N116" s="9"/>
      <c r="O116" s="9"/>
      <c r="P116" s="9"/>
      <c r="Q116" s="77">
        <f>SUM(Table46245923452[[#This Row],[STOK AWAL]:[Column10]])</f>
        <v>60</v>
      </c>
      <c r="R116" s="82"/>
      <c r="S116" s="82"/>
      <c r="T116" s="82"/>
      <c r="U116" s="82"/>
      <c r="V116" s="82"/>
      <c r="W116" s="82"/>
      <c r="X116" s="82"/>
      <c r="Y116" s="82">
        <v>2</v>
      </c>
      <c r="Z116" s="82">
        <v>30</v>
      </c>
      <c r="AA116" s="82">
        <v>21</v>
      </c>
      <c r="AB116" s="82">
        <v>2</v>
      </c>
      <c r="AC116" s="82">
        <v>2</v>
      </c>
      <c r="AD116" s="82"/>
      <c r="AE116" s="82">
        <v>1</v>
      </c>
      <c r="AF116" s="82">
        <v>1</v>
      </c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/>
      <c r="AR116" s="82"/>
      <c r="AS116" s="82"/>
      <c r="AT116" s="82"/>
      <c r="AU116" s="82"/>
      <c r="AV116" s="82"/>
      <c r="AW116" s="89">
        <f>SUM(Table46245923452[[#This Row],[02/09/2020]:[2020-09-31]])</f>
        <v>59</v>
      </c>
      <c r="AX116" s="89">
        <f>SUM(Table46245923452[[#This Row],[TOTAL BARANG BERTAMBAH]]-Table46245923452[[#This Row],[TOTAL PENJUALAN]])</f>
        <v>1</v>
      </c>
    </row>
    <row r="117" spans="3:50" x14ac:dyDescent="0.25">
      <c r="C117" s="127" t="s">
        <v>499</v>
      </c>
      <c r="D117" s="127" t="s">
        <v>221</v>
      </c>
      <c r="E117" s="127" t="s">
        <v>6</v>
      </c>
      <c r="F117" s="128"/>
      <c r="G117" s="128"/>
      <c r="H117" s="128">
        <v>60</v>
      </c>
      <c r="I117" s="128"/>
      <c r="J117" s="122"/>
      <c r="K117" s="128"/>
      <c r="L117" s="128"/>
      <c r="M117" s="128"/>
      <c r="N117" s="128"/>
      <c r="O117" s="128"/>
      <c r="P117" s="128"/>
      <c r="Q117" s="124">
        <f>SUM(Table46245923452[[#This Row],[STOK AWAL]:[Column10]])</f>
        <v>60</v>
      </c>
      <c r="R117" s="125"/>
      <c r="S117" s="125"/>
      <c r="T117" s="125"/>
      <c r="U117" s="125"/>
      <c r="V117" s="125"/>
      <c r="W117" s="125"/>
      <c r="X117" s="125"/>
      <c r="Y117" s="125">
        <v>5</v>
      </c>
      <c r="Z117" s="125">
        <v>32</v>
      </c>
      <c r="AA117" s="125">
        <v>17</v>
      </c>
      <c r="AB117" s="125">
        <v>3</v>
      </c>
      <c r="AC117" s="125">
        <v>3</v>
      </c>
      <c r="AD117" s="125"/>
      <c r="AE117" s="125"/>
      <c r="AF117" s="125"/>
      <c r="AG117" s="125"/>
      <c r="AH117" s="125"/>
      <c r="AI117" s="125"/>
      <c r="AJ117" s="125"/>
      <c r="AK117" s="125"/>
      <c r="AL117" s="125"/>
      <c r="AM117" s="125"/>
      <c r="AN117" s="125"/>
      <c r="AO117" s="125"/>
      <c r="AP117" s="125"/>
      <c r="AQ117" s="125"/>
      <c r="AR117" s="125"/>
      <c r="AS117" s="125"/>
      <c r="AT117" s="125"/>
      <c r="AU117" s="125"/>
      <c r="AV117" s="125"/>
      <c r="AW117" s="126">
        <f>SUM(Table46245923452[[#This Row],[02/09/2020]:[2020-09-31]])</f>
        <v>60</v>
      </c>
      <c r="AX117" s="126">
        <f>SUM(Table46245923452[[#This Row],[TOTAL BARANG BERTAMBAH]]-Table46245923452[[#This Row],[TOTAL PENJUALAN]])</f>
        <v>0</v>
      </c>
    </row>
    <row r="118" spans="3:50" x14ac:dyDescent="0.25">
      <c r="C118" s="3" t="s">
        <v>500</v>
      </c>
      <c r="D118" s="3" t="s">
        <v>106</v>
      </c>
      <c r="E118" s="3" t="s">
        <v>6</v>
      </c>
      <c r="F118" s="9"/>
      <c r="G118" s="9"/>
      <c r="H118" s="9">
        <v>30</v>
      </c>
      <c r="I118" s="9"/>
      <c r="J118" s="6"/>
      <c r="K118" s="9"/>
      <c r="L118" s="9"/>
      <c r="M118" s="9"/>
      <c r="N118" s="9"/>
      <c r="O118" s="9"/>
      <c r="P118" s="9"/>
      <c r="Q118" s="77">
        <f>SUM(Table46245923452[[#This Row],[STOK AWAL]:[Column10]])</f>
        <v>30</v>
      </c>
      <c r="R118" s="82"/>
      <c r="S118" s="82"/>
      <c r="T118" s="82"/>
      <c r="U118" s="82"/>
      <c r="V118" s="82"/>
      <c r="W118" s="82"/>
      <c r="X118" s="82"/>
      <c r="Y118" s="82">
        <v>5</v>
      </c>
      <c r="Z118" s="82">
        <v>9</v>
      </c>
      <c r="AA118" s="82">
        <v>8</v>
      </c>
      <c r="AB118" s="82">
        <v>4</v>
      </c>
      <c r="AC118" s="82">
        <v>2</v>
      </c>
      <c r="AD118" s="82"/>
      <c r="AE118" s="82"/>
      <c r="AF118" s="82">
        <v>1</v>
      </c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9">
        <f>SUM(Table46245923452[[#This Row],[02/09/2020]:[2020-09-31]])</f>
        <v>29</v>
      </c>
      <c r="AX118" s="89">
        <f>SUM(Table46245923452[[#This Row],[TOTAL BARANG BERTAMBAH]]-Table46245923452[[#This Row],[TOTAL PENJUALAN]])</f>
        <v>1</v>
      </c>
    </row>
    <row r="119" spans="3:50" x14ac:dyDescent="0.25">
      <c r="C119" s="3" t="s">
        <v>501</v>
      </c>
      <c r="D119" s="3" t="s">
        <v>65</v>
      </c>
      <c r="E119" s="3" t="s">
        <v>6</v>
      </c>
      <c r="F119" s="9"/>
      <c r="G119" s="9"/>
      <c r="H119" s="9">
        <v>30</v>
      </c>
      <c r="I119" s="9"/>
      <c r="J119" s="6"/>
      <c r="K119" s="9"/>
      <c r="L119" s="9"/>
      <c r="M119" s="9"/>
      <c r="N119" s="9"/>
      <c r="O119" s="9"/>
      <c r="P119" s="9"/>
      <c r="Q119" s="77">
        <f>SUM(Table46245923452[[#This Row],[STOK AWAL]:[Column10]])</f>
        <v>30</v>
      </c>
      <c r="R119" s="82"/>
      <c r="S119" s="82"/>
      <c r="T119" s="82"/>
      <c r="U119" s="82"/>
      <c r="V119" s="82"/>
      <c r="W119" s="82"/>
      <c r="X119" s="82"/>
      <c r="Y119" s="82">
        <v>3</v>
      </c>
      <c r="Z119" s="82">
        <v>10</v>
      </c>
      <c r="AA119" s="82">
        <v>2</v>
      </c>
      <c r="AB119" s="82"/>
      <c r="AC119" s="82">
        <v>1</v>
      </c>
      <c r="AD119" s="82"/>
      <c r="AE119" s="82">
        <v>4</v>
      </c>
      <c r="AF119" s="82"/>
      <c r="AG119" s="82">
        <v>1</v>
      </c>
      <c r="AH119" s="82"/>
      <c r="AI119" s="82"/>
      <c r="AJ119" s="82"/>
      <c r="AK119" s="82"/>
      <c r="AL119" s="82"/>
      <c r="AM119" s="82"/>
      <c r="AN119" s="82"/>
      <c r="AO119" s="82"/>
      <c r="AP119" s="82"/>
      <c r="AQ119" s="82"/>
      <c r="AR119" s="82"/>
      <c r="AS119" s="82"/>
      <c r="AT119" s="82"/>
      <c r="AU119" s="82"/>
      <c r="AV119" s="82"/>
      <c r="AW119" s="89">
        <f>SUM(Table46245923452[[#This Row],[02/09/2020]:[2020-09-31]])</f>
        <v>21</v>
      </c>
      <c r="AX119" s="89">
        <f>SUM(Table46245923452[[#This Row],[TOTAL BARANG BERTAMBAH]]-Table46245923452[[#This Row],[TOTAL PENJUALAN]])</f>
        <v>9</v>
      </c>
    </row>
    <row r="120" spans="3:50" x14ac:dyDescent="0.25">
      <c r="C120" s="3" t="s">
        <v>511</v>
      </c>
      <c r="D120" s="3" t="s">
        <v>180</v>
      </c>
      <c r="E120" s="3" t="s">
        <v>4</v>
      </c>
      <c r="F120" s="9"/>
      <c r="G120" s="9"/>
      <c r="H120" s="9"/>
      <c r="I120" s="9">
        <v>30</v>
      </c>
      <c r="J120" s="6"/>
      <c r="K120" s="9"/>
      <c r="L120" s="9"/>
      <c r="M120" s="9"/>
      <c r="N120" s="9"/>
      <c r="O120" s="9"/>
      <c r="P120" s="9"/>
      <c r="Q120" s="77">
        <f>SUM(Table46245923452[[#This Row],[STOK AWAL]:[Column10]])</f>
        <v>30</v>
      </c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>
        <v>2</v>
      </c>
      <c r="AF120" s="82">
        <v>5</v>
      </c>
      <c r="AG120" s="82">
        <v>3</v>
      </c>
      <c r="AH120" s="82"/>
      <c r="AI120" s="82"/>
      <c r="AJ120" s="82"/>
      <c r="AK120" s="82"/>
      <c r="AL120" s="82"/>
      <c r="AM120" s="82"/>
      <c r="AN120" s="82"/>
      <c r="AO120" s="82"/>
      <c r="AP120" s="82"/>
      <c r="AQ120" s="82"/>
      <c r="AR120" s="82"/>
      <c r="AS120" s="82"/>
      <c r="AT120" s="82"/>
      <c r="AU120" s="82"/>
      <c r="AV120" s="82"/>
      <c r="AW120" s="89">
        <f>SUM(Table46245923452[[#This Row],[02/09/2020]:[2020-09-31]])</f>
        <v>10</v>
      </c>
      <c r="AX120" s="89">
        <f>SUM(Table46245923452[[#This Row],[TOTAL BARANG BERTAMBAH]]-Table46245923452[[#This Row],[TOTAL PENJUALAN]])</f>
        <v>20</v>
      </c>
    </row>
    <row r="121" spans="3:50" x14ac:dyDescent="0.25">
      <c r="C121" s="3" t="s">
        <v>512</v>
      </c>
      <c r="D121" s="3" t="s">
        <v>513</v>
      </c>
      <c r="E121" s="3" t="s">
        <v>7</v>
      </c>
      <c r="F121" s="9"/>
      <c r="G121" s="9"/>
      <c r="H121" s="9"/>
      <c r="I121" s="9">
        <v>120</v>
      </c>
      <c r="J121" s="6"/>
      <c r="K121" s="9"/>
      <c r="L121" s="9"/>
      <c r="M121" s="9"/>
      <c r="N121" s="9"/>
      <c r="O121" s="9"/>
      <c r="P121" s="9"/>
      <c r="Q121" s="77">
        <f>SUM(Table46245923452[[#This Row],[STOK AWAL]:[Column10]])</f>
        <v>120</v>
      </c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>
        <v>4</v>
      </c>
      <c r="AF121" s="82">
        <v>8</v>
      </c>
      <c r="AG121" s="82">
        <v>6</v>
      </c>
      <c r="AH121" s="82"/>
      <c r="AI121" s="82"/>
      <c r="AJ121" s="82"/>
      <c r="AK121" s="82"/>
      <c r="AL121" s="82"/>
      <c r="AM121" s="82"/>
      <c r="AN121" s="82"/>
      <c r="AO121" s="82"/>
      <c r="AP121" s="82"/>
      <c r="AQ121" s="82"/>
      <c r="AR121" s="82"/>
      <c r="AS121" s="82"/>
      <c r="AT121" s="82"/>
      <c r="AU121" s="82"/>
      <c r="AV121" s="82"/>
      <c r="AW121" s="89">
        <f>SUM(Table46245923452[[#This Row],[02/09/2020]:[2020-09-31]])</f>
        <v>18</v>
      </c>
      <c r="AX121" s="89">
        <f>SUM(Table46245923452[[#This Row],[TOTAL BARANG BERTAMBAH]]-Table46245923452[[#This Row],[TOTAL PENJUALAN]])</f>
        <v>102</v>
      </c>
    </row>
    <row r="122" spans="3:50" x14ac:dyDescent="0.25">
      <c r="C122" s="3" t="s">
        <v>514</v>
      </c>
      <c r="D122" s="3" t="s">
        <v>515</v>
      </c>
      <c r="E122" s="3" t="s">
        <v>17</v>
      </c>
      <c r="F122" s="9"/>
      <c r="G122" s="9"/>
      <c r="H122" s="9"/>
      <c r="I122" s="9">
        <v>30</v>
      </c>
      <c r="J122" s="6"/>
      <c r="K122" s="9"/>
      <c r="L122" s="9"/>
      <c r="M122" s="9"/>
      <c r="N122" s="9"/>
      <c r="O122" s="9"/>
      <c r="P122" s="9"/>
      <c r="Q122" s="77">
        <f>SUM(Table46245923452[[#This Row],[STOK AWAL]:[Column10]])</f>
        <v>30</v>
      </c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>
        <v>2</v>
      </c>
      <c r="AF122" s="82">
        <v>5</v>
      </c>
      <c r="AG122" s="82">
        <v>8</v>
      </c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2"/>
      <c r="AT122" s="82"/>
      <c r="AU122" s="82"/>
      <c r="AV122" s="82"/>
      <c r="AW122" s="89">
        <f>SUM(Table46245923452[[#This Row],[02/09/2020]:[2020-09-31]])</f>
        <v>15</v>
      </c>
      <c r="AX122" s="89">
        <f>SUM(Table46245923452[[#This Row],[TOTAL BARANG BERTAMBAH]]-Table46245923452[[#This Row],[TOTAL PENJUALAN]])</f>
        <v>15</v>
      </c>
    </row>
    <row r="123" spans="3:50" x14ac:dyDescent="0.25">
      <c r="C123" s="3" t="s">
        <v>516</v>
      </c>
      <c r="D123" s="3" t="s">
        <v>515</v>
      </c>
      <c r="E123" s="3" t="s">
        <v>11</v>
      </c>
      <c r="F123" s="9"/>
      <c r="G123" s="9"/>
      <c r="H123" s="9"/>
      <c r="I123" s="9">
        <v>30</v>
      </c>
      <c r="J123" s="6"/>
      <c r="K123" s="9"/>
      <c r="L123" s="9"/>
      <c r="M123" s="9"/>
      <c r="N123" s="9"/>
      <c r="O123" s="9"/>
      <c r="P123" s="9"/>
      <c r="Q123" s="77">
        <f>SUM(Table46245923452[[#This Row],[STOK AWAL]:[Column10]])</f>
        <v>30</v>
      </c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>
        <v>2</v>
      </c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  <c r="AR123" s="82"/>
      <c r="AS123" s="82"/>
      <c r="AT123" s="82"/>
      <c r="AU123" s="82"/>
      <c r="AV123" s="82"/>
      <c r="AW123" s="89">
        <f>SUM(Table46245923452[[#This Row],[02/09/2020]:[2020-09-31]])</f>
        <v>2</v>
      </c>
      <c r="AX123" s="89">
        <f>SUM(Table46245923452[[#This Row],[TOTAL BARANG BERTAMBAH]]-Table46245923452[[#This Row],[TOTAL PENJUALAN]])</f>
        <v>28</v>
      </c>
    </row>
    <row r="124" spans="3:50" x14ac:dyDescent="0.25">
      <c r="C124" s="57" t="s">
        <v>208</v>
      </c>
      <c r="D124" s="57" t="s">
        <v>129</v>
      </c>
      <c r="E124" s="57" t="s">
        <v>6</v>
      </c>
      <c r="F124" s="58">
        <v>1</v>
      </c>
      <c r="G124" s="58"/>
      <c r="H124" s="58"/>
      <c r="I124" s="58"/>
      <c r="J124" s="56"/>
      <c r="K124" s="58"/>
      <c r="L124" s="58"/>
      <c r="M124" s="58"/>
      <c r="N124" s="58"/>
      <c r="O124" s="58"/>
      <c r="P124" s="58"/>
      <c r="Q124" s="79">
        <f>SUM(Table46245923452[[#This Row],[STOK AWAL]:[Column10]])</f>
        <v>1</v>
      </c>
      <c r="R124" s="84"/>
      <c r="S124" s="84">
        <v>1</v>
      </c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91">
        <f>SUM(Table46245923452[[#This Row],[02/09/2020]:[2020-09-31]])</f>
        <v>1</v>
      </c>
      <c r="AX124" s="91">
        <f>SUM(Table46245923452[[#This Row],[TOTAL BARANG BERTAMBAH]]-Table46245923452[[#This Row],[TOTAL PENJUALAN]])</f>
        <v>0</v>
      </c>
    </row>
    <row r="125" spans="3:50" x14ac:dyDescent="0.25">
      <c r="C125" s="57" t="s">
        <v>220</v>
      </c>
      <c r="D125" s="57" t="s">
        <v>221</v>
      </c>
      <c r="E125" s="57" t="s">
        <v>13</v>
      </c>
      <c r="F125" s="58">
        <v>6</v>
      </c>
      <c r="G125" s="58"/>
      <c r="H125" s="58"/>
      <c r="I125" s="58"/>
      <c r="J125" s="56"/>
      <c r="K125" s="58"/>
      <c r="L125" s="58"/>
      <c r="M125" s="58"/>
      <c r="N125" s="58"/>
      <c r="O125" s="58"/>
      <c r="P125" s="58"/>
      <c r="Q125" s="79">
        <f>SUM(Table46245923452[[#This Row],[STOK AWAL]:[Column10]])</f>
        <v>6</v>
      </c>
      <c r="R125" s="84">
        <v>17</v>
      </c>
      <c r="S125" s="84">
        <v>4</v>
      </c>
      <c r="T125" s="84">
        <v>2</v>
      </c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91">
        <f>SUM(Table46245923452[[#This Row],[02/09/2020]:[2020-09-31]])</f>
        <v>6</v>
      </c>
      <c r="AX125" s="91">
        <f>SUM(Table46245923452[[#This Row],[TOTAL BARANG BERTAMBAH]]-Table46245923452[[#This Row],[TOTAL PENJUALAN]])</f>
        <v>0</v>
      </c>
    </row>
    <row r="126" spans="3:50" x14ac:dyDescent="0.25">
      <c r="C126" s="3" t="s">
        <v>136</v>
      </c>
      <c r="D126" s="3" t="s">
        <v>137</v>
      </c>
      <c r="E126" s="3" t="s">
        <v>34</v>
      </c>
      <c r="F126" s="9"/>
      <c r="G126" s="9"/>
      <c r="H126" s="9">
        <v>120</v>
      </c>
      <c r="I126" s="9"/>
      <c r="J126" s="6"/>
      <c r="K126" s="9"/>
      <c r="L126" s="9"/>
      <c r="M126" s="9"/>
      <c r="N126" s="9"/>
      <c r="O126" s="9"/>
      <c r="P126" s="9"/>
      <c r="Q126" s="77">
        <f>SUM(Table46245923452[[#This Row],[STOK AWAL]:[Column10]])</f>
        <v>120</v>
      </c>
      <c r="R126" s="82"/>
      <c r="S126" s="82"/>
      <c r="T126" s="82"/>
      <c r="U126" s="82"/>
      <c r="V126" s="82"/>
      <c r="W126" s="82"/>
      <c r="X126" s="82"/>
      <c r="Y126" s="82">
        <v>2</v>
      </c>
      <c r="Z126" s="82">
        <v>18</v>
      </c>
      <c r="AA126" s="82">
        <v>8</v>
      </c>
      <c r="AB126" s="82">
        <v>14</v>
      </c>
      <c r="AC126" s="82">
        <v>9</v>
      </c>
      <c r="AD126" s="82"/>
      <c r="AE126" s="82">
        <v>7</v>
      </c>
      <c r="AF126" s="82">
        <v>10</v>
      </c>
      <c r="AG126" s="82">
        <v>5</v>
      </c>
      <c r="AH126" s="82"/>
      <c r="AI126" s="82"/>
      <c r="AJ126" s="82"/>
      <c r="AK126" s="82"/>
      <c r="AL126" s="82"/>
      <c r="AM126" s="82"/>
      <c r="AN126" s="82"/>
      <c r="AO126" s="82"/>
      <c r="AP126" s="82"/>
      <c r="AQ126" s="82"/>
      <c r="AR126" s="82"/>
      <c r="AS126" s="82"/>
      <c r="AT126" s="82"/>
      <c r="AU126" s="82"/>
      <c r="AV126" s="82"/>
      <c r="AW126" s="89">
        <f>SUM(Table46245923452[[#This Row],[02/09/2020]:[2020-09-31]])</f>
        <v>73</v>
      </c>
      <c r="AX126" s="89">
        <f>SUM(Table46245923452[[#This Row],[TOTAL BARANG BERTAMBAH]]-Table46245923452[[#This Row],[TOTAL PENJUALAN]])</f>
        <v>47</v>
      </c>
    </row>
    <row r="127" spans="3:50" x14ac:dyDescent="0.25">
      <c r="C127" s="3" t="s">
        <v>517</v>
      </c>
      <c r="D127" s="3" t="s">
        <v>22</v>
      </c>
      <c r="E127" s="3" t="s">
        <v>13</v>
      </c>
      <c r="F127" s="9"/>
      <c r="G127" s="9"/>
      <c r="H127" s="9"/>
      <c r="I127" s="9">
        <v>120</v>
      </c>
      <c r="J127" s="6"/>
      <c r="K127" s="9"/>
      <c r="L127" s="9"/>
      <c r="M127" s="9"/>
      <c r="N127" s="9"/>
      <c r="O127" s="9"/>
      <c r="P127" s="9"/>
      <c r="Q127" s="77">
        <f>SUM(Table46245923452[[#This Row],[STOK AWAL]:[Column10]])</f>
        <v>120</v>
      </c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>
        <v>5</v>
      </c>
      <c r="AF127" s="82">
        <v>13</v>
      </c>
      <c r="AG127" s="82">
        <v>8</v>
      </c>
      <c r="AH127" s="82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9">
        <f>SUM(Table46245923452[[#This Row],[02/09/2020]:[2020-09-31]])</f>
        <v>26</v>
      </c>
      <c r="AX127" s="89">
        <f>SUM(Table46245923452[[#This Row],[TOTAL BARANG BERTAMBAH]]-Table46245923452[[#This Row],[TOTAL PENJUALAN]])</f>
        <v>94</v>
      </c>
    </row>
    <row r="128" spans="3:50" x14ac:dyDescent="0.25">
      <c r="C128" s="1" t="s">
        <v>269</v>
      </c>
      <c r="D128" s="1" t="s">
        <v>105</v>
      </c>
      <c r="E128" s="1" t="s">
        <v>9</v>
      </c>
      <c r="F128" s="9">
        <v>24</v>
      </c>
      <c r="G128" s="9"/>
      <c r="H128" s="9"/>
      <c r="I128" s="9"/>
      <c r="J128" s="6"/>
      <c r="K128" s="9"/>
      <c r="L128" s="9"/>
      <c r="M128" s="9"/>
      <c r="N128" s="9"/>
      <c r="O128" s="9"/>
      <c r="P128" s="9"/>
      <c r="Q128" s="77">
        <f>SUM(Table46245923452[[#This Row],[STOK AWAL]:[Column10]])</f>
        <v>24</v>
      </c>
      <c r="R128" s="82">
        <v>32</v>
      </c>
      <c r="S128" s="82">
        <v>14</v>
      </c>
      <c r="T128" s="82">
        <v>4</v>
      </c>
      <c r="U128" s="82">
        <v>1</v>
      </c>
      <c r="V128" s="82">
        <v>2</v>
      </c>
      <c r="W128" s="82"/>
      <c r="X128" s="82"/>
      <c r="Y128" s="82">
        <v>1</v>
      </c>
      <c r="Z128" s="82"/>
      <c r="AA128" s="82"/>
      <c r="AB128" s="82"/>
      <c r="AC128" s="82"/>
      <c r="AD128" s="82"/>
      <c r="AE128" s="82"/>
      <c r="AF128" s="82">
        <v>1</v>
      </c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2"/>
      <c r="AT128" s="82"/>
      <c r="AU128" s="82"/>
      <c r="AV128" s="82"/>
      <c r="AW128" s="89">
        <f>SUM(Table46245923452[[#This Row],[02/09/2020]:[2020-09-31]])</f>
        <v>23</v>
      </c>
      <c r="AX128" s="89">
        <f>SUM(Table46245923452[[#This Row],[TOTAL BARANG BERTAMBAH]]-Table46245923452[[#This Row],[TOTAL PENJUALAN]])</f>
        <v>1</v>
      </c>
    </row>
    <row r="129" spans="3:50" ht="17.25" customHeight="1" x14ac:dyDescent="0.25">
      <c r="C129" s="57" t="s">
        <v>93</v>
      </c>
      <c r="D129" s="57" t="s">
        <v>21</v>
      </c>
      <c r="E129" s="57" t="s">
        <v>5</v>
      </c>
      <c r="F129" s="58">
        <v>2</v>
      </c>
      <c r="G129" s="58"/>
      <c r="H129" s="58"/>
      <c r="I129" s="58"/>
      <c r="J129" s="56"/>
      <c r="K129" s="58"/>
      <c r="L129" s="58"/>
      <c r="M129" s="58"/>
      <c r="N129" s="58"/>
      <c r="O129" s="58"/>
      <c r="P129" s="58"/>
      <c r="Q129" s="79">
        <f>SUM(Table46245923452[[#This Row],[STOK AWAL]:[Column10]])</f>
        <v>2</v>
      </c>
      <c r="R129" s="84">
        <v>4</v>
      </c>
      <c r="S129" s="84">
        <v>2</v>
      </c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91">
        <f>SUM(Table46245923452[[#This Row],[02/09/2020]:[2020-09-31]])</f>
        <v>2</v>
      </c>
      <c r="AX129" s="91">
        <f>SUM(Table46245923452[[#This Row],[TOTAL BARANG BERTAMBAH]]-Table46245923452[[#This Row],[TOTAL PENJUALAN]])</f>
        <v>0</v>
      </c>
    </row>
    <row r="130" spans="3:50" x14ac:dyDescent="0.25">
      <c r="C130" s="1" t="s">
        <v>119</v>
      </c>
      <c r="D130" s="1" t="s">
        <v>270</v>
      </c>
      <c r="E130" s="1" t="s">
        <v>7</v>
      </c>
      <c r="F130" s="9">
        <v>6</v>
      </c>
      <c r="G130" s="9"/>
      <c r="H130" s="9"/>
      <c r="I130" s="9">
        <v>60</v>
      </c>
      <c r="J130" s="6"/>
      <c r="K130" s="9"/>
      <c r="L130" s="9"/>
      <c r="M130" s="9"/>
      <c r="N130" s="9"/>
      <c r="O130" s="9"/>
      <c r="P130" s="9"/>
      <c r="Q130" s="77">
        <f>SUM(Table46245923452[[#This Row],[STOK AWAL]:[Column10]])</f>
        <v>66</v>
      </c>
      <c r="R130" s="82">
        <v>14</v>
      </c>
      <c r="S130" s="82">
        <v>3</v>
      </c>
      <c r="T130" s="82">
        <v>3</v>
      </c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>
        <v>3</v>
      </c>
      <c r="AF130" s="82">
        <v>4</v>
      </c>
      <c r="AG130" s="82">
        <v>1</v>
      </c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9">
        <f>SUM(Table46245923452[[#This Row],[02/09/2020]:[2020-09-31]])</f>
        <v>14</v>
      </c>
      <c r="AX130" s="89">
        <f>SUM(Table46245923452[[#This Row],[TOTAL BARANG BERTAMBAH]]-Table46245923452[[#This Row],[TOTAL PENJUALAN]])</f>
        <v>52</v>
      </c>
    </row>
    <row r="131" spans="3:50" x14ac:dyDescent="0.25">
      <c r="C131" s="3" t="s">
        <v>496</v>
      </c>
      <c r="D131" s="3" t="s">
        <v>497</v>
      </c>
      <c r="E131" s="3" t="s">
        <v>13</v>
      </c>
      <c r="F131" s="9"/>
      <c r="G131" s="9"/>
      <c r="H131" s="9">
        <v>60</v>
      </c>
      <c r="I131" s="9"/>
      <c r="J131" s="6"/>
      <c r="K131" s="9"/>
      <c r="L131" s="9"/>
      <c r="M131" s="9"/>
      <c r="N131" s="9"/>
      <c r="O131" s="9"/>
      <c r="P131" s="9"/>
      <c r="Q131" s="77">
        <f>SUM(Table46245923452[[#This Row],[STOK AWAL]:[Column10]])</f>
        <v>60</v>
      </c>
      <c r="R131" s="82"/>
      <c r="S131" s="82"/>
      <c r="T131" s="82"/>
      <c r="U131" s="82"/>
      <c r="V131" s="82"/>
      <c r="W131" s="82"/>
      <c r="X131" s="82"/>
      <c r="Y131" s="82">
        <v>1</v>
      </c>
      <c r="Z131" s="82">
        <v>20</v>
      </c>
      <c r="AA131" s="82">
        <v>15</v>
      </c>
      <c r="AB131" s="82">
        <v>19</v>
      </c>
      <c r="AC131" s="82">
        <v>3</v>
      </c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9">
        <f>SUM(Table46245923452[[#This Row],[02/09/2020]:[2020-09-31]])</f>
        <v>58</v>
      </c>
      <c r="AX131" s="89">
        <f>SUM(Table46245923452[[#This Row],[TOTAL BARANG BERTAMBAH]]-Table46245923452[[#This Row],[TOTAL PENJUALAN]])</f>
        <v>2</v>
      </c>
    </row>
    <row r="132" spans="3:50" x14ac:dyDescent="0.25">
      <c r="C132" s="1" t="s">
        <v>156</v>
      </c>
      <c r="D132" s="1" t="s">
        <v>113</v>
      </c>
      <c r="E132" s="1" t="s">
        <v>13</v>
      </c>
      <c r="F132" s="9">
        <v>10</v>
      </c>
      <c r="G132" s="9"/>
      <c r="H132" s="9"/>
      <c r="I132" s="9"/>
      <c r="J132" s="6"/>
      <c r="K132" s="9"/>
      <c r="L132" s="9"/>
      <c r="M132" s="9"/>
      <c r="N132" s="9"/>
      <c r="O132" s="9"/>
      <c r="P132" s="9"/>
      <c r="Q132" s="77">
        <f>SUM(Table46245923452[[#This Row],[STOK AWAL]:[Column10]])</f>
        <v>10</v>
      </c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86"/>
      <c r="AS132" s="86"/>
      <c r="AT132" s="86"/>
      <c r="AU132" s="86"/>
      <c r="AV132" s="86"/>
      <c r="AW132" s="89">
        <f>SUM(Table46245923452[[#This Row],[02/09/2020]:[2020-09-31]])</f>
        <v>0</v>
      </c>
      <c r="AX132" s="89">
        <f>SUM(Table46245923452[[#This Row],[TOTAL BARANG BERTAMBAH]]-Table46245923452[[#This Row],[TOTAL PENJUALAN]])</f>
        <v>10</v>
      </c>
    </row>
    <row r="133" spans="3:50" x14ac:dyDescent="0.25">
      <c r="C133" s="98" t="s">
        <v>132</v>
      </c>
      <c r="D133" s="98" t="s">
        <v>133</v>
      </c>
      <c r="E133" s="98" t="s">
        <v>7</v>
      </c>
      <c r="F133" s="99">
        <v>4</v>
      </c>
      <c r="G133" s="99"/>
      <c r="H133" s="99"/>
      <c r="I133" s="99"/>
      <c r="J133" s="93"/>
      <c r="K133" s="99"/>
      <c r="L133" s="99"/>
      <c r="M133" s="99"/>
      <c r="N133" s="99"/>
      <c r="O133" s="99"/>
      <c r="P133" s="99"/>
      <c r="Q133" s="95">
        <f>SUM(Table46245923452[[#This Row],[STOK AWAL]:[Column10]])</f>
        <v>4</v>
      </c>
      <c r="R133" s="100">
        <v>3</v>
      </c>
      <c r="S133" s="100"/>
      <c r="T133" s="100">
        <v>3</v>
      </c>
      <c r="U133" s="100"/>
      <c r="V133" s="100"/>
      <c r="W133" s="100"/>
      <c r="X133" s="100">
        <v>1</v>
      </c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0"/>
      <c r="AK133" s="100"/>
      <c r="AL133" s="100"/>
      <c r="AM133" s="100"/>
      <c r="AN133" s="100"/>
      <c r="AO133" s="100"/>
      <c r="AP133" s="100"/>
      <c r="AQ133" s="100"/>
      <c r="AR133" s="100"/>
      <c r="AS133" s="100"/>
      <c r="AT133" s="100"/>
      <c r="AU133" s="100"/>
      <c r="AV133" s="100"/>
      <c r="AW133" s="97">
        <f>SUM(Table46245923452[[#This Row],[02/09/2020]:[2020-09-31]])</f>
        <v>4</v>
      </c>
      <c r="AX133" s="97">
        <f>SUM(Table46245923452[[#This Row],[TOTAL BARANG BERTAMBAH]]-Table46245923452[[#This Row],[TOTAL PENJUALAN]])</f>
        <v>0</v>
      </c>
    </row>
    <row r="134" spans="3:50" x14ac:dyDescent="0.25">
      <c r="C134" s="57" t="s">
        <v>150</v>
      </c>
      <c r="D134" s="57" t="s">
        <v>151</v>
      </c>
      <c r="E134" s="57" t="s">
        <v>5</v>
      </c>
      <c r="F134" s="58">
        <v>1</v>
      </c>
      <c r="G134" s="58"/>
      <c r="H134" s="58"/>
      <c r="I134" s="58"/>
      <c r="J134" s="56"/>
      <c r="K134" s="58"/>
      <c r="L134" s="58"/>
      <c r="M134" s="58"/>
      <c r="N134" s="58"/>
      <c r="O134" s="58"/>
      <c r="P134" s="58"/>
      <c r="Q134" s="79">
        <f>SUM(Table46245923452[[#This Row],[STOK AWAL]:[Column10]])</f>
        <v>1</v>
      </c>
      <c r="R134" s="84"/>
      <c r="S134" s="84"/>
      <c r="T134" s="84">
        <v>1</v>
      </c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91">
        <f>SUM(Table46245923452[[#This Row],[02/09/2020]:[2020-09-31]])</f>
        <v>1</v>
      </c>
      <c r="AX134" s="91">
        <f>SUM(Table46245923452[[#This Row],[TOTAL BARANG BERTAMBAH]]-Table46245923452[[#This Row],[TOTAL PENJUALAN]])</f>
        <v>0</v>
      </c>
    </row>
    <row r="135" spans="3:50" x14ac:dyDescent="0.25">
      <c r="C135" s="1" t="s">
        <v>153</v>
      </c>
      <c r="D135" s="1" t="s">
        <v>154</v>
      </c>
      <c r="E135" s="1" t="s">
        <v>5</v>
      </c>
      <c r="F135" s="9">
        <v>75</v>
      </c>
      <c r="G135" s="9"/>
      <c r="H135" s="9"/>
      <c r="I135" s="9"/>
      <c r="J135" s="6"/>
      <c r="K135" s="9"/>
      <c r="L135" s="9"/>
      <c r="M135" s="9"/>
      <c r="N135" s="9"/>
      <c r="O135" s="9"/>
      <c r="P135" s="9"/>
      <c r="Q135" s="77">
        <f>SUM(Table46245923452[[#This Row],[STOK AWAL]:[Column10]])</f>
        <v>75</v>
      </c>
      <c r="R135" s="82"/>
      <c r="S135" s="82"/>
      <c r="T135" s="82">
        <v>12</v>
      </c>
      <c r="U135" s="82">
        <v>1</v>
      </c>
      <c r="V135" s="82"/>
      <c r="W135" s="82"/>
      <c r="X135" s="82"/>
      <c r="Y135" s="82">
        <v>2</v>
      </c>
      <c r="Z135" s="82"/>
      <c r="AA135" s="82"/>
      <c r="AB135" s="82">
        <v>1</v>
      </c>
      <c r="AC135" s="82">
        <v>1</v>
      </c>
      <c r="AD135" s="82"/>
      <c r="AE135" s="82">
        <v>2</v>
      </c>
      <c r="AF135" s="82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9">
        <f>SUM(Table46245923452[[#This Row],[02/09/2020]:[2020-09-31]])</f>
        <v>19</v>
      </c>
      <c r="AX135" s="89">
        <f>SUM(Table46245923452[[#This Row],[TOTAL BARANG BERTAMBAH]]-Table46245923452[[#This Row],[TOTAL PENJUALAN]])</f>
        <v>56</v>
      </c>
    </row>
    <row r="136" spans="3:50" x14ac:dyDescent="0.25">
      <c r="C136" s="1" t="s">
        <v>159</v>
      </c>
      <c r="D136" s="1" t="s">
        <v>152</v>
      </c>
      <c r="E136" s="1" t="s">
        <v>5</v>
      </c>
      <c r="F136" s="9">
        <v>6</v>
      </c>
      <c r="G136" s="9"/>
      <c r="H136" s="9"/>
      <c r="I136" s="9"/>
      <c r="J136" s="6"/>
      <c r="K136" s="9"/>
      <c r="L136" s="9"/>
      <c r="M136" s="9"/>
      <c r="N136" s="9"/>
      <c r="O136" s="9"/>
      <c r="P136" s="9"/>
      <c r="Q136" s="77">
        <f>SUM(Table46245923452[[#This Row],[STOK AWAL]:[Column10]])</f>
        <v>6</v>
      </c>
      <c r="R136" s="82"/>
      <c r="S136" s="82"/>
      <c r="T136" s="82"/>
      <c r="U136" s="82">
        <v>1</v>
      </c>
      <c r="V136" s="82"/>
      <c r="W136" s="82"/>
      <c r="X136" s="82"/>
      <c r="Y136" s="82">
        <v>2</v>
      </c>
      <c r="Z136" s="82"/>
      <c r="AA136" s="82">
        <v>1</v>
      </c>
      <c r="AB136" s="82"/>
      <c r="AC136" s="82"/>
      <c r="AD136" s="82"/>
      <c r="AE136" s="82"/>
      <c r="AF136" s="82"/>
      <c r="AG136" s="82">
        <v>1</v>
      </c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  <c r="AU136" s="82"/>
      <c r="AV136" s="82"/>
      <c r="AW136" s="89">
        <f>SUM(Table46245923452[[#This Row],[02/09/2020]:[2020-09-31]])</f>
        <v>5</v>
      </c>
      <c r="AX136" s="89">
        <f>SUM(Table46245923452[[#This Row],[TOTAL BARANG BERTAMBAH]]-Table46245923452[[#This Row],[TOTAL PENJUALAN]])</f>
        <v>1</v>
      </c>
    </row>
    <row r="137" spans="3:50" x14ac:dyDescent="0.25">
      <c r="C137" s="3" t="s">
        <v>161</v>
      </c>
      <c r="D137" s="3" t="s">
        <v>162</v>
      </c>
      <c r="E137" s="3" t="s">
        <v>16</v>
      </c>
      <c r="F137" s="9">
        <v>80</v>
      </c>
      <c r="G137" s="9"/>
      <c r="H137" s="9"/>
      <c r="I137" s="9"/>
      <c r="J137" s="6"/>
      <c r="K137" s="9"/>
      <c r="L137" s="9"/>
      <c r="M137" s="9"/>
      <c r="N137" s="9"/>
      <c r="O137" s="9"/>
      <c r="P137" s="9"/>
      <c r="Q137" s="77">
        <f>SUM(Table46245923452[[#This Row],[STOK AWAL]:[Column10]])</f>
        <v>80</v>
      </c>
      <c r="R137" s="82">
        <v>1</v>
      </c>
      <c r="S137" s="82">
        <v>1</v>
      </c>
      <c r="T137" s="82"/>
      <c r="U137" s="82">
        <v>1</v>
      </c>
      <c r="V137" s="82"/>
      <c r="W137" s="82"/>
      <c r="X137" s="82"/>
      <c r="Y137" s="82">
        <v>1</v>
      </c>
      <c r="Z137" s="82"/>
      <c r="AA137" s="82">
        <v>1</v>
      </c>
      <c r="AB137" s="82"/>
      <c r="AC137" s="82">
        <v>1</v>
      </c>
      <c r="AD137" s="82"/>
      <c r="AE137" s="82"/>
      <c r="AF137" s="82"/>
      <c r="AG137" s="82"/>
      <c r="AH137" s="82"/>
      <c r="AI137" s="82"/>
      <c r="AJ137" s="82"/>
      <c r="AK137" s="82"/>
      <c r="AL137" s="82"/>
      <c r="AM137" s="82"/>
      <c r="AN137" s="82"/>
      <c r="AO137" s="82"/>
      <c r="AP137" s="82"/>
      <c r="AQ137" s="82"/>
      <c r="AR137" s="82"/>
      <c r="AS137" s="82"/>
      <c r="AT137" s="82"/>
      <c r="AU137" s="82"/>
      <c r="AV137" s="82"/>
      <c r="AW137" s="89">
        <f>SUM(Table46245923452[[#This Row],[02/09/2020]:[2020-09-31]])</f>
        <v>5</v>
      </c>
      <c r="AX137" s="89">
        <f>SUM(Table46245923452[[#This Row],[TOTAL BARANG BERTAMBAH]]-Table46245923452[[#This Row],[TOTAL PENJUALAN]])</f>
        <v>75</v>
      </c>
    </row>
    <row r="138" spans="3:50" x14ac:dyDescent="0.25">
      <c r="C138" s="123" t="s">
        <v>265</v>
      </c>
      <c r="D138" s="123" t="s">
        <v>266</v>
      </c>
      <c r="E138" s="123" t="s">
        <v>5</v>
      </c>
      <c r="F138" s="128">
        <v>6</v>
      </c>
      <c r="G138" s="128"/>
      <c r="H138" s="128"/>
      <c r="I138" s="128">
        <v>1</v>
      </c>
      <c r="J138" s="122"/>
      <c r="K138" s="128"/>
      <c r="L138" s="128"/>
      <c r="M138" s="128"/>
      <c r="N138" s="128"/>
      <c r="O138" s="128"/>
      <c r="P138" s="128"/>
      <c r="Q138" s="124">
        <f>SUM(Table46245923452[[#This Row],[STOK AWAL]:[Column10]])</f>
        <v>7</v>
      </c>
      <c r="R138" s="125">
        <v>19</v>
      </c>
      <c r="S138" s="125">
        <v>3</v>
      </c>
      <c r="T138" s="125">
        <v>3</v>
      </c>
      <c r="U138" s="125">
        <v>1</v>
      </c>
      <c r="V138" s="125"/>
      <c r="W138" s="125"/>
      <c r="X138" s="125"/>
      <c r="Y138" s="125"/>
      <c r="Z138" s="125"/>
      <c r="AA138" s="125"/>
      <c r="AB138" s="125"/>
      <c r="AC138" s="125"/>
      <c r="AD138" s="125"/>
      <c r="AE138" s="125"/>
      <c r="AF138" s="125"/>
      <c r="AG138" s="125"/>
      <c r="AH138" s="125"/>
      <c r="AI138" s="125"/>
      <c r="AJ138" s="125"/>
      <c r="AK138" s="125"/>
      <c r="AL138" s="125"/>
      <c r="AM138" s="125"/>
      <c r="AN138" s="125"/>
      <c r="AO138" s="125"/>
      <c r="AP138" s="125"/>
      <c r="AQ138" s="125"/>
      <c r="AR138" s="125"/>
      <c r="AS138" s="125"/>
      <c r="AT138" s="125"/>
      <c r="AU138" s="125"/>
      <c r="AV138" s="125"/>
      <c r="AW138" s="126">
        <f>SUM(Table46245923452[[#This Row],[02/09/2020]:[2020-09-31]])</f>
        <v>7</v>
      </c>
      <c r="AX138" s="126">
        <f>SUM(Table46245923452[[#This Row],[TOTAL BARANG BERTAMBAH]]-Table46245923452[[#This Row],[TOTAL PENJUALAN]])</f>
        <v>0</v>
      </c>
    </row>
    <row r="139" spans="3:50" x14ac:dyDescent="0.25">
      <c r="C139" s="1" t="s">
        <v>177</v>
      </c>
      <c r="D139" s="1" t="s">
        <v>65</v>
      </c>
      <c r="E139" s="1" t="s">
        <v>11</v>
      </c>
      <c r="F139" s="9">
        <v>43</v>
      </c>
      <c r="G139" s="9"/>
      <c r="H139" s="9"/>
      <c r="I139" s="9"/>
      <c r="J139" s="6"/>
      <c r="K139" s="9"/>
      <c r="L139" s="9"/>
      <c r="M139" s="9"/>
      <c r="N139" s="9"/>
      <c r="O139" s="9"/>
      <c r="P139" s="9"/>
      <c r="Q139" s="77">
        <f>SUM(Table46245923452[[#This Row],[STOK AWAL]:[Column10]])</f>
        <v>43</v>
      </c>
      <c r="R139" s="82">
        <v>1</v>
      </c>
      <c r="S139" s="82"/>
      <c r="T139" s="82">
        <v>5</v>
      </c>
      <c r="U139" s="82">
        <v>1</v>
      </c>
      <c r="V139" s="82"/>
      <c r="W139" s="82"/>
      <c r="X139" s="82">
        <v>3</v>
      </c>
      <c r="Y139" s="82">
        <v>2</v>
      </c>
      <c r="Z139" s="82">
        <v>6</v>
      </c>
      <c r="AA139" s="82">
        <v>4</v>
      </c>
      <c r="AB139" s="82">
        <v>1</v>
      </c>
      <c r="AC139" s="82">
        <v>1</v>
      </c>
      <c r="AD139" s="82"/>
      <c r="AE139" s="82"/>
      <c r="AF139" s="82">
        <v>2</v>
      </c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  <c r="AR139" s="82"/>
      <c r="AS139" s="82"/>
      <c r="AT139" s="82"/>
      <c r="AU139" s="82"/>
      <c r="AV139" s="82"/>
      <c r="AW139" s="89">
        <f>SUM(Table46245923452[[#This Row],[02/09/2020]:[2020-09-31]])</f>
        <v>25</v>
      </c>
      <c r="AX139" s="89">
        <f>SUM(Table46245923452[[#This Row],[TOTAL BARANG BERTAMBAH]]-Table46245923452[[#This Row],[TOTAL PENJUALAN]])</f>
        <v>18</v>
      </c>
    </row>
    <row r="140" spans="3:50" x14ac:dyDescent="0.25">
      <c r="C140" s="57" t="s">
        <v>178</v>
      </c>
      <c r="D140" s="57" t="s">
        <v>65</v>
      </c>
      <c r="E140" s="57" t="s">
        <v>17</v>
      </c>
      <c r="F140" s="58"/>
      <c r="G140" s="58"/>
      <c r="H140" s="58"/>
      <c r="I140" s="58"/>
      <c r="J140" s="56"/>
      <c r="K140" s="58"/>
      <c r="L140" s="58"/>
      <c r="M140" s="58"/>
      <c r="N140" s="58"/>
      <c r="O140" s="58"/>
      <c r="P140" s="58"/>
      <c r="Q140" s="79">
        <f>SUM(Table46245923452[[#This Row],[STOK AWAL]:[Column10]])</f>
        <v>0</v>
      </c>
      <c r="R140" s="84">
        <v>3</v>
      </c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91">
        <f>SUM(Table46245923452[[#This Row],[02/09/2020]:[2020-09-31]])</f>
        <v>0</v>
      </c>
      <c r="AX140" s="91">
        <f>SUM(Table46245923452[[#This Row],[TOTAL BARANG BERTAMBAH]]-Table46245923452[[#This Row],[TOTAL PENJUALAN]])</f>
        <v>0</v>
      </c>
    </row>
    <row r="141" spans="3:50" x14ac:dyDescent="0.25">
      <c r="C141" s="1" t="s">
        <v>179</v>
      </c>
      <c r="D141" s="1" t="s">
        <v>82</v>
      </c>
      <c r="E141" s="1" t="s">
        <v>4</v>
      </c>
      <c r="F141" s="9">
        <v>69</v>
      </c>
      <c r="G141" s="9"/>
      <c r="H141" s="9"/>
      <c r="I141" s="9"/>
      <c r="J141" s="6"/>
      <c r="K141" s="9"/>
      <c r="L141" s="9"/>
      <c r="M141" s="9"/>
      <c r="N141" s="9"/>
      <c r="O141" s="9"/>
      <c r="P141" s="9"/>
      <c r="Q141" s="77">
        <f>SUM(Table46245923452[[#This Row],[STOK AWAL]:[Column10]])</f>
        <v>69</v>
      </c>
      <c r="R141" s="82">
        <v>1</v>
      </c>
      <c r="S141" s="82">
        <v>1</v>
      </c>
      <c r="T141" s="82"/>
      <c r="U141" s="82">
        <v>1</v>
      </c>
      <c r="V141" s="82"/>
      <c r="W141" s="82"/>
      <c r="X141" s="82"/>
      <c r="Y141" s="82">
        <v>1</v>
      </c>
      <c r="Z141" s="82">
        <v>2</v>
      </c>
      <c r="AA141" s="82">
        <v>1</v>
      </c>
      <c r="AB141" s="82"/>
      <c r="AC141" s="82"/>
      <c r="AD141" s="82"/>
      <c r="AE141" s="82">
        <v>4</v>
      </c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9">
        <f>SUM(Table46245923452[[#This Row],[02/09/2020]:[2020-09-31]])</f>
        <v>10</v>
      </c>
      <c r="AX141" s="89">
        <f>SUM(Table46245923452[[#This Row],[TOTAL BARANG BERTAMBAH]]-Table46245923452[[#This Row],[TOTAL PENJUALAN]])</f>
        <v>59</v>
      </c>
    </row>
    <row r="142" spans="3:50" x14ac:dyDescent="0.25">
      <c r="C142" s="1" t="s">
        <v>190</v>
      </c>
      <c r="D142" s="1" t="s">
        <v>191</v>
      </c>
      <c r="E142" s="1" t="s">
        <v>7</v>
      </c>
      <c r="F142" s="9">
        <v>49</v>
      </c>
      <c r="G142" s="9"/>
      <c r="H142" s="9"/>
      <c r="I142" s="9"/>
      <c r="J142" s="6"/>
      <c r="K142" s="9"/>
      <c r="L142" s="9"/>
      <c r="M142" s="9"/>
      <c r="N142" s="9"/>
      <c r="O142" s="9"/>
      <c r="P142" s="9"/>
      <c r="Q142" s="77">
        <f>SUM(Table46245923452[[#This Row],[STOK AWAL]:[Column10]])</f>
        <v>49</v>
      </c>
      <c r="R142" s="82">
        <v>2</v>
      </c>
      <c r="S142" s="82"/>
      <c r="T142" s="82">
        <v>1</v>
      </c>
      <c r="U142" s="82">
        <v>4</v>
      </c>
      <c r="V142" s="82"/>
      <c r="W142" s="82"/>
      <c r="X142" s="82"/>
      <c r="Y142" s="82">
        <v>1</v>
      </c>
      <c r="Z142" s="82">
        <v>6</v>
      </c>
      <c r="AA142" s="82">
        <v>2</v>
      </c>
      <c r="AB142" s="82">
        <v>1</v>
      </c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9">
        <f>SUM(Table46245923452[[#This Row],[02/09/2020]:[2020-09-31]])</f>
        <v>15</v>
      </c>
      <c r="AX142" s="89">
        <f>SUM(Table46245923452[[#This Row],[TOTAL BARANG BERTAMBAH]]-Table46245923452[[#This Row],[TOTAL PENJUALAN]])</f>
        <v>34</v>
      </c>
    </row>
    <row r="143" spans="3:50" x14ac:dyDescent="0.25">
      <c r="C143" s="1" t="s">
        <v>192</v>
      </c>
      <c r="D143" s="1" t="s">
        <v>191</v>
      </c>
      <c r="E143" s="1" t="s">
        <v>5</v>
      </c>
      <c r="F143" s="9">
        <v>65</v>
      </c>
      <c r="G143" s="9"/>
      <c r="H143" s="9"/>
      <c r="I143" s="9"/>
      <c r="J143" s="6"/>
      <c r="K143" s="9"/>
      <c r="L143" s="9"/>
      <c r="M143" s="9"/>
      <c r="N143" s="9"/>
      <c r="O143" s="9"/>
      <c r="P143" s="9"/>
      <c r="Q143" s="77">
        <f>SUM(Table46245923452[[#This Row],[STOK AWAL]:[Column10]])</f>
        <v>65</v>
      </c>
      <c r="R143" s="82">
        <v>1</v>
      </c>
      <c r="S143" s="82">
        <v>1</v>
      </c>
      <c r="T143" s="82">
        <v>18</v>
      </c>
      <c r="U143" s="82">
        <v>2</v>
      </c>
      <c r="V143" s="82">
        <v>2</v>
      </c>
      <c r="W143" s="82"/>
      <c r="X143" s="82">
        <v>2</v>
      </c>
      <c r="Y143" s="82">
        <v>2</v>
      </c>
      <c r="Z143" s="82">
        <v>2</v>
      </c>
      <c r="AA143" s="82">
        <v>6</v>
      </c>
      <c r="AB143" s="82">
        <v>3</v>
      </c>
      <c r="AC143" s="82">
        <v>2</v>
      </c>
      <c r="AD143" s="82"/>
      <c r="AE143" s="82">
        <v>3</v>
      </c>
      <c r="AF143" s="82"/>
      <c r="AG143" s="82">
        <v>1</v>
      </c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9">
        <f>SUM(Table46245923452[[#This Row],[02/09/2020]:[2020-09-31]])</f>
        <v>44</v>
      </c>
      <c r="AX143" s="89">
        <f>SUM(Table46245923452[[#This Row],[TOTAL BARANG BERTAMBAH]]-Table46245923452[[#This Row],[TOTAL PENJUALAN]])</f>
        <v>21</v>
      </c>
    </row>
    <row r="144" spans="3:50" x14ac:dyDescent="0.25">
      <c r="C144" s="1" t="s">
        <v>184</v>
      </c>
      <c r="D144" s="1" t="s">
        <v>187</v>
      </c>
      <c r="E144" s="1" t="s">
        <v>7</v>
      </c>
      <c r="F144" s="9">
        <v>275</v>
      </c>
      <c r="G144" s="9"/>
      <c r="H144" s="9"/>
      <c r="I144" s="9"/>
      <c r="J144" s="6"/>
      <c r="K144" s="9"/>
      <c r="L144" s="9"/>
      <c r="M144" s="9"/>
      <c r="N144" s="9"/>
      <c r="O144" s="9"/>
      <c r="P144" s="9"/>
      <c r="Q144" s="77">
        <f>SUM(Table46245923452[[#This Row],[STOK AWAL]:[Column10]])</f>
        <v>275</v>
      </c>
      <c r="R144" s="82">
        <v>2</v>
      </c>
      <c r="S144" s="82"/>
      <c r="T144" s="82"/>
      <c r="U144" s="82">
        <v>3</v>
      </c>
      <c r="V144" s="82"/>
      <c r="W144" s="82"/>
      <c r="X144" s="82">
        <v>1</v>
      </c>
      <c r="Y144" s="82">
        <v>4</v>
      </c>
      <c r="Z144" s="82"/>
      <c r="AA144" s="82"/>
      <c r="AB144" s="82">
        <v>2</v>
      </c>
      <c r="AC144" s="82"/>
      <c r="AD144" s="82"/>
      <c r="AE144" s="82"/>
      <c r="AF144" s="82"/>
      <c r="AG144" s="82">
        <v>1</v>
      </c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9">
        <f>SUM(Table46245923452[[#This Row],[02/09/2020]:[2020-09-31]])</f>
        <v>11</v>
      </c>
      <c r="AX144" s="89">
        <f>SUM(Table46245923452[[#This Row],[TOTAL BARANG BERTAMBAH]]-Table46245923452[[#This Row],[TOTAL PENJUALAN]])</f>
        <v>264</v>
      </c>
    </row>
    <row r="145" spans="3:50" x14ac:dyDescent="0.25">
      <c r="C145" s="57" t="s">
        <v>186</v>
      </c>
      <c r="D145" s="57" t="s">
        <v>185</v>
      </c>
      <c r="E145" s="57" t="s">
        <v>7</v>
      </c>
      <c r="F145" s="58"/>
      <c r="G145" s="58"/>
      <c r="H145" s="58"/>
      <c r="I145" s="58"/>
      <c r="J145" s="56"/>
      <c r="K145" s="58"/>
      <c r="L145" s="58"/>
      <c r="M145" s="58"/>
      <c r="N145" s="58"/>
      <c r="O145" s="58"/>
      <c r="P145" s="58"/>
      <c r="Q145" s="79">
        <f>SUM(Table46245923452[[#This Row],[STOK AWAL]:[Column10]])</f>
        <v>0</v>
      </c>
      <c r="R145" s="84">
        <v>6</v>
      </c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91">
        <f>SUM(Table46245923452[[#This Row],[02/09/2020]:[2020-09-31]])</f>
        <v>0</v>
      </c>
      <c r="AX145" s="91">
        <f>SUM(Table46245923452[[#This Row],[TOTAL BARANG BERTAMBAH]]-Table46245923452[[#This Row],[TOTAL PENJUALAN]])</f>
        <v>0</v>
      </c>
    </row>
    <row r="146" spans="3:50" x14ac:dyDescent="0.25">
      <c r="C146" s="49" t="s">
        <v>209</v>
      </c>
      <c r="D146" s="49" t="s">
        <v>210</v>
      </c>
      <c r="E146" s="49" t="s">
        <v>9</v>
      </c>
      <c r="F146" s="54">
        <v>3</v>
      </c>
      <c r="G146" s="54"/>
      <c r="H146" s="54"/>
      <c r="I146" s="54"/>
      <c r="J146" s="50"/>
      <c r="K146" s="54"/>
      <c r="L146" s="54"/>
      <c r="M146" s="54"/>
      <c r="N146" s="54"/>
      <c r="O146" s="54"/>
      <c r="P146" s="54"/>
      <c r="Q146" s="78">
        <f>SUM(Table46245923452[[#This Row],[STOK AWAL]:[Column10]])</f>
        <v>3</v>
      </c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>
        <v>3</v>
      </c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  <c r="AP146" s="83"/>
      <c r="AQ146" s="83"/>
      <c r="AR146" s="83"/>
      <c r="AS146" s="83"/>
      <c r="AT146" s="83"/>
      <c r="AU146" s="83"/>
      <c r="AV146" s="83"/>
      <c r="AW146" s="90">
        <f>SUM(Table46245923452[[#This Row],[02/09/2020]:[2020-09-31]])</f>
        <v>3</v>
      </c>
      <c r="AX146" s="90">
        <f>SUM(Table46245923452[[#This Row],[TOTAL BARANG BERTAMBAH]]-Table46245923452[[#This Row],[TOTAL PENJUALAN]])</f>
        <v>0</v>
      </c>
    </row>
    <row r="147" spans="3:50" x14ac:dyDescent="0.25">
      <c r="C147" s="1" t="s">
        <v>320</v>
      </c>
      <c r="D147" s="1" t="s">
        <v>196</v>
      </c>
      <c r="E147" s="1" t="s">
        <v>13</v>
      </c>
      <c r="F147" s="9">
        <v>386</v>
      </c>
      <c r="G147" s="9"/>
      <c r="H147" s="9"/>
      <c r="I147" s="9"/>
      <c r="J147" s="6"/>
      <c r="K147" s="9"/>
      <c r="L147" s="33"/>
      <c r="M147" s="9"/>
      <c r="N147" s="9"/>
      <c r="O147" s="9"/>
      <c r="P147" s="9"/>
      <c r="Q147" s="77">
        <f>SUM(Table46245923452[[#This Row],[STOK AWAL]:[Column10]])</f>
        <v>386</v>
      </c>
      <c r="R147" s="82">
        <v>1</v>
      </c>
      <c r="S147" s="82"/>
      <c r="T147" s="82">
        <v>25</v>
      </c>
      <c r="U147" s="82">
        <v>5</v>
      </c>
      <c r="V147" s="82">
        <v>4</v>
      </c>
      <c r="W147" s="82"/>
      <c r="X147" s="82">
        <v>2</v>
      </c>
      <c r="Y147" s="82">
        <v>3</v>
      </c>
      <c r="Z147" s="82">
        <v>9</v>
      </c>
      <c r="AA147" s="82">
        <v>1</v>
      </c>
      <c r="AB147" s="82">
        <v>3</v>
      </c>
      <c r="AC147" s="82">
        <v>4</v>
      </c>
      <c r="AD147" s="82"/>
      <c r="AE147" s="82">
        <v>3</v>
      </c>
      <c r="AF147" s="82"/>
      <c r="AG147" s="82">
        <v>2</v>
      </c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9">
        <f>SUM(Table46245923452[[#This Row],[02/09/2020]:[2020-09-31]])</f>
        <v>61</v>
      </c>
      <c r="AX147" s="89">
        <f>SUM(Table46245923452[[#This Row],[TOTAL BARANG BERTAMBAH]]-Table46245923452[[#This Row],[TOTAL PENJUALAN]])</f>
        <v>325</v>
      </c>
    </row>
    <row r="148" spans="3:50" x14ac:dyDescent="0.25">
      <c r="C148" s="1" t="s">
        <v>321</v>
      </c>
      <c r="D148" s="1" t="s">
        <v>196</v>
      </c>
      <c r="E148" s="1" t="s">
        <v>17</v>
      </c>
      <c r="F148" s="9">
        <v>103</v>
      </c>
      <c r="G148" s="9"/>
      <c r="H148" s="9"/>
      <c r="I148" s="9"/>
      <c r="J148" s="6"/>
      <c r="K148" s="9"/>
      <c r="L148" s="33"/>
      <c r="M148" s="9"/>
      <c r="N148" s="9"/>
      <c r="O148" s="9"/>
      <c r="P148" s="9"/>
      <c r="Q148" s="77">
        <f>SUM(Table46245923452[[#This Row],[STOK AWAL]:[Column10]])</f>
        <v>103</v>
      </c>
      <c r="R148" s="82">
        <v>1</v>
      </c>
      <c r="S148" s="82">
        <v>1</v>
      </c>
      <c r="T148" s="82">
        <v>7</v>
      </c>
      <c r="U148" s="82"/>
      <c r="V148" s="82"/>
      <c r="W148" s="82"/>
      <c r="X148" s="82">
        <v>1</v>
      </c>
      <c r="Y148" s="82"/>
      <c r="Z148" s="82">
        <v>3</v>
      </c>
      <c r="AA148" s="82">
        <v>2</v>
      </c>
      <c r="AB148" s="82">
        <v>1</v>
      </c>
      <c r="AC148" s="82">
        <v>1</v>
      </c>
      <c r="AD148" s="82"/>
      <c r="AE148" s="82"/>
      <c r="AF148" s="82">
        <v>1</v>
      </c>
      <c r="AG148" s="82">
        <v>1</v>
      </c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9">
        <f>SUM(Table46245923452[[#This Row],[02/09/2020]:[2020-09-31]])</f>
        <v>18</v>
      </c>
      <c r="AX148" s="89">
        <f>SUM(Table46245923452[[#This Row],[TOTAL BARANG BERTAMBAH]]-Table46245923452[[#This Row],[TOTAL PENJUALAN]])</f>
        <v>85</v>
      </c>
    </row>
    <row r="149" spans="3:50" x14ac:dyDescent="0.25">
      <c r="C149" s="1" t="s">
        <v>322</v>
      </c>
      <c r="D149" s="1" t="s">
        <v>316</v>
      </c>
      <c r="E149" s="1" t="s">
        <v>17</v>
      </c>
      <c r="F149" s="9">
        <v>46</v>
      </c>
      <c r="G149" s="9"/>
      <c r="H149" s="9"/>
      <c r="I149" s="9"/>
      <c r="J149" s="6"/>
      <c r="K149" s="9"/>
      <c r="L149" s="33"/>
      <c r="M149" s="9"/>
      <c r="N149" s="9"/>
      <c r="O149" s="9"/>
      <c r="P149" s="9"/>
      <c r="Q149" s="77">
        <f>SUM(Table46245923452[[#This Row],[STOK AWAL]:[Column10]])</f>
        <v>46</v>
      </c>
      <c r="R149" s="82">
        <v>2</v>
      </c>
      <c r="S149" s="82"/>
      <c r="T149" s="82"/>
      <c r="U149" s="82">
        <v>10</v>
      </c>
      <c r="V149" s="82">
        <v>2</v>
      </c>
      <c r="W149" s="82"/>
      <c r="X149" s="82"/>
      <c r="Y149" s="82">
        <v>1</v>
      </c>
      <c r="Z149" s="82">
        <v>4</v>
      </c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9">
        <f>SUM(Table46245923452[[#This Row],[02/09/2020]:[2020-09-31]])</f>
        <v>17</v>
      </c>
      <c r="AX149" s="89">
        <f>SUM(Table46245923452[[#This Row],[TOTAL BARANG BERTAMBAH]]-Table46245923452[[#This Row],[TOTAL PENJUALAN]])</f>
        <v>29</v>
      </c>
    </row>
    <row r="150" spans="3:50" x14ac:dyDescent="0.25">
      <c r="C150" s="1" t="s">
        <v>315</v>
      </c>
      <c r="D150" s="1" t="s">
        <v>316</v>
      </c>
      <c r="E150" s="1" t="s">
        <v>16</v>
      </c>
      <c r="F150" s="9">
        <v>109</v>
      </c>
      <c r="G150" s="9"/>
      <c r="H150" s="9"/>
      <c r="I150" s="9"/>
      <c r="J150" s="6"/>
      <c r="K150" s="9"/>
      <c r="L150" s="33"/>
      <c r="M150" s="9"/>
      <c r="N150" s="9"/>
      <c r="O150" s="9"/>
      <c r="P150" s="9"/>
      <c r="Q150" s="77">
        <f>SUM(Table46245923452[[#This Row],[STOK AWAL]:[Column10]])</f>
        <v>109</v>
      </c>
      <c r="R150" s="82"/>
      <c r="S150" s="82"/>
      <c r="T150" s="82">
        <v>1</v>
      </c>
      <c r="U150" s="82"/>
      <c r="V150" s="82"/>
      <c r="W150" s="82"/>
      <c r="X150" s="82"/>
      <c r="Y150" s="82"/>
      <c r="Z150" s="82"/>
      <c r="AA150" s="82"/>
      <c r="AB150" s="82">
        <v>1</v>
      </c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9">
        <f>SUM(Table46245923452[[#This Row],[02/09/2020]:[2020-09-31]])</f>
        <v>2</v>
      </c>
      <c r="AX150" s="89">
        <f>SUM(Table46245923452[[#This Row],[TOTAL BARANG BERTAMBAH]]-Table46245923452[[#This Row],[TOTAL PENJUALAN]])</f>
        <v>107</v>
      </c>
    </row>
    <row r="151" spans="3:50" x14ac:dyDescent="0.25">
      <c r="C151" s="1" t="s">
        <v>323</v>
      </c>
      <c r="D151" s="1" t="s">
        <v>316</v>
      </c>
      <c r="E151" s="1" t="s">
        <v>11</v>
      </c>
      <c r="F151" s="9">
        <v>113</v>
      </c>
      <c r="G151" s="9"/>
      <c r="H151" s="9"/>
      <c r="I151" s="9"/>
      <c r="J151" s="6"/>
      <c r="K151" s="9"/>
      <c r="L151" s="33"/>
      <c r="M151" s="9"/>
      <c r="N151" s="9"/>
      <c r="O151" s="9"/>
      <c r="P151" s="9"/>
      <c r="Q151" s="77">
        <f>SUM(Table46245923452[[#This Row],[STOK AWAL]:[Column10]])</f>
        <v>113</v>
      </c>
      <c r="R151" s="82"/>
      <c r="S151" s="82"/>
      <c r="T151" s="82"/>
      <c r="U151" s="82">
        <v>2</v>
      </c>
      <c r="V151" s="82"/>
      <c r="W151" s="82"/>
      <c r="X151" s="82">
        <v>2</v>
      </c>
      <c r="Y151" s="82"/>
      <c r="Z151" s="82"/>
      <c r="AA151" s="82">
        <v>1</v>
      </c>
      <c r="AB151" s="82">
        <v>2</v>
      </c>
      <c r="AC151" s="82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9">
        <f>SUM(Table46245923452[[#This Row],[02/09/2020]:[2020-09-31]])</f>
        <v>7</v>
      </c>
      <c r="AX151" s="89">
        <f>SUM(Table46245923452[[#This Row],[TOTAL BARANG BERTAMBAH]]-Table46245923452[[#This Row],[TOTAL PENJUALAN]])</f>
        <v>106</v>
      </c>
    </row>
    <row r="152" spans="3:50" x14ac:dyDescent="0.25">
      <c r="C152" s="1" t="s">
        <v>324</v>
      </c>
      <c r="D152" s="1" t="s">
        <v>325</v>
      </c>
      <c r="E152" s="1" t="s">
        <v>16</v>
      </c>
      <c r="F152" s="9">
        <v>44</v>
      </c>
      <c r="G152" s="9"/>
      <c r="H152" s="9"/>
      <c r="I152" s="9"/>
      <c r="J152" s="6"/>
      <c r="K152" s="9"/>
      <c r="L152" s="33"/>
      <c r="M152" s="9"/>
      <c r="N152" s="9"/>
      <c r="O152" s="9"/>
      <c r="P152" s="9"/>
      <c r="Q152" s="77">
        <f>SUM(Table46245923452[[#This Row],[STOK AWAL]:[Column10]])</f>
        <v>44</v>
      </c>
      <c r="R152" s="82">
        <v>3</v>
      </c>
      <c r="S152" s="82">
        <v>2</v>
      </c>
      <c r="T152" s="82">
        <v>13</v>
      </c>
      <c r="U152" s="82">
        <v>1</v>
      </c>
      <c r="V152" s="82">
        <v>2</v>
      </c>
      <c r="W152" s="82"/>
      <c r="X152" s="82">
        <v>2</v>
      </c>
      <c r="Y152" s="82">
        <v>1</v>
      </c>
      <c r="Z152" s="82">
        <v>3</v>
      </c>
      <c r="AA152" s="82">
        <v>1</v>
      </c>
      <c r="AB152" s="82">
        <v>1</v>
      </c>
      <c r="AC152" s="82">
        <v>1</v>
      </c>
      <c r="AD152" s="82"/>
      <c r="AE152" s="82"/>
      <c r="AF152" s="82"/>
      <c r="AG152" s="82">
        <v>1</v>
      </c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9">
        <f>SUM(Table46245923452[[#This Row],[02/09/2020]:[2020-09-31]])</f>
        <v>28</v>
      </c>
      <c r="AX152" s="89">
        <f>SUM(Table46245923452[[#This Row],[TOTAL BARANG BERTAMBAH]]-Table46245923452[[#This Row],[TOTAL PENJUALAN]])</f>
        <v>16</v>
      </c>
    </row>
    <row r="153" spans="3:50" x14ac:dyDescent="0.25">
      <c r="C153" s="1" t="s">
        <v>326</v>
      </c>
      <c r="D153" s="1" t="s">
        <v>327</v>
      </c>
      <c r="E153" s="1" t="s">
        <v>5</v>
      </c>
      <c r="F153" s="9">
        <v>110</v>
      </c>
      <c r="G153" s="9"/>
      <c r="H153" s="9"/>
      <c r="I153" s="9">
        <v>120</v>
      </c>
      <c r="J153" s="6"/>
      <c r="K153" s="9"/>
      <c r="L153" s="33"/>
      <c r="M153" s="9"/>
      <c r="N153" s="9"/>
      <c r="O153" s="9"/>
      <c r="P153" s="9"/>
      <c r="Q153" s="77">
        <f>SUM(Table46245923452[[#This Row],[STOK AWAL]:[Column10]])</f>
        <v>230</v>
      </c>
      <c r="R153" s="82">
        <v>20</v>
      </c>
      <c r="S153" s="82">
        <v>2</v>
      </c>
      <c r="T153" s="82">
        <v>55</v>
      </c>
      <c r="U153" s="82">
        <v>13</v>
      </c>
      <c r="V153" s="82">
        <v>5</v>
      </c>
      <c r="W153" s="82"/>
      <c r="X153" s="82">
        <v>9</v>
      </c>
      <c r="Y153" s="82">
        <v>12</v>
      </c>
      <c r="Z153" s="82">
        <v>12</v>
      </c>
      <c r="AA153" s="82"/>
      <c r="AB153" s="82"/>
      <c r="AC153" s="82"/>
      <c r="AD153" s="82"/>
      <c r="AE153" s="82">
        <v>3</v>
      </c>
      <c r="AF153" s="82">
        <v>2</v>
      </c>
      <c r="AG153" s="82">
        <v>7</v>
      </c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9">
        <f>SUM(Table46245923452[[#This Row],[02/09/2020]:[2020-09-31]])</f>
        <v>120</v>
      </c>
      <c r="AX153" s="89">
        <f>SUM(Table46245923452[[#This Row],[TOTAL BARANG BERTAMBAH]]-Table46245923452[[#This Row],[TOTAL PENJUALAN]])</f>
        <v>110</v>
      </c>
    </row>
    <row r="154" spans="3:50" x14ac:dyDescent="0.25">
      <c r="C154" s="1" t="s">
        <v>443</v>
      </c>
      <c r="D154" s="1" t="s">
        <v>444</v>
      </c>
      <c r="E154" s="1" t="s">
        <v>16</v>
      </c>
      <c r="F154" s="9"/>
      <c r="G154" s="33">
        <v>111</v>
      </c>
      <c r="H154" s="9">
        <v>9</v>
      </c>
      <c r="I154" s="9"/>
      <c r="J154" s="6"/>
      <c r="K154" s="9"/>
      <c r="L154" s="9"/>
      <c r="M154" s="9"/>
      <c r="N154" s="9"/>
      <c r="O154" s="9"/>
      <c r="P154" s="9"/>
      <c r="Q154" s="77">
        <f>SUM(Table46245923452[[#This Row],[STOK AWAL]:[Column10]])</f>
        <v>120</v>
      </c>
      <c r="R154" s="82"/>
      <c r="S154" s="82"/>
      <c r="T154" s="82">
        <v>1</v>
      </c>
      <c r="U154" s="82">
        <v>1</v>
      </c>
      <c r="V154" s="82"/>
      <c r="W154" s="82"/>
      <c r="X154" s="82">
        <v>2</v>
      </c>
      <c r="Y154" s="82">
        <v>2</v>
      </c>
      <c r="Z154" s="82"/>
      <c r="AA154" s="82">
        <v>1</v>
      </c>
      <c r="AB154" s="82"/>
      <c r="AC154" s="82">
        <v>1</v>
      </c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9">
        <f>SUM(Table46245923452[[#This Row],[02/09/2020]:[2020-09-31]])</f>
        <v>8</v>
      </c>
      <c r="AX154" s="89">
        <f>SUM(Table46245923452[[#This Row],[TOTAL BARANG BERTAMBAH]]-Table46245923452[[#This Row],[TOTAL PENJUALAN]])</f>
        <v>112</v>
      </c>
    </row>
    <row r="155" spans="3:50" x14ac:dyDescent="0.25">
      <c r="C155" s="1" t="s">
        <v>445</v>
      </c>
      <c r="D155" s="1" t="s">
        <v>444</v>
      </c>
      <c r="E155" s="1" t="s">
        <v>11</v>
      </c>
      <c r="F155" s="9"/>
      <c r="G155" s="33">
        <v>114</v>
      </c>
      <c r="H155" s="9">
        <v>6</v>
      </c>
      <c r="I155" s="9"/>
      <c r="J155" s="6"/>
      <c r="K155" s="9"/>
      <c r="L155" s="9"/>
      <c r="M155" s="9"/>
      <c r="N155" s="9"/>
      <c r="O155" s="9"/>
      <c r="P155" s="9"/>
      <c r="Q155" s="77">
        <f>SUM(Table46245923452[[#This Row],[STOK AWAL]:[Column10]])</f>
        <v>120</v>
      </c>
      <c r="R155" s="82"/>
      <c r="S155" s="82"/>
      <c r="T155" s="82"/>
      <c r="U155" s="82">
        <v>1</v>
      </c>
      <c r="V155" s="82">
        <v>1</v>
      </c>
      <c r="W155" s="82"/>
      <c r="X155" s="82">
        <v>1</v>
      </c>
      <c r="Y155" s="82">
        <v>2</v>
      </c>
      <c r="Z155" s="82">
        <v>4</v>
      </c>
      <c r="AA155" s="82">
        <v>3</v>
      </c>
      <c r="AB155" s="82"/>
      <c r="AC155" s="82">
        <v>1</v>
      </c>
      <c r="AD155" s="82"/>
      <c r="AE155" s="82">
        <v>2</v>
      </c>
      <c r="AF155" s="82">
        <v>2</v>
      </c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9">
        <f>SUM(Table46245923452[[#This Row],[02/09/2020]:[2020-09-31]])</f>
        <v>17</v>
      </c>
      <c r="AX155" s="89">
        <f>SUM(Table46245923452[[#This Row],[TOTAL BARANG BERTAMBAH]]-Table46245923452[[#This Row],[TOTAL PENJUALAN]])</f>
        <v>103</v>
      </c>
    </row>
    <row r="156" spans="3:50" x14ac:dyDescent="0.25">
      <c r="C156" s="3" t="s">
        <v>518</v>
      </c>
      <c r="D156" s="3" t="s">
        <v>519</v>
      </c>
      <c r="E156" s="3" t="s">
        <v>6</v>
      </c>
      <c r="F156" s="9"/>
      <c r="G156" s="9"/>
      <c r="H156" s="9"/>
      <c r="I156" s="9">
        <v>30</v>
      </c>
      <c r="J156" s="6"/>
      <c r="K156" s="9"/>
      <c r="L156" s="9"/>
      <c r="M156" s="9"/>
      <c r="N156" s="9"/>
      <c r="O156" s="9"/>
      <c r="P156" s="9"/>
      <c r="Q156" s="77">
        <f>SUM(Table46245923452[[#This Row],[STOK AWAL]:[Column10]])</f>
        <v>30</v>
      </c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>
        <v>5</v>
      </c>
      <c r="AG156" s="82">
        <v>4</v>
      </c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9">
        <f>SUM(Table46245923452[[#This Row],[02/09/2020]:[2020-09-31]])</f>
        <v>9</v>
      </c>
      <c r="AX156" s="89">
        <f>SUM(Table46245923452[[#This Row],[TOTAL BARANG BERTAMBAH]]-Table46245923452[[#This Row],[TOTAL PENJUALAN]])</f>
        <v>21</v>
      </c>
    </row>
    <row r="157" spans="3:50" x14ac:dyDescent="0.25">
      <c r="C157" s="3" t="s">
        <v>520</v>
      </c>
      <c r="D157" s="3" t="s">
        <v>519</v>
      </c>
      <c r="E157" s="3" t="s">
        <v>5</v>
      </c>
      <c r="F157" s="9"/>
      <c r="G157" s="9"/>
      <c r="H157" s="9"/>
      <c r="I157" s="9">
        <v>30</v>
      </c>
      <c r="J157" s="6"/>
      <c r="K157" s="9"/>
      <c r="L157" s="9"/>
      <c r="M157" s="9"/>
      <c r="N157" s="9"/>
      <c r="O157" s="9"/>
      <c r="P157" s="9"/>
      <c r="Q157" s="77">
        <f>SUM(Table46245923452[[#This Row],[STOK AWAL]:[Column10]])</f>
        <v>30</v>
      </c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>
        <v>2</v>
      </c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9">
        <f>SUM(Table46245923452[[#This Row],[02/09/2020]:[2020-09-31]])</f>
        <v>2</v>
      </c>
      <c r="AX157" s="89">
        <f>SUM(Table46245923452[[#This Row],[TOTAL BARANG BERTAMBAH]]-Table46245923452[[#This Row],[TOTAL PENJUALAN]])</f>
        <v>28</v>
      </c>
    </row>
    <row r="158" spans="3:50" x14ac:dyDescent="0.25">
      <c r="C158" s="3" t="s">
        <v>51</v>
      </c>
      <c r="D158" s="3" t="s">
        <v>42</v>
      </c>
      <c r="E158" s="3" t="s">
        <v>5</v>
      </c>
      <c r="F158" s="9"/>
      <c r="G158" s="9"/>
      <c r="H158" s="9"/>
      <c r="I158" s="9">
        <v>60</v>
      </c>
      <c r="J158" s="6"/>
      <c r="K158" s="9"/>
      <c r="L158" s="9"/>
      <c r="M158" s="9"/>
      <c r="N158" s="9"/>
      <c r="O158" s="9"/>
      <c r="P158" s="9"/>
      <c r="Q158" s="77">
        <f>SUM(Table46245923452[[#This Row],[STOK AWAL]:[Column10]])</f>
        <v>60</v>
      </c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>
        <v>2</v>
      </c>
      <c r="AF158" s="82">
        <v>3</v>
      </c>
      <c r="AG158" s="82">
        <v>1</v>
      </c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9">
        <f>SUM(Table46245923452[[#This Row],[02/09/2020]:[2020-09-31]])</f>
        <v>6</v>
      </c>
      <c r="AX158" s="89">
        <f>SUM(Table46245923452[[#This Row],[TOTAL BARANG BERTAMBAH]]-Table46245923452[[#This Row],[TOTAL PENJUALAN]])</f>
        <v>54</v>
      </c>
    </row>
    <row r="159" spans="3:50" x14ac:dyDescent="0.25">
      <c r="C159" s="1" t="s">
        <v>117</v>
      </c>
      <c r="D159" s="1" t="s">
        <v>118</v>
      </c>
      <c r="E159" s="1" t="s">
        <v>14</v>
      </c>
      <c r="F159" s="9">
        <v>36</v>
      </c>
      <c r="G159" s="9"/>
      <c r="H159" s="9"/>
      <c r="I159" s="9"/>
      <c r="J159" s="6"/>
      <c r="K159" s="9"/>
      <c r="L159" s="9"/>
      <c r="M159" s="9"/>
      <c r="N159" s="9"/>
      <c r="O159" s="9"/>
      <c r="P159" s="9"/>
      <c r="Q159" s="77">
        <f>SUM(Table46245923452[[#This Row],[STOK AWAL]:[Column10]])</f>
        <v>36</v>
      </c>
      <c r="R159" s="86">
        <v>1</v>
      </c>
      <c r="S159" s="86">
        <v>1</v>
      </c>
      <c r="T159" s="86">
        <v>1</v>
      </c>
      <c r="U159" s="86"/>
      <c r="V159" s="86">
        <v>1</v>
      </c>
      <c r="W159" s="86"/>
      <c r="X159" s="86">
        <v>1</v>
      </c>
      <c r="Y159" s="86"/>
      <c r="Z159" s="86">
        <v>1</v>
      </c>
      <c r="AA159" s="86">
        <v>1</v>
      </c>
      <c r="AB159" s="86">
        <v>2</v>
      </c>
      <c r="AC159" s="86"/>
      <c r="AD159" s="86"/>
      <c r="AE159" s="86"/>
      <c r="AF159" s="86"/>
      <c r="AG159" s="86">
        <v>3</v>
      </c>
      <c r="AH159" s="86"/>
      <c r="AI159" s="86"/>
      <c r="AJ159" s="86"/>
      <c r="AK159" s="86"/>
      <c r="AL159" s="86"/>
      <c r="AM159" s="86"/>
      <c r="AN159" s="86"/>
      <c r="AO159" s="86"/>
      <c r="AP159" s="86"/>
      <c r="AQ159" s="86"/>
      <c r="AR159" s="86"/>
      <c r="AS159" s="86"/>
      <c r="AT159" s="86"/>
      <c r="AU159" s="86"/>
      <c r="AV159" s="86"/>
      <c r="AW159" s="89">
        <f>SUM(Table46245923452[[#This Row],[02/09/2020]:[2020-09-31]])</f>
        <v>11</v>
      </c>
      <c r="AX159" s="89">
        <f>SUM(Table46245923452[[#This Row],[TOTAL BARANG BERTAMBAH]]-Table46245923452[[#This Row],[TOTAL PENJUALAN]])</f>
        <v>25</v>
      </c>
    </row>
    <row r="160" spans="3:50" x14ac:dyDescent="0.25">
      <c r="C160" s="1" t="s">
        <v>328</v>
      </c>
      <c r="D160" s="1" t="s">
        <v>329</v>
      </c>
      <c r="E160" s="1" t="s">
        <v>4</v>
      </c>
      <c r="F160" s="9">
        <v>77</v>
      </c>
      <c r="G160" s="9"/>
      <c r="H160" s="9"/>
      <c r="I160" s="9"/>
      <c r="J160" s="6"/>
      <c r="K160" s="9"/>
      <c r="L160" s="33"/>
      <c r="M160" s="9"/>
      <c r="N160" s="9"/>
      <c r="O160" s="9"/>
      <c r="P160" s="9"/>
      <c r="Q160" s="77">
        <f>SUM(Table46245923452[[#This Row],[STOK AWAL]:[Column10]])</f>
        <v>77</v>
      </c>
      <c r="R160" s="82">
        <v>7</v>
      </c>
      <c r="S160" s="82">
        <v>2</v>
      </c>
      <c r="T160" s="82">
        <v>19</v>
      </c>
      <c r="U160" s="82">
        <v>19</v>
      </c>
      <c r="V160" s="82">
        <v>5</v>
      </c>
      <c r="W160" s="82"/>
      <c r="X160" s="82">
        <v>14</v>
      </c>
      <c r="Y160" s="82">
        <v>10</v>
      </c>
      <c r="Z160" s="82">
        <v>6</v>
      </c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9">
        <f>SUM(Table46245923452[[#This Row],[02/09/2020]:[2020-09-31]])</f>
        <v>75</v>
      </c>
      <c r="AX160" s="89">
        <f>SUM(Table46245923452[[#This Row],[TOTAL BARANG BERTAMBAH]]-Table46245923452[[#This Row],[TOTAL PENJUALAN]])</f>
        <v>2</v>
      </c>
    </row>
    <row r="161" spans="3:50" x14ac:dyDescent="0.25">
      <c r="C161" s="1" t="s">
        <v>39</v>
      </c>
      <c r="D161" s="1" t="s">
        <v>15</v>
      </c>
      <c r="E161" s="1" t="s">
        <v>43</v>
      </c>
      <c r="F161" s="9">
        <v>42</v>
      </c>
      <c r="G161" s="9"/>
      <c r="H161" s="9"/>
      <c r="I161" s="9"/>
      <c r="J161" s="6"/>
      <c r="K161" s="9"/>
      <c r="L161" s="9"/>
      <c r="M161" s="9"/>
      <c r="N161" s="9"/>
      <c r="O161" s="9"/>
      <c r="P161" s="9"/>
      <c r="Q161" s="77">
        <f>SUM(Table46245923452[[#This Row],[STOK AWAL]:[Column10]])</f>
        <v>42</v>
      </c>
      <c r="R161" s="82">
        <v>12</v>
      </c>
      <c r="S161" s="82">
        <v>12</v>
      </c>
      <c r="T161" s="82">
        <v>19</v>
      </c>
      <c r="U161" s="82">
        <v>4</v>
      </c>
      <c r="V161" s="82"/>
      <c r="W161" s="82"/>
      <c r="X161" s="82"/>
      <c r="Y161" s="82">
        <v>1</v>
      </c>
      <c r="Z161" s="82">
        <v>1</v>
      </c>
      <c r="AA161" s="82">
        <v>1</v>
      </c>
      <c r="AB161" s="82"/>
      <c r="AC161" s="82"/>
      <c r="AD161" s="82"/>
      <c r="AE161" s="82">
        <v>1</v>
      </c>
      <c r="AF161" s="82">
        <v>1</v>
      </c>
      <c r="AG161" s="82">
        <v>1</v>
      </c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9">
        <f>SUM(Table46245923452[[#This Row],[02/09/2020]:[2020-09-31]])</f>
        <v>41</v>
      </c>
      <c r="AX161" s="89">
        <f>SUM(Table46245923452[[#This Row],[TOTAL BARANG BERTAMBAH]]-Table46245923452[[#This Row],[TOTAL PENJUALAN]])</f>
        <v>1</v>
      </c>
    </row>
    <row r="162" spans="3:50" x14ac:dyDescent="0.25">
      <c r="C162" s="1" t="s">
        <v>50</v>
      </c>
      <c r="D162" s="1" t="s">
        <v>222</v>
      </c>
      <c r="E162" s="1" t="s">
        <v>17</v>
      </c>
      <c r="F162" s="9">
        <v>100</v>
      </c>
      <c r="G162" s="9"/>
      <c r="H162" s="9"/>
      <c r="I162" s="9">
        <v>1</v>
      </c>
      <c r="J162" s="6"/>
      <c r="K162" s="9"/>
      <c r="L162" s="9"/>
      <c r="M162" s="9"/>
      <c r="N162" s="9"/>
      <c r="O162" s="9"/>
      <c r="P162" s="9"/>
      <c r="Q162" s="77">
        <f>SUM(Table46245923452[[#This Row],[STOK AWAL]:[Column10]])</f>
        <v>101</v>
      </c>
      <c r="R162" s="82">
        <v>18</v>
      </c>
      <c r="S162" s="82">
        <v>12</v>
      </c>
      <c r="T162" s="82">
        <v>30</v>
      </c>
      <c r="U162" s="82">
        <v>11</v>
      </c>
      <c r="V162" s="82">
        <v>12</v>
      </c>
      <c r="W162" s="82"/>
      <c r="X162" s="82">
        <v>13</v>
      </c>
      <c r="Y162" s="82">
        <v>10</v>
      </c>
      <c r="Z162" s="82">
        <v>7</v>
      </c>
      <c r="AA162" s="82">
        <v>3</v>
      </c>
      <c r="AB162" s="82"/>
      <c r="AC162" s="82"/>
      <c r="AD162" s="82"/>
      <c r="AE162" s="82"/>
      <c r="AF162" s="82"/>
      <c r="AG162" s="82">
        <v>1</v>
      </c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9">
        <f>SUM(Table46245923452[[#This Row],[02/09/2020]:[2020-09-31]])</f>
        <v>99</v>
      </c>
      <c r="AX162" s="89">
        <f>SUM(Table46245923452[[#This Row],[TOTAL BARANG BERTAMBAH]]-Table46245923452[[#This Row],[TOTAL PENJUALAN]])</f>
        <v>2</v>
      </c>
    </row>
    <row r="163" spans="3:50" x14ac:dyDescent="0.25">
      <c r="C163" s="3" t="s">
        <v>52</v>
      </c>
      <c r="D163" s="3" t="s">
        <v>32</v>
      </c>
      <c r="E163" s="3" t="s">
        <v>4</v>
      </c>
      <c r="F163" s="9"/>
      <c r="G163" s="9"/>
      <c r="H163" s="9"/>
      <c r="I163" s="9">
        <v>120</v>
      </c>
      <c r="J163" s="6"/>
      <c r="K163" s="9"/>
      <c r="L163" s="9"/>
      <c r="M163" s="9"/>
      <c r="N163" s="9"/>
      <c r="O163" s="9"/>
      <c r="P163" s="9"/>
      <c r="Q163" s="77">
        <f>SUM(Table46245923452[[#This Row],[STOK AWAL]:[Column10]])</f>
        <v>120</v>
      </c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>
        <v>3</v>
      </c>
      <c r="AF163" s="82">
        <v>4</v>
      </c>
      <c r="AG163" s="82">
        <v>6</v>
      </c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9">
        <f>SUM(Table46245923452[[#This Row],[02/09/2020]:[2020-09-31]])</f>
        <v>13</v>
      </c>
      <c r="AX163" s="89">
        <f>SUM(Table46245923452[[#This Row],[TOTAL BARANG BERTAMBAH]]-Table46245923452[[#This Row],[TOTAL PENJUALAN]])</f>
        <v>107</v>
      </c>
    </row>
    <row r="164" spans="3:50" x14ac:dyDescent="0.25">
      <c r="C164" s="1" t="s">
        <v>66</v>
      </c>
      <c r="D164" s="1" t="s">
        <v>135</v>
      </c>
      <c r="E164" s="1" t="s">
        <v>5</v>
      </c>
      <c r="F164" s="9">
        <v>1</v>
      </c>
      <c r="G164" s="9"/>
      <c r="H164" s="9"/>
      <c r="I164" s="9"/>
      <c r="J164" s="6"/>
      <c r="K164" s="9"/>
      <c r="L164" s="9"/>
      <c r="M164" s="9"/>
      <c r="N164" s="9"/>
      <c r="O164" s="9"/>
      <c r="P164" s="9"/>
      <c r="Q164" s="77">
        <f>SUM(Table46245923452[[#This Row],[STOK AWAL]:[Column10]])</f>
        <v>1</v>
      </c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6"/>
      <c r="AS164" s="86"/>
      <c r="AT164" s="86"/>
      <c r="AU164" s="86"/>
      <c r="AV164" s="86"/>
      <c r="AW164" s="89">
        <f>SUM(Table46245923452[[#This Row],[02/09/2020]:[2020-09-31]])</f>
        <v>0</v>
      </c>
      <c r="AX164" s="89">
        <f>SUM(Table46245923452[[#This Row],[TOTAL BARANG BERTAMBAH]]-Table46245923452[[#This Row],[TOTAL PENJUALAN]])</f>
        <v>1</v>
      </c>
    </row>
    <row r="165" spans="3:50" x14ac:dyDescent="0.25">
      <c r="C165" s="1" t="s">
        <v>77</v>
      </c>
      <c r="D165" s="1" t="s">
        <v>104</v>
      </c>
      <c r="E165" s="1" t="s">
        <v>14</v>
      </c>
      <c r="F165" s="9">
        <v>26</v>
      </c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77">
        <f>SUM(Table46245923452[[#This Row],[STOK AWAL]:[Column10]])</f>
        <v>26</v>
      </c>
      <c r="R165" s="86"/>
      <c r="S165" s="86">
        <v>1</v>
      </c>
      <c r="T165" s="86"/>
      <c r="U165" s="86">
        <v>2</v>
      </c>
      <c r="V165" s="86"/>
      <c r="W165" s="86"/>
      <c r="X165" s="86">
        <v>3</v>
      </c>
      <c r="Y165" s="86"/>
      <c r="Z165" s="86">
        <v>6</v>
      </c>
      <c r="AA165" s="86">
        <v>2</v>
      </c>
      <c r="AB165" s="86">
        <v>1</v>
      </c>
      <c r="AC165" s="86">
        <v>4</v>
      </c>
      <c r="AD165" s="86"/>
      <c r="AE165" s="86">
        <v>1</v>
      </c>
      <c r="AF165" s="86">
        <v>1</v>
      </c>
      <c r="AG165" s="86">
        <v>2</v>
      </c>
      <c r="AH165" s="86"/>
      <c r="AI165" s="86"/>
      <c r="AJ165" s="86"/>
      <c r="AK165" s="86"/>
      <c r="AL165" s="86"/>
      <c r="AM165" s="86"/>
      <c r="AN165" s="86"/>
      <c r="AO165" s="86"/>
      <c r="AP165" s="86"/>
      <c r="AQ165" s="86"/>
      <c r="AR165" s="86"/>
      <c r="AS165" s="86"/>
      <c r="AT165" s="86"/>
      <c r="AU165" s="86"/>
      <c r="AV165" s="86"/>
      <c r="AW165" s="89">
        <f>SUM(Table46245923452[[#This Row],[02/09/2020]:[2020-09-31]])</f>
        <v>23</v>
      </c>
      <c r="AX165" s="89">
        <f>SUM(Table46245923452[[#This Row],[TOTAL BARANG BERTAMBAH]]-Table46245923452[[#This Row],[TOTAL PENJUALAN]])</f>
        <v>3</v>
      </c>
    </row>
    <row r="166" spans="3:50" x14ac:dyDescent="0.25">
      <c r="C166" s="1" t="s">
        <v>102</v>
      </c>
      <c r="D166" s="1" t="s">
        <v>26</v>
      </c>
      <c r="E166" s="1" t="s">
        <v>28</v>
      </c>
      <c r="F166" s="9">
        <v>2</v>
      </c>
      <c r="G166" s="9">
        <v>112</v>
      </c>
      <c r="H166" s="9">
        <v>8</v>
      </c>
      <c r="I166" s="9"/>
      <c r="J166" s="9"/>
      <c r="K166" s="9"/>
      <c r="L166" s="9"/>
      <c r="M166" s="9"/>
      <c r="N166" s="9"/>
      <c r="O166" s="9"/>
      <c r="P166" s="9"/>
      <c r="Q166" s="77">
        <f>SUM(Table46245923452[[#This Row],[STOK AWAL]:[Column10]])</f>
        <v>122</v>
      </c>
      <c r="R166" s="86"/>
      <c r="S166" s="86">
        <v>3</v>
      </c>
      <c r="T166" s="86">
        <v>13</v>
      </c>
      <c r="U166" s="86">
        <v>4</v>
      </c>
      <c r="V166" s="86">
        <v>4</v>
      </c>
      <c r="W166" s="86"/>
      <c r="X166" s="86">
        <v>5</v>
      </c>
      <c r="Y166" s="86">
        <v>3</v>
      </c>
      <c r="Z166" s="86">
        <v>4</v>
      </c>
      <c r="AA166" s="86">
        <v>6</v>
      </c>
      <c r="AB166" s="86">
        <v>4</v>
      </c>
      <c r="AC166" s="86">
        <v>10</v>
      </c>
      <c r="AD166" s="86"/>
      <c r="AE166" s="86">
        <v>3</v>
      </c>
      <c r="AF166" s="86">
        <v>4</v>
      </c>
      <c r="AG166" s="86">
        <v>2</v>
      </c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86"/>
      <c r="AS166" s="86"/>
      <c r="AT166" s="86"/>
      <c r="AU166" s="86"/>
      <c r="AV166" s="86"/>
      <c r="AW166" s="89">
        <f>SUM(Table46245923452[[#This Row],[02/09/2020]:[2020-09-31]])</f>
        <v>65</v>
      </c>
      <c r="AX166" s="89">
        <f>SUM(Table46245923452[[#This Row],[TOTAL BARANG BERTAMBAH]]-Table46245923452[[#This Row],[TOTAL PENJUALAN]])</f>
        <v>57</v>
      </c>
    </row>
    <row r="167" spans="3:50" x14ac:dyDescent="0.25">
      <c r="C167" s="65" t="s">
        <v>115</v>
      </c>
      <c r="D167" s="65" t="s">
        <v>168</v>
      </c>
      <c r="E167" s="65" t="s">
        <v>9</v>
      </c>
      <c r="F167" s="58">
        <v>1</v>
      </c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79">
        <f>SUM(Table46245923452[[#This Row],[STOK AWAL]:[Column10]])</f>
        <v>1</v>
      </c>
      <c r="R167" s="84"/>
      <c r="S167" s="84"/>
      <c r="T167" s="84">
        <v>1</v>
      </c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91">
        <f>SUM(Table46245923452[[#This Row],[02/09/2020]:[2020-09-31]])</f>
        <v>1</v>
      </c>
      <c r="AX167" s="91">
        <f>SUM(Table46245923452[[#This Row],[TOTAL BARANG BERTAMBAH]]-Table46245923452[[#This Row],[TOTAL PENJUALAN]])</f>
        <v>0</v>
      </c>
    </row>
    <row r="168" spans="3:50" x14ac:dyDescent="0.25">
      <c r="C168" s="123" t="s">
        <v>155</v>
      </c>
      <c r="D168" s="123" t="s">
        <v>114</v>
      </c>
      <c r="E168" s="123" t="s">
        <v>13</v>
      </c>
      <c r="F168" s="128">
        <v>85</v>
      </c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4">
        <f>SUM(Table46245923452[[#This Row],[STOK AWAL]:[Column10]])</f>
        <v>85</v>
      </c>
      <c r="R168" s="125">
        <v>23</v>
      </c>
      <c r="S168" s="125">
        <v>18</v>
      </c>
      <c r="T168" s="125">
        <v>29</v>
      </c>
      <c r="U168" s="125">
        <v>18</v>
      </c>
      <c r="V168" s="125">
        <v>13</v>
      </c>
      <c r="W168" s="125"/>
      <c r="X168" s="125">
        <v>4</v>
      </c>
      <c r="Y168" s="125">
        <v>1</v>
      </c>
      <c r="Z168" s="125">
        <v>1</v>
      </c>
      <c r="AA168" s="125"/>
      <c r="AB168" s="125"/>
      <c r="AC168" s="125">
        <v>1</v>
      </c>
      <c r="AD168" s="125"/>
      <c r="AE168" s="125"/>
      <c r="AF168" s="125"/>
      <c r="AG168" s="125"/>
      <c r="AH168" s="125"/>
      <c r="AI168" s="125"/>
      <c r="AJ168" s="125"/>
      <c r="AK168" s="125"/>
      <c r="AL168" s="125"/>
      <c r="AM168" s="125"/>
      <c r="AN168" s="125"/>
      <c r="AO168" s="125"/>
      <c r="AP168" s="125"/>
      <c r="AQ168" s="125"/>
      <c r="AR168" s="125"/>
      <c r="AS168" s="125"/>
      <c r="AT168" s="125"/>
      <c r="AU168" s="125"/>
      <c r="AV168" s="125"/>
      <c r="AW168" s="126">
        <f>SUM(Table46245923452[[#This Row],[02/09/2020]:[2020-09-31]])</f>
        <v>85</v>
      </c>
      <c r="AX168" s="126">
        <f>SUM(Table46245923452[[#This Row],[TOTAL BARANG BERTAMBAH]]-Table46245923452[[#This Row],[TOTAL PENJUALAN]])</f>
        <v>0</v>
      </c>
    </row>
    <row r="169" spans="3:50" x14ac:dyDescent="0.25">
      <c r="C169" s="57" t="s">
        <v>157</v>
      </c>
      <c r="D169" s="57" t="s">
        <v>68</v>
      </c>
      <c r="E169" s="57" t="s">
        <v>13</v>
      </c>
      <c r="F169" s="58">
        <v>1</v>
      </c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79">
        <f>SUM(Table46245923452[[#This Row],[STOK AWAL]:[Column10]])</f>
        <v>1</v>
      </c>
      <c r="R169" s="84"/>
      <c r="S169" s="84"/>
      <c r="T169" s="84">
        <v>1</v>
      </c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91">
        <f>SUM(Table46245923452[[#This Row],[02/09/2020]:[2020-09-31]])</f>
        <v>1</v>
      </c>
      <c r="AX169" s="91">
        <f>SUM(Table46245923452[[#This Row],[TOTAL BARANG BERTAMBAH]]-Table46245923452[[#This Row],[TOTAL PENJUALAN]])</f>
        <v>0</v>
      </c>
    </row>
    <row r="170" spans="3:50" x14ac:dyDescent="0.25">
      <c r="C170" s="57" t="s">
        <v>158</v>
      </c>
      <c r="D170" s="57" t="s">
        <v>68</v>
      </c>
      <c r="E170" s="57" t="s">
        <v>5</v>
      </c>
      <c r="F170" s="58">
        <v>1</v>
      </c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79">
        <f>SUM(Table46245923452[[#This Row],[STOK AWAL]:[Column10]])</f>
        <v>1</v>
      </c>
      <c r="R170" s="84"/>
      <c r="S170" s="84">
        <v>1</v>
      </c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91">
        <f>SUM(Table46245923452[[#This Row],[02/09/2020]:[2020-09-31]])</f>
        <v>1</v>
      </c>
      <c r="AX170" s="91">
        <f>SUM(Table46245923452[[#This Row],[TOTAL BARANG BERTAMBAH]]-Table46245923452[[#This Row],[TOTAL PENJUALAN]])</f>
        <v>0</v>
      </c>
    </row>
    <row r="171" spans="3:50" x14ac:dyDescent="0.25">
      <c r="C171" s="3" t="s">
        <v>181</v>
      </c>
      <c r="D171" s="3" t="s">
        <v>182</v>
      </c>
      <c r="E171" s="3" t="s">
        <v>9</v>
      </c>
      <c r="F171" s="9"/>
      <c r="G171" s="9"/>
      <c r="H171" s="9"/>
      <c r="I171" s="9">
        <v>30</v>
      </c>
      <c r="J171" s="9"/>
      <c r="K171" s="9"/>
      <c r="L171" s="9"/>
      <c r="M171" s="9"/>
      <c r="N171" s="9"/>
      <c r="O171" s="9"/>
      <c r="P171" s="9"/>
      <c r="Q171" s="77">
        <f>SUM(Table46245923452[[#This Row],[STOK AWAL]:[Column10]])</f>
        <v>30</v>
      </c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>
        <v>1</v>
      </c>
      <c r="AF171" s="82"/>
      <c r="AG171" s="82">
        <v>1</v>
      </c>
      <c r="AH171" s="82"/>
      <c r="AI171" s="82"/>
      <c r="AJ171" s="82"/>
      <c r="AK171" s="82"/>
      <c r="AL171" s="82"/>
      <c r="AM171" s="82"/>
      <c r="AN171" s="82"/>
      <c r="AO171" s="82"/>
      <c r="AP171" s="82"/>
      <c r="AQ171" s="82"/>
      <c r="AR171" s="82"/>
      <c r="AS171" s="82"/>
      <c r="AT171" s="82"/>
      <c r="AU171" s="82"/>
      <c r="AV171" s="82"/>
      <c r="AW171" s="89">
        <f>SUM(Table46245923452[[#This Row],[02/09/2020]:[2020-09-31]])</f>
        <v>2</v>
      </c>
      <c r="AX171" s="89">
        <f>SUM(Table46245923452[[#This Row],[TOTAL BARANG BERTAMBAH]]-Table46245923452[[#This Row],[TOTAL PENJUALAN]])</f>
        <v>28</v>
      </c>
    </row>
    <row r="172" spans="3:50" x14ac:dyDescent="0.25">
      <c r="C172" s="1" t="s">
        <v>211</v>
      </c>
      <c r="D172" s="1" t="s">
        <v>212</v>
      </c>
      <c r="E172" s="1" t="s">
        <v>11</v>
      </c>
      <c r="F172" s="9">
        <v>63</v>
      </c>
      <c r="G172" s="9"/>
      <c r="H172" s="9"/>
      <c r="I172" s="9"/>
      <c r="J172" s="9"/>
      <c r="K172" s="9"/>
      <c r="L172" s="6"/>
      <c r="M172" s="9"/>
      <c r="N172" s="9"/>
      <c r="O172" s="9"/>
      <c r="P172" s="9"/>
      <c r="Q172" s="77">
        <f>SUM(Table46245923452[[#This Row],[STOK AWAL]:[Column10]])</f>
        <v>63</v>
      </c>
      <c r="R172" s="82">
        <v>9</v>
      </c>
      <c r="S172" s="82">
        <v>3</v>
      </c>
      <c r="T172" s="82">
        <v>4</v>
      </c>
      <c r="U172" s="82">
        <v>3</v>
      </c>
      <c r="V172" s="82">
        <v>2</v>
      </c>
      <c r="W172" s="82"/>
      <c r="X172" s="82">
        <v>3</v>
      </c>
      <c r="Y172" s="82">
        <v>4</v>
      </c>
      <c r="Z172" s="82">
        <v>3</v>
      </c>
      <c r="AA172" s="82">
        <v>8</v>
      </c>
      <c r="AB172" s="82">
        <v>7</v>
      </c>
      <c r="AC172" s="82">
        <v>6</v>
      </c>
      <c r="AD172" s="82"/>
      <c r="AE172" s="82">
        <v>4</v>
      </c>
      <c r="AF172" s="82"/>
      <c r="AG172" s="82">
        <v>2</v>
      </c>
      <c r="AH172" s="82"/>
      <c r="AI172" s="82"/>
      <c r="AJ172" s="82"/>
      <c r="AK172" s="82"/>
      <c r="AL172" s="82"/>
      <c r="AM172" s="82"/>
      <c r="AN172" s="82"/>
      <c r="AO172" s="82"/>
      <c r="AP172" s="82"/>
      <c r="AQ172" s="82"/>
      <c r="AR172" s="82"/>
      <c r="AS172" s="82"/>
      <c r="AT172" s="82"/>
      <c r="AU172" s="82"/>
      <c r="AV172" s="82"/>
      <c r="AW172" s="89">
        <f>SUM(Table46245923452[[#This Row],[02/09/2020]:[2020-09-31]])</f>
        <v>49</v>
      </c>
      <c r="AX172" s="89">
        <f>SUM(Table46245923452[[#This Row],[TOTAL BARANG BERTAMBAH]]-Table46245923452[[#This Row],[TOTAL PENJUALAN]])</f>
        <v>14</v>
      </c>
    </row>
    <row r="173" spans="3:50" x14ac:dyDescent="0.25">
      <c r="C173" s="1" t="s">
        <v>213</v>
      </c>
      <c r="D173" s="1" t="s">
        <v>214</v>
      </c>
      <c r="E173" s="1" t="s">
        <v>13</v>
      </c>
      <c r="F173" s="9">
        <v>2</v>
      </c>
      <c r="G173" s="9"/>
      <c r="H173" s="9"/>
      <c r="I173" s="9">
        <v>60</v>
      </c>
      <c r="J173" s="9"/>
      <c r="K173" s="9"/>
      <c r="L173" s="6"/>
      <c r="M173" s="9"/>
      <c r="N173" s="9"/>
      <c r="O173" s="9"/>
      <c r="P173" s="9"/>
      <c r="Q173" s="77">
        <f>SUM(Table46245923452[[#This Row],[STOK AWAL]:[Column10]])</f>
        <v>62</v>
      </c>
      <c r="R173" s="82">
        <v>1</v>
      </c>
      <c r="S173" s="82"/>
      <c r="T173" s="82"/>
      <c r="U173" s="82"/>
      <c r="V173" s="82"/>
      <c r="W173" s="82"/>
      <c r="X173" s="82">
        <v>2</v>
      </c>
      <c r="Y173" s="82"/>
      <c r="Z173" s="82"/>
      <c r="AA173" s="82"/>
      <c r="AB173" s="82"/>
      <c r="AC173" s="82"/>
      <c r="AD173" s="82"/>
      <c r="AE173" s="82">
        <v>4</v>
      </c>
      <c r="AF173" s="82">
        <v>2</v>
      </c>
      <c r="AG173" s="82">
        <v>2</v>
      </c>
      <c r="AH173" s="82"/>
      <c r="AI173" s="82"/>
      <c r="AJ173" s="82"/>
      <c r="AK173" s="82"/>
      <c r="AL173" s="82"/>
      <c r="AM173" s="82"/>
      <c r="AN173" s="82"/>
      <c r="AO173" s="82"/>
      <c r="AP173" s="82"/>
      <c r="AQ173" s="82"/>
      <c r="AR173" s="82"/>
      <c r="AS173" s="82"/>
      <c r="AT173" s="82"/>
      <c r="AU173" s="82"/>
      <c r="AV173" s="82"/>
      <c r="AW173" s="89">
        <f>SUM(Table46245923452[[#This Row],[02/09/2020]:[2020-09-31]])</f>
        <v>10</v>
      </c>
      <c r="AX173" s="89">
        <f>SUM(Table46245923452[[#This Row],[TOTAL BARANG BERTAMBAH]]-Table46245923452[[#This Row],[TOTAL PENJUALAN]])</f>
        <v>52</v>
      </c>
    </row>
    <row r="174" spans="3:50" x14ac:dyDescent="0.25">
      <c r="C174" s="1" t="s">
        <v>215</v>
      </c>
      <c r="D174" s="1" t="s">
        <v>32</v>
      </c>
      <c r="E174" s="1" t="s">
        <v>7</v>
      </c>
      <c r="F174" s="9">
        <v>13</v>
      </c>
      <c r="G174" s="9"/>
      <c r="H174" s="9"/>
      <c r="I174" s="9"/>
      <c r="J174" s="9"/>
      <c r="K174" s="9"/>
      <c r="L174" s="6"/>
      <c r="M174" s="9"/>
      <c r="N174" s="9"/>
      <c r="O174" s="9"/>
      <c r="P174" s="9"/>
      <c r="Q174" s="77">
        <f>SUM(Table46245923452[[#This Row],[STOK AWAL]:[Column10]])</f>
        <v>13</v>
      </c>
      <c r="R174" s="82">
        <v>25</v>
      </c>
      <c r="S174" s="82">
        <v>1</v>
      </c>
      <c r="T174" s="82">
        <v>12</v>
      </c>
      <c r="U174" s="82"/>
      <c r="V174" s="82"/>
      <c r="W174" s="82"/>
      <c r="X174" s="82">
        <v>1</v>
      </c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  <c r="AM174" s="82"/>
      <c r="AN174" s="82"/>
      <c r="AO174" s="82"/>
      <c r="AP174" s="82"/>
      <c r="AQ174" s="82"/>
      <c r="AR174" s="82"/>
      <c r="AS174" s="82"/>
      <c r="AT174" s="82"/>
      <c r="AU174" s="82"/>
      <c r="AV174" s="82"/>
      <c r="AW174" s="89">
        <f>SUM(Table46245923452[[#This Row],[02/09/2020]:[2020-09-31]])</f>
        <v>14</v>
      </c>
      <c r="AX174" s="89">
        <f>SUM(Table46245923452[[#This Row],[TOTAL BARANG BERTAMBAH]]-Table46245923452[[#This Row],[TOTAL PENJUALAN]])</f>
        <v>-1</v>
      </c>
    </row>
    <row r="175" spans="3:50" x14ac:dyDescent="0.25">
      <c r="C175" s="49" t="s">
        <v>224</v>
      </c>
      <c r="D175" s="49" t="s">
        <v>223</v>
      </c>
      <c r="E175" s="49" t="s">
        <v>28</v>
      </c>
      <c r="F175" s="54">
        <v>1</v>
      </c>
      <c r="G175" s="54"/>
      <c r="H175" s="54"/>
      <c r="I175" s="54"/>
      <c r="J175" s="54"/>
      <c r="K175" s="54"/>
      <c r="L175" s="50"/>
      <c r="M175" s="54"/>
      <c r="N175" s="54"/>
      <c r="O175" s="54"/>
      <c r="P175" s="54"/>
      <c r="Q175" s="78">
        <f>SUM(Table46245923452[[#This Row],[STOK AWAL]:[Column10]])</f>
        <v>1</v>
      </c>
      <c r="R175" s="83">
        <v>1</v>
      </c>
      <c r="S175" s="83"/>
      <c r="T175" s="83"/>
      <c r="U175" s="83">
        <v>1</v>
      </c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  <c r="AP175" s="83"/>
      <c r="AQ175" s="83"/>
      <c r="AR175" s="83"/>
      <c r="AS175" s="83"/>
      <c r="AT175" s="83"/>
      <c r="AU175" s="83"/>
      <c r="AV175" s="83"/>
      <c r="AW175" s="90">
        <f>SUM(Table46245923452[[#This Row],[02/09/2020]:[2020-09-31]])</f>
        <v>1</v>
      </c>
      <c r="AX175" s="90">
        <f>SUM(Table46245923452[[#This Row],[TOTAL BARANG BERTAMBAH]]-Table46245923452[[#This Row],[TOTAL PENJUALAN]])</f>
        <v>0</v>
      </c>
    </row>
    <row r="176" spans="3:50" x14ac:dyDescent="0.25">
      <c r="C176" s="1" t="s">
        <v>273</v>
      </c>
      <c r="D176" s="1" t="s">
        <v>274</v>
      </c>
      <c r="E176" s="1" t="s">
        <v>9</v>
      </c>
      <c r="F176" s="9">
        <v>33</v>
      </c>
      <c r="G176" s="9"/>
      <c r="H176" s="9"/>
      <c r="I176" s="9"/>
      <c r="J176" s="9"/>
      <c r="K176" s="9"/>
      <c r="L176" s="6"/>
      <c r="M176" s="9"/>
      <c r="N176" s="9"/>
      <c r="O176" s="9"/>
      <c r="P176" s="9"/>
      <c r="Q176" s="77">
        <f>SUM(Table46245923452[[#This Row],[STOK AWAL]:[Column10]])</f>
        <v>33</v>
      </c>
      <c r="R176" s="82">
        <v>9</v>
      </c>
      <c r="S176" s="82">
        <v>4</v>
      </c>
      <c r="T176" s="82">
        <v>22</v>
      </c>
      <c r="U176" s="82">
        <v>5</v>
      </c>
      <c r="V176" s="82">
        <v>1</v>
      </c>
      <c r="W176" s="82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9">
        <f>SUM(Table46245923452[[#This Row],[02/09/2020]:[2020-09-31]])</f>
        <v>32</v>
      </c>
      <c r="AX176" s="89">
        <f>SUM(Table46245923452[[#This Row],[TOTAL BARANG BERTAMBAH]]-Table46245923452[[#This Row],[TOTAL PENJUALAN]])</f>
        <v>1</v>
      </c>
    </row>
    <row r="177" spans="3:50" x14ac:dyDescent="0.25">
      <c r="C177" s="49" t="s">
        <v>267</v>
      </c>
      <c r="D177" s="49" t="s">
        <v>268</v>
      </c>
      <c r="E177" s="49" t="s">
        <v>6</v>
      </c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78">
        <f>SUM(Table46245923452[[#This Row],[STOK AWAL]:[Column10]])</f>
        <v>0</v>
      </c>
      <c r="R177" s="83">
        <v>5</v>
      </c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  <c r="AP177" s="83"/>
      <c r="AQ177" s="83"/>
      <c r="AR177" s="83"/>
      <c r="AS177" s="83"/>
      <c r="AT177" s="83"/>
      <c r="AU177" s="83"/>
      <c r="AV177" s="83"/>
      <c r="AW177" s="90">
        <f>SUM(Table46245923452[[#This Row],[02/09/2020]:[2020-09-31]])</f>
        <v>0</v>
      </c>
      <c r="AX177" s="90">
        <f>SUM(Table46245923452[[#This Row],[TOTAL BARANG BERTAMBAH]]-Table46245923452[[#This Row],[TOTAL PENJUALAN]])</f>
        <v>0</v>
      </c>
    </row>
    <row r="178" spans="3:50" x14ac:dyDescent="0.25">
      <c r="C178" s="68" t="s">
        <v>271</v>
      </c>
      <c r="D178" s="68" t="s">
        <v>245</v>
      </c>
      <c r="E178" s="68" t="s">
        <v>7</v>
      </c>
      <c r="F178" s="70">
        <v>66</v>
      </c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80">
        <f>SUM(Table46245923452[[#This Row],[STOK AWAL]:[Column10]])</f>
        <v>66</v>
      </c>
      <c r="R178" s="85">
        <v>18</v>
      </c>
      <c r="S178" s="85">
        <v>10</v>
      </c>
      <c r="T178" s="85">
        <v>28</v>
      </c>
      <c r="U178" s="85">
        <v>22</v>
      </c>
      <c r="V178" s="85">
        <v>6</v>
      </c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85"/>
      <c r="AO178" s="85"/>
      <c r="AP178" s="85"/>
      <c r="AQ178" s="85"/>
      <c r="AR178" s="85"/>
      <c r="AS178" s="85"/>
      <c r="AT178" s="85"/>
      <c r="AU178" s="85"/>
      <c r="AV178" s="85"/>
      <c r="AW178" s="92">
        <f>SUM(Table46245923452[[#This Row],[02/09/2020]:[2020-09-31]])</f>
        <v>66</v>
      </c>
      <c r="AX178" s="92">
        <f>SUM(Table46245923452[[#This Row],[TOTAL BARANG BERTAMBAH]]-Table46245923452[[#This Row],[TOTAL PENJUALAN]])</f>
        <v>0</v>
      </c>
    </row>
    <row r="179" spans="3:50" x14ac:dyDescent="0.25">
      <c r="C179" s="1" t="s">
        <v>454</v>
      </c>
      <c r="D179" s="1" t="s">
        <v>455</v>
      </c>
      <c r="E179" s="1" t="s">
        <v>17</v>
      </c>
      <c r="F179" s="9"/>
      <c r="G179" s="33">
        <v>110</v>
      </c>
      <c r="H179" s="9">
        <v>10</v>
      </c>
      <c r="I179" s="9"/>
      <c r="J179" s="9"/>
      <c r="K179" s="9"/>
      <c r="L179" s="9"/>
      <c r="M179" s="9"/>
      <c r="N179" s="9"/>
      <c r="O179" s="9"/>
      <c r="P179" s="9"/>
      <c r="Q179" s="77">
        <f>SUM(Table46245923452[[#This Row],[STOK AWAL]:[Column10]])</f>
        <v>120</v>
      </c>
      <c r="R179" s="82"/>
      <c r="S179" s="82">
        <v>2</v>
      </c>
      <c r="T179" s="82">
        <v>27</v>
      </c>
      <c r="U179" s="82">
        <v>5</v>
      </c>
      <c r="V179" s="82">
        <v>9</v>
      </c>
      <c r="W179" s="82"/>
      <c r="X179" s="82">
        <v>12</v>
      </c>
      <c r="Y179" s="82">
        <v>9</v>
      </c>
      <c r="Z179" s="82">
        <v>12</v>
      </c>
      <c r="AA179" s="82">
        <v>15</v>
      </c>
      <c r="AB179" s="82">
        <v>10</v>
      </c>
      <c r="AC179" s="82">
        <v>13</v>
      </c>
      <c r="AD179" s="82"/>
      <c r="AE179" s="82">
        <v>2</v>
      </c>
      <c r="AF179" s="82">
        <v>1</v>
      </c>
      <c r="AG179" s="82"/>
      <c r="AH179" s="82"/>
      <c r="AI179" s="82"/>
      <c r="AJ179" s="82"/>
      <c r="AK179" s="82"/>
      <c r="AL179" s="82"/>
      <c r="AM179" s="82"/>
      <c r="AN179" s="82"/>
      <c r="AO179" s="82"/>
      <c r="AP179" s="82"/>
      <c r="AQ179" s="82"/>
      <c r="AR179" s="82"/>
      <c r="AS179" s="82"/>
      <c r="AT179" s="82"/>
      <c r="AU179" s="82"/>
      <c r="AV179" s="82"/>
      <c r="AW179" s="89">
        <f>SUM(Table46245923452[[#This Row],[02/09/2020]:[2020-09-31]])</f>
        <v>117</v>
      </c>
      <c r="AX179" s="89">
        <f>SUM(Table46245923452[[#This Row],[TOTAL BARANG BERTAMBAH]]-Table46245923452[[#This Row],[TOTAL PENJUALAN]])</f>
        <v>3</v>
      </c>
    </row>
    <row r="180" spans="3:50" x14ac:dyDescent="0.25">
      <c r="C180" s="49" t="s">
        <v>452</v>
      </c>
      <c r="D180" s="49" t="s">
        <v>453</v>
      </c>
      <c r="E180" s="49" t="s">
        <v>17</v>
      </c>
      <c r="F180" s="54"/>
      <c r="G180" s="66">
        <v>118</v>
      </c>
      <c r="H180" s="54">
        <v>2</v>
      </c>
      <c r="I180" s="54"/>
      <c r="J180" s="54"/>
      <c r="K180" s="54"/>
      <c r="L180" s="54"/>
      <c r="M180" s="54"/>
      <c r="N180" s="54"/>
      <c r="O180" s="54"/>
      <c r="P180" s="54"/>
      <c r="Q180" s="78">
        <f>SUM(Table46245923452[[#This Row],[STOK AWAL]:[Column10]])</f>
        <v>120</v>
      </c>
      <c r="R180" s="83"/>
      <c r="S180" s="83">
        <v>5</v>
      </c>
      <c r="T180" s="83">
        <v>25</v>
      </c>
      <c r="U180" s="83">
        <v>22</v>
      </c>
      <c r="V180" s="83">
        <v>17</v>
      </c>
      <c r="W180" s="83"/>
      <c r="X180" s="83">
        <v>17</v>
      </c>
      <c r="Y180" s="83">
        <v>15</v>
      </c>
      <c r="Z180" s="83">
        <v>17</v>
      </c>
      <c r="AA180" s="83">
        <v>1</v>
      </c>
      <c r="AB180" s="83">
        <v>1</v>
      </c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3"/>
      <c r="AW180" s="90">
        <f>SUM(Table46245923452[[#This Row],[02/09/2020]:[2020-09-31]])</f>
        <v>120</v>
      </c>
      <c r="AX180" s="90">
        <f>SUM(Table46245923452[[#This Row],[TOTAL BARANG BERTAMBAH]]-Table46245923452[[#This Row],[TOTAL PENJUALAN]])</f>
        <v>0</v>
      </c>
    </row>
    <row r="181" spans="3:50" x14ac:dyDescent="0.25">
      <c r="C181" s="3" t="s">
        <v>521</v>
      </c>
      <c r="D181" s="3" t="s">
        <v>522</v>
      </c>
      <c r="E181" s="3" t="s">
        <v>13</v>
      </c>
      <c r="F181" s="9"/>
      <c r="G181" s="6"/>
      <c r="H181" s="9"/>
      <c r="I181" s="9">
        <v>60</v>
      </c>
      <c r="J181" s="9"/>
      <c r="K181" s="9"/>
      <c r="L181" s="9"/>
      <c r="M181" s="9"/>
      <c r="N181" s="9"/>
      <c r="O181" s="9"/>
      <c r="P181" s="9"/>
      <c r="Q181" s="77">
        <f>SUM(Table46245923452[[#This Row],[STOK AWAL]:[Column10]])</f>
        <v>60</v>
      </c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>
        <v>2</v>
      </c>
      <c r="AG181" s="82">
        <v>1</v>
      </c>
      <c r="AH181" s="82"/>
      <c r="AI181" s="82"/>
      <c r="AJ181" s="82"/>
      <c r="AK181" s="82"/>
      <c r="AL181" s="82"/>
      <c r="AM181" s="82"/>
      <c r="AN181" s="82"/>
      <c r="AO181" s="82"/>
      <c r="AP181" s="82"/>
      <c r="AQ181" s="82"/>
      <c r="AR181" s="82"/>
      <c r="AS181" s="82"/>
      <c r="AT181" s="82"/>
      <c r="AU181" s="82"/>
      <c r="AV181" s="82"/>
      <c r="AW181" s="89">
        <f>SUM(Table46245923452[[#This Row],[02/09/2020]:[2020-09-31]])</f>
        <v>3</v>
      </c>
      <c r="AX181" s="89">
        <f>SUM(Table46245923452[[#This Row],[TOTAL BARANG BERTAMBAH]]-Table46245923452[[#This Row],[TOTAL PENJUALAN]])</f>
        <v>57</v>
      </c>
    </row>
    <row r="182" spans="3:50" x14ac:dyDescent="0.25">
      <c r="C182" s="3" t="s">
        <v>523</v>
      </c>
      <c r="D182" s="3" t="s">
        <v>524</v>
      </c>
      <c r="E182" s="3" t="s">
        <v>12</v>
      </c>
      <c r="F182" s="6"/>
      <c r="G182" s="6"/>
      <c r="H182" s="9"/>
      <c r="I182" s="9">
        <v>30</v>
      </c>
      <c r="J182" s="9"/>
      <c r="K182" s="9"/>
      <c r="L182" s="9"/>
      <c r="M182" s="9"/>
      <c r="N182" s="9"/>
      <c r="O182" s="9"/>
      <c r="P182" s="9"/>
      <c r="Q182" s="77">
        <f>SUM(Table46245923452[[#This Row],[STOK AWAL]:[Column10]])</f>
        <v>30</v>
      </c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  <c r="AE182" s="82">
        <v>1</v>
      </c>
      <c r="AF182" s="82">
        <v>2</v>
      </c>
      <c r="AG182" s="82">
        <v>2</v>
      </c>
      <c r="AH182" s="82"/>
      <c r="AI182" s="82"/>
      <c r="AJ182" s="82"/>
      <c r="AK182" s="82"/>
      <c r="AL182" s="82"/>
      <c r="AM182" s="82"/>
      <c r="AN182" s="82"/>
      <c r="AO182" s="82"/>
      <c r="AP182" s="82"/>
      <c r="AQ182" s="82"/>
      <c r="AR182" s="82"/>
      <c r="AS182" s="82"/>
      <c r="AT182" s="82"/>
      <c r="AU182" s="82"/>
      <c r="AV182" s="82"/>
      <c r="AW182" s="89">
        <f>SUM(Table46245923452[[#This Row],[02/09/2020]:[2020-09-31]])</f>
        <v>5</v>
      </c>
      <c r="AX182" s="89">
        <f>SUM(Table46245923452[[#This Row],[TOTAL BARANG BERTAMBAH]]-Table46245923452[[#This Row],[TOTAL PENJUALAN]])</f>
        <v>25</v>
      </c>
    </row>
    <row r="183" spans="3:50" x14ac:dyDescent="0.25">
      <c r="C183" s="49" t="s">
        <v>122</v>
      </c>
      <c r="D183" s="49" t="s">
        <v>123</v>
      </c>
      <c r="E183" s="49" t="s">
        <v>83</v>
      </c>
      <c r="F183" s="54"/>
      <c r="G183" s="50"/>
      <c r="H183" s="54"/>
      <c r="I183" s="54"/>
      <c r="J183" s="54"/>
      <c r="K183" s="54"/>
      <c r="L183" s="54"/>
      <c r="M183" s="54"/>
      <c r="N183" s="54"/>
      <c r="O183" s="54"/>
      <c r="P183" s="54"/>
      <c r="Q183" s="78">
        <f>SUM(Table46245923452[[#This Row],[STOK AWAL]:[Column10]])</f>
        <v>0</v>
      </c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90">
        <f>SUM(Table46245923452[[#This Row],[02/09/2020]:[2020-09-31]])</f>
        <v>0</v>
      </c>
      <c r="AX183" s="90">
        <f>SUM(Table46245923452[[#This Row],[TOTAL BARANG BERTAMBAH]]-Table46245923452[[#This Row],[TOTAL PENJUALAN]])</f>
        <v>0</v>
      </c>
    </row>
    <row r="184" spans="3:50" x14ac:dyDescent="0.25">
      <c r="C184" s="49" t="s">
        <v>124</v>
      </c>
      <c r="D184" s="49" t="s">
        <v>125</v>
      </c>
      <c r="E184" s="49" t="s">
        <v>14</v>
      </c>
      <c r="F184" s="54">
        <v>18</v>
      </c>
      <c r="G184" s="50"/>
      <c r="H184" s="54"/>
      <c r="I184" s="54"/>
      <c r="J184" s="54"/>
      <c r="K184" s="54"/>
      <c r="L184" s="54"/>
      <c r="M184" s="54"/>
      <c r="N184" s="54"/>
      <c r="O184" s="54"/>
      <c r="P184" s="54"/>
      <c r="Q184" s="78">
        <f>SUM(Table46245923452[[#This Row],[STOK AWAL]:[Column10]])</f>
        <v>18</v>
      </c>
      <c r="R184" s="87">
        <v>9</v>
      </c>
      <c r="S184" s="87">
        <v>3</v>
      </c>
      <c r="T184" s="87">
        <v>2</v>
      </c>
      <c r="U184" s="87">
        <v>2</v>
      </c>
      <c r="V184" s="87"/>
      <c r="W184" s="87"/>
      <c r="X184" s="87">
        <v>4</v>
      </c>
      <c r="Y184" s="87">
        <v>2</v>
      </c>
      <c r="Z184" s="87"/>
      <c r="AA184" s="87">
        <v>2</v>
      </c>
      <c r="AB184" s="87">
        <v>3</v>
      </c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90">
        <f>SUM(Table46245923452[[#This Row],[02/09/2020]:[2020-09-31]])</f>
        <v>18</v>
      </c>
      <c r="AX184" s="90">
        <f>SUM(Table46245923452[[#This Row],[TOTAL BARANG BERTAMBAH]]-Table46245923452[[#This Row],[TOTAL PENJUALAN]])</f>
        <v>0</v>
      </c>
    </row>
    <row r="185" spans="3:50" x14ac:dyDescent="0.25">
      <c r="C185" s="1" t="s">
        <v>130</v>
      </c>
      <c r="D185" s="1" t="s">
        <v>95</v>
      </c>
      <c r="E185" s="1" t="s">
        <v>14</v>
      </c>
      <c r="F185" s="6">
        <v>244</v>
      </c>
      <c r="G185" s="6"/>
      <c r="H185" s="9"/>
      <c r="I185" s="9"/>
      <c r="J185" s="9"/>
      <c r="K185" s="9"/>
      <c r="L185" s="9"/>
      <c r="M185" s="9"/>
      <c r="N185" s="9"/>
      <c r="O185" s="9"/>
      <c r="P185" s="9"/>
      <c r="Q185" s="77">
        <f>SUM(Table46245923452[[#This Row],[STOK AWAL]:[Column10]])</f>
        <v>244</v>
      </c>
      <c r="R185" s="86">
        <v>1</v>
      </c>
      <c r="S185" s="86">
        <v>3</v>
      </c>
      <c r="T185" s="86"/>
      <c r="U185" s="86"/>
      <c r="V185" s="86"/>
      <c r="W185" s="86"/>
      <c r="X185" s="86">
        <v>1</v>
      </c>
      <c r="Y185" s="86"/>
      <c r="Z185" s="86"/>
      <c r="AA185" s="86">
        <v>2</v>
      </c>
      <c r="AB185" s="86"/>
      <c r="AC185" s="86"/>
      <c r="AD185" s="86"/>
      <c r="AE185" s="86"/>
      <c r="AF185" s="86"/>
      <c r="AG185" s="86">
        <v>1</v>
      </c>
      <c r="AH185" s="86"/>
      <c r="AI185" s="86"/>
      <c r="AJ185" s="86"/>
      <c r="AK185" s="86"/>
      <c r="AL185" s="86"/>
      <c r="AM185" s="86"/>
      <c r="AN185" s="86"/>
      <c r="AO185" s="86"/>
      <c r="AP185" s="86"/>
      <c r="AQ185" s="86"/>
      <c r="AR185" s="86"/>
      <c r="AS185" s="86"/>
      <c r="AT185" s="86"/>
      <c r="AU185" s="86"/>
      <c r="AV185" s="86"/>
      <c r="AW185" s="89">
        <f>SUM(Table46245923452[[#This Row],[02/09/2020]:[2020-09-31]])</f>
        <v>7</v>
      </c>
      <c r="AX185" s="89">
        <f>SUM(Table46245923452[[#This Row],[TOTAL BARANG BERTAMBAH]]-Table46245923452[[#This Row],[TOTAL PENJUALAN]])</f>
        <v>237</v>
      </c>
    </row>
    <row r="186" spans="3:50" x14ac:dyDescent="0.25">
      <c r="C186" s="1" t="s">
        <v>131</v>
      </c>
      <c r="D186" s="1" t="s">
        <v>95</v>
      </c>
      <c r="E186" s="1" t="s">
        <v>5</v>
      </c>
      <c r="F186" s="6">
        <v>200</v>
      </c>
      <c r="G186" s="6"/>
      <c r="H186" s="9"/>
      <c r="I186" s="9"/>
      <c r="J186" s="9"/>
      <c r="K186" s="9"/>
      <c r="L186" s="9"/>
      <c r="M186" s="9"/>
      <c r="N186" s="9"/>
      <c r="O186" s="9"/>
      <c r="P186" s="9"/>
      <c r="Q186" s="77">
        <f>SUM(Table46245923452[[#This Row],[STOK AWAL]:[Column10]])</f>
        <v>200</v>
      </c>
      <c r="R186" s="86">
        <v>2</v>
      </c>
      <c r="S186" s="86"/>
      <c r="T186" s="86"/>
      <c r="U186" s="86">
        <v>1</v>
      </c>
      <c r="V186" s="86"/>
      <c r="W186" s="86"/>
      <c r="X186" s="86"/>
      <c r="Y186" s="86">
        <v>1</v>
      </c>
      <c r="Z186" s="86">
        <v>1</v>
      </c>
      <c r="AA186" s="86"/>
      <c r="AB186" s="86">
        <v>1</v>
      </c>
      <c r="AC186" s="86">
        <v>1</v>
      </c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86"/>
      <c r="AS186" s="86"/>
      <c r="AT186" s="86"/>
      <c r="AU186" s="86"/>
      <c r="AV186" s="86"/>
      <c r="AW186" s="89">
        <f>SUM(Table46245923452[[#This Row],[02/09/2020]:[2020-09-31]])</f>
        <v>5</v>
      </c>
      <c r="AX186" s="89">
        <f>SUM(Table46245923452[[#This Row],[TOTAL BARANG BERTAMBAH]]-Table46245923452[[#This Row],[TOTAL PENJUALAN]])</f>
        <v>195</v>
      </c>
    </row>
    <row r="187" spans="3:50" x14ac:dyDescent="0.25">
      <c r="C187" s="1" t="s">
        <v>110</v>
      </c>
      <c r="D187" s="1" t="s">
        <v>111</v>
      </c>
      <c r="E187" s="1" t="s">
        <v>5</v>
      </c>
      <c r="F187" s="6">
        <v>1</v>
      </c>
      <c r="G187" s="6"/>
      <c r="H187" s="9"/>
      <c r="I187" s="9"/>
      <c r="J187" s="9"/>
      <c r="K187" s="9"/>
      <c r="L187" s="9"/>
      <c r="M187" s="9"/>
      <c r="N187" s="9"/>
      <c r="O187" s="9"/>
      <c r="P187" s="9"/>
      <c r="Q187" s="77">
        <f>SUM(Table46245923452[[#This Row],[STOK AWAL]:[Column10]])</f>
        <v>1</v>
      </c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  <c r="AP187" s="86"/>
      <c r="AQ187" s="86"/>
      <c r="AR187" s="86"/>
      <c r="AS187" s="86"/>
      <c r="AT187" s="86"/>
      <c r="AU187" s="86"/>
      <c r="AV187" s="86"/>
      <c r="AW187" s="89">
        <f>SUM(Table46245923452[[#This Row],[02/09/2020]:[2020-09-31]])</f>
        <v>0</v>
      </c>
      <c r="AX187" s="89">
        <f>SUM(Table46245923452[[#This Row],[TOTAL BARANG BERTAMBAH]]-Table46245923452[[#This Row],[TOTAL PENJUALAN]])</f>
        <v>1</v>
      </c>
    </row>
    <row r="188" spans="3:50" x14ac:dyDescent="0.25">
      <c r="C188" s="1" t="s">
        <v>458</v>
      </c>
      <c r="D188" s="1" t="s">
        <v>73</v>
      </c>
      <c r="E188" s="1" t="s">
        <v>7</v>
      </c>
      <c r="F188" s="9"/>
      <c r="G188" s="6">
        <v>401</v>
      </c>
      <c r="H188" s="9"/>
      <c r="I188" s="9"/>
      <c r="J188" s="9"/>
      <c r="K188" s="9"/>
      <c r="L188" s="9"/>
      <c r="M188" s="9"/>
      <c r="N188" s="9"/>
      <c r="O188" s="9"/>
      <c r="P188" s="9"/>
      <c r="Q188" s="77">
        <f>SUM(Table46245923452[[#This Row],[STOK AWAL]:[Column10]])</f>
        <v>401</v>
      </c>
      <c r="R188" s="82"/>
      <c r="S188" s="82">
        <v>1</v>
      </c>
      <c r="T188" s="82">
        <v>26</v>
      </c>
      <c r="U188" s="82">
        <v>20</v>
      </c>
      <c r="V188" s="82">
        <v>17</v>
      </c>
      <c r="W188" s="82"/>
      <c r="X188" s="82">
        <v>20</v>
      </c>
      <c r="Y188" s="82">
        <v>28</v>
      </c>
      <c r="Z188" s="82">
        <v>19</v>
      </c>
      <c r="AA188" s="82">
        <v>29</v>
      </c>
      <c r="AB188" s="82">
        <v>24</v>
      </c>
      <c r="AC188" s="82">
        <v>7</v>
      </c>
      <c r="AD188" s="82"/>
      <c r="AE188" s="82">
        <v>15</v>
      </c>
      <c r="AF188" s="82">
        <v>13</v>
      </c>
      <c r="AG188" s="82">
        <v>8</v>
      </c>
      <c r="AH188" s="82"/>
      <c r="AI188" s="82"/>
      <c r="AJ188" s="82"/>
      <c r="AK188" s="82"/>
      <c r="AL188" s="82"/>
      <c r="AM188" s="82"/>
      <c r="AN188" s="82"/>
      <c r="AO188" s="82"/>
      <c r="AP188" s="82"/>
      <c r="AQ188" s="82"/>
      <c r="AR188" s="82"/>
      <c r="AS188" s="82"/>
      <c r="AT188" s="82"/>
      <c r="AU188" s="82"/>
      <c r="AV188" s="82"/>
      <c r="AW188" s="89">
        <f>SUM(Table46245923452[[#This Row],[02/09/2020]:[2020-09-31]])</f>
        <v>227</v>
      </c>
      <c r="AX188" s="89">
        <f>SUM(Table46245923452[[#This Row],[TOTAL BARANG BERTAMBAH]]-Table46245923452[[#This Row],[TOTAL PENJUALAN]])</f>
        <v>174</v>
      </c>
    </row>
    <row r="189" spans="3:50" x14ac:dyDescent="0.25">
      <c r="C189" s="103" t="s">
        <v>112</v>
      </c>
      <c r="D189" s="103" t="s">
        <v>203</v>
      </c>
      <c r="E189" s="103" t="s">
        <v>13</v>
      </c>
      <c r="F189" s="107">
        <v>2</v>
      </c>
      <c r="G189" s="102"/>
      <c r="H189" s="107"/>
      <c r="I189" s="107"/>
      <c r="J189" s="107"/>
      <c r="K189" s="107"/>
      <c r="L189" s="107"/>
      <c r="M189" s="107"/>
      <c r="N189" s="107"/>
      <c r="O189" s="107"/>
      <c r="P189" s="107"/>
      <c r="Q189" s="104">
        <f>SUM(Table46245923452[[#This Row],[STOK AWAL]:[Column10]])</f>
        <v>2</v>
      </c>
      <c r="R189" s="105">
        <v>1</v>
      </c>
      <c r="S189" s="105">
        <v>1</v>
      </c>
      <c r="T189" s="105"/>
      <c r="U189" s="105"/>
      <c r="V189" s="105"/>
      <c r="W189" s="105"/>
      <c r="X189" s="105"/>
      <c r="Y189" s="105">
        <v>1</v>
      </c>
      <c r="Z189" s="105"/>
      <c r="AA189" s="105"/>
      <c r="AB189" s="105"/>
      <c r="AC189" s="105"/>
      <c r="AD189" s="105"/>
      <c r="AE189" s="105"/>
      <c r="AF189" s="105"/>
      <c r="AG189" s="105"/>
      <c r="AH189" s="105"/>
      <c r="AI189" s="105"/>
      <c r="AJ189" s="105"/>
      <c r="AK189" s="105"/>
      <c r="AL189" s="105"/>
      <c r="AM189" s="105"/>
      <c r="AN189" s="105"/>
      <c r="AO189" s="105"/>
      <c r="AP189" s="105"/>
      <c r="AQ189" s="105"/>
      <c r="AR189" s="105"/>
      <c r="AS189" s="105"/>
      <c r="AT189" s="105"/>
      <c r="AU189" s="105"/>
      <c r="AV189" s="105"/>
      <c r="AW189" s="106">
        <f>SUM(Table46245923452[[#This Row],[02/09/2020]:[2020-09-31]])</f>
        <v>2</v>
      </c>
      <c r="AX189" s="106">
        <f>SUM(Table46245923452[[#This Row],[TOTAL BARANG BERTAMBAH]]-Table46245923452[[#This Row],[TOTAL PENJUALAN]])</f>
        <v>0</v>
      </c>
    </row>
    <row r="190" spans="3:50" x14ac:dyDescent="0.25">
      <c r="C190" s="1" t="s">
        <v>128</v>
      </c>
      <c r="D190" s="1" t="s">
        <v>80</v>
      </c>
      <c r="E190" s="1" t="s">
        <v>11</v>
      </c>
      <c r="F190" s="9">
        <v>86</v>
      </c>
      <c r="G190" s="6"/>
      <c r="H190" s="9"/>
      <c r="I190" s="9"/>
      <c r="J190" s="9"/>
      <c r="K190" s="9"/>
      <c r="L190" s="9"/>
      <c r="M190" s="9"/>
      <c r="N190" s="9"/>
      <c r="O190" s="9"/>
      <c r="P190" s="9"/>
      <c r="Q190" s="77">
        <f>SUM(Table46245923452[[#This Row],[STOK AWAL]:[Column10]])</f>
        <v>86</v>
      </c>
      <c r="R190" s="86">
        <v>8</v>
      </c>
      <c r="S190" s="86">
        <v>2</v>
      </c>
      <c r="T190" s="86">
        <v>7</v>
      </c>
      <c r="U190" s="86">
        <v>6</v>
      </c>
      <c r="V190" s="86">
        <v>8</v>
      </c>
      <c r="W190" s="86"/>
      <c r="X190" s="86">
        <v>5</v>
      </c>
      <c r="Y190" s="86">
        <v>7</v>
      </c>
      <c r="Z190" s="86">
        <v>8</v>
      </c>
      <c r="AA190" s="86">
        <v>11</v>
      </c>
      <c r="AB190" s="86">
        <v>6</v>
      </c>
      <c r="AC190" s="86">
        <v>2</v>
      </c>
      <c r="AD190" s="86"/>
      <c r="AE190" s="86">
        <v>4</v>
      </c>
      <c r="AF190" s="86">
        <v>2</v>
      </c>
      <c r="AG190" s="86">
        <v>2</v>
      </c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86"/>
      <c r="AS190" s="86"/>
      <c r="AT190" s="86"/>
      <c r="AU190" s="86"/>
      <c r="AV190" s="86"/>
      <c r="AW190" s="89">
        <f>SUM(Table46245923452[[#This Row],[02/09/2020]:[2020-09-31]])</f>
        <v>70</v>
      </c>
      <c r="AX190" s="89">
        <f>SUM(Table46245923452[[#This Row],[TOTAL BARANG BERTAMBAH]]-Table46245923452[[#This Row],[TOTAL PENJUALAN]])</f>
        <v>16</v>
      </c>
    </row>
    <row r="191" spans="3:50" x14ac:dyDescent="0.25">
      <c r="C191" s="3" t="s">
        <v>139</v>
      </c>
      <c r="D191" s="3" t="s">
        <v>201</v>
      </c>
      <c r="E191" s="3" t="s">
        <v>5</v>
      </c>
      <c r="F191" s="6">
        <v>1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77">
        <f>SUM(Table46245923452[[#This Row],[STOK AWAL]:[Column10]])</f>
        <v>1</v>
      </c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  <c r="AM191" s="86"/>
      <c r="AN191" s="86"/>
      <c r="AO191" s="86"/>
      <c r="AP191" s="86"/>
      <c r="AQ191" s="86"/>
      <c r="AR191" s="86"/>
      <c r="AS191" s="86"/>
      <c r="AT191" s="86"/>
      <c r="AU191" s="86"/>
      <c r="AV191" s="86"/>
      <c r="AW191" s="89">
        <f>SUM(Table46245923452[[#This Row],[02/09/2020]:[2020-09-31]])</f>
        <v>0</v>
      </c>
      <c r="AX191" s="89">
        <f>SUM(Table46245923452[[#This Row],[TOTAL BARANG BERTAMBAH]]-Table46245923452[[#This Row],[TOTAL PENJUALAN]])</f>
        <v>1</v>
      </c>
    </row>
    <row r="192" spans="3:50" x14ac:dyDescent="0.25">
      <c r="C192" s="3" t="s">
        <v>140</v>
      </c>
      <c r="D192" s="3" t="s">
        <v>21</v>
      </c>
      <c r="E192" s="3" t="s">
        <v>16</v>
      </c>
      <c r="F192" s="6">
        <v>171</v>
      </c>
      <c r="G192" s="9">
        <v>297</v>
      </c>
      <c r="H192" s="9">
        <v>8</v>
      </c>
      <c r="I192" s="9"/>
      <c r="J192" s="9"/>
      <c r="K192" s="9"/>
      <c r="L192" s="9"/>
      <c r="M192" s="9"/>
      <c r="N192" s="9"/>
      <c r="O192" s="9"/>
      <c r="P192" s="9"/>
      <c r="Q192" s="77">
        <f>SUM(Table46245923452[[#This Row],[STOK AWAL]:[Column10]])</f>
        <v>476</v>
      </c>
      <c r="R192" s="86">
        <v>16</v>
      </c>
      <c r="S192" s="86">
        <v>9</v>
      </c>
      <c r="T192" s="86">
        <v>46</v>
      </c>
      <c r="U192" s="86">
        <v>16</v>
      </c>
      <c r="V192" s="86">
        <v>15</v>
      </c>
      <c r="W192" s="86"/>
      <c r="X192" s="86">
        <v>14</v>
      </c>
      <c r="Y192" s="86">
        <v>14</v>
      </c>
      <c r="Z192" s="86">
        <v>32</v>
      </c>
      <c r="AA192" s="86">
        <v>13</v>
      </c>
      <c r="AB192" s="86">
        <v>19</v>
      </c>
      <c r="AC192" s="86">
        <v>6</v>
      </c>
      <c r="AD192" s="86"/>
      <c r="AE192" s="86">
        <v>16</v>
      </c>
      <c r="AF192" s="86">
        <v>5</v>
      </c>
      <c r="AG192" s="86">
        <v>10</v>
      </c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86"/>
      <c r="AS192" s="86"/>
      <c r="AT192" s="86"/>
      <c r="AU192" s="86"/>
      <c r="AV192" s="86"/>
      <c r="AW192" s="89">
        <f>SUM(Table46245923452[[#This Row],[02/09/2020]:[2020-09-31]])</f>
        <v>215</v>
      </c>
      <c r="AX192" s="89">
        <f>SUM(Table46245923452[[#This Row],[TOTAL BARANG BERTAMBAH]]-Table46245923452[[#This Row],[TOTAL PENJUALAN]])</f>
        <v>261</v>
      </c>
    </row>
    <row r="193" spans="3:50" x14ac:dyDescent="0.25">
      <c r="C193" s="69" t="s">
        <v>164</v>
      </c>
      <c r="D193" s="69" t="s">
        <v>107</v>
      </c>
      <c r="E193" s="69" t="s">
        <v>35</v>
      </c>
      <c r="F193" s="67">
        <v>2</v>
      </c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80">
        <f>SUM(Table46245923452[[#This Row],[STOK AWAL]:[Column10]])</f>
        <v>2</v>
      </c>
      <c r="R193" s="85"/>
      <c r="S193" s="85"/>
      <c r="T193" s="85"/>
      <c r="U193" s="85"/>
      <c r="V193" s="85">
        <v>2</v>
      </c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85"/>
      <c r="AS193" s="85"/>
      <c r="AT193" s="85"/>
      <c r="AU193" s="85"/>
      <c r="AV193" s="85"/>
      <c r="AW193" s="92">
        <f>SUM(Table46245923452[[#This Row],[02/09/2020]:[2020-09-31]])</f>
        <v>2</v>
      </c>
      <c r="AX193" s="92">
        <f>SUM(Table46245923452[[#This Row],[TOTAL BARANG BERTAMBAH]]-Table46245923452[[#This Row],[TOTAL PENJUALAN]])</f>
        <v>0</v>
      </c>
    </row>
    <row r="194" spans="3:50" x14ac:dyDescent="0.25">
      <c r="C194" s="3" t="s">
        <v>165</v>
      </c>
      <c r="D194" s="3" t="s">
        <v>107</v>
      </c>
      <c r="E194" s="3" t="s">
        <v>17</v>
      </c>
      <c r="F194" s="6"/>
      <c r="G194" s="9"/>
      <c r="H194" s="9">
        <v>120</v>
      </c>
      <c r="I194" s="9"/>
      <c r="J194" s="9"/>
      <c r="K194" s="9"/>
      <c r="L194" s="9"/>
      <c r="M194" s="9"/>
      <c r="N194" s="9"/>
      <c r="O194" s="9"/>
      <c r="P194" s="9"/>
      <c r="Q194" s="77">
        <f>SUM(Table46245923452[[#This Row],[STOK AWAL]:[Column10]])</f>
        <v>120</v>
      </c>
      <c r="R194" s="82">
        <v>1</v>
      </c>
      <c r="S194" s="82"/>
      <c r="T194" s="82"/>
      <c r="U194" s="82"/>
      <c r="V194" s="82"/>
      <c r="W194" s="82"/>
      <c r="X194" s="82"/>
      <c r="Y194" s="82">
        <v>1</v>
      </c>
      <c r="Z194" s="82">
        <v>5</v>
      </c>
      <c r="AA194" s="82">
        <v>7</v>
      </c>
      <c r="AB194" s="82">
        <v>10</v>
      </c>
      <c r="AC194" s="82">
        <v>7</v>
      </c>
      <c r="AD194" s="82"/>
      <c r="AE194" s="82">
        <v>7</v>
      </c>
      <c r="AF194" s="82">
        <v>2</v>
      </c>
      <c r="AG194" s="82">
        <v>5</v>
      </c>
      <c r="AH194" s="82"/>
      <c r="AI194" s="82"/>
      <c r="AJ194" s="82"/>
      <c r="AK194" s="82"/>
      <c r="AL194" s="82"/>
      <c r="AM194" s="82"/>
      <c r="AN194" s="82"/>
      <c r="AO194" s="82"/>
      <c r="AP194" s="82"/>
      <c r="AQ194" s="82"/>
      <c r="AR194" s="82"/>
      <c r="AS194" s="82"/>
      <c r="AT194" s="82"/>
      <c r="AU194" s="82"/>
      <c r="AV194" s="82"/>
      <c r="AW194" s="89">
        <f>SUM(Table46245923452[[#This Row],[02/09/2020]:[2020-09-31]])</f>
        <v>44</v>
      </c>
      <c r="AX194" s="89">
        <f>SUM(Table46245923452[[#This Row],[TOTAL BARANG BERTAMBAH]]-Table46245923452[[#This Row],[TOTAL PENJUALAN]])</f>
        <v>76</v>
      </c>
    </row>
    <row r="195" spans="3:50" x14ac:dyDescent="0.25">
      <c r="C195" s="57" t="s">
        <v>170</v>
      </c>
      <c r="D195" s="57" t="s">
        <v>21</v>
      </c>
      <c r="E195" s="57" t="s">
        <v>4</v>
      </c>
      <c r="F195" s="56">
        <v>5</v>
      </c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79">
        <f>SUM(Table46245923452[[#This Row],[STOK AWAL]:[Column10]])</f>
        <v>5</v>
      </c>
      <c r="R195" s="84"/>
      <c r="S195" s="84">
        <v>3</v>
      </c>
      <c r="T195" s="84">
        <v>2</v>
      </c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91">
        <f>SUM(Table46245923452[[#This Row],[02/09/2020]:[2020-09-31]])</f>
        <v>5</v>
      </c>
      <c r="AX195" s="91">
        <f>SUM(Table46245923452[[#This Row],[TOTAL BARANG BERTAMBAH]]-Table46245923452[[#This Row],[TOTAL PENJUALAN]])</f>
        <v>0</v>
      </c>
    </row>
    <row r="196" spans="3:50" x14ac:dyDescent="0.25">
      <c r="C196" s="1" t="s">
        <v>193</v>
      </c>
      <c r="D196" s="1" t="s">
        <v>73</v>
      </c>
      <c r="E196" s="1" t="s">
        <v>14</v>
      </c>
      <c r="F196" s="6">
        <v>97</v>
      </c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77">
        <f>SUM(Table46245923452[[#This Row],[STOK AWAL]:[Column10]])</f>
        <v>97</v>
      </c>
      <c r="R196" s="82">
        <v>7</v>
      </c>
      <c r="S196" s="82">
        <v>2</v>
      </c>
      <c r="T196" s="82">
        <v>16</v>
      </c>
      <c r="U196" s="82">
        <v>4</v>
      </c>
      <c r="V196" s="82">
        <v>7</v>
      </c>
      <c r="W196" s="82"/>
      <c r="X196" s="82">
        <v>1</v>
      </c>
      <c r="Y196" s="82">
        <v>11</v>
      </c>
      <c r="Z196" s="82">
        <v>8</v>
      </c>
      <c r="AA196" s="82">
        <v>10</v>
      </c>
      <c r="AB196" s="82">
        <v>12</v>
      </c>
      <c r="AC196" s="82">
        <v>5</v>
      </c>
      <c r="AD196" s="82"/>
      <c r="AE196" s="82">
        <v>10</v>
      </c>
      <c r="AF196" s="82">
        <v>4</v>
      </c>
      <c r="AG196" s="82">
        <v>2</v>
      </c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  <c r="AR196" s="82"/>
      <c r="AS196" s="82"/>
      <c r="AT196" s="82"/>
      <c r="AU196" s="82"/>
      <c r="AV196" s="82"/>
      <c r="AW196" s="89">
        <f>SUM(Table46245923452[[#This Row],[02/09/2020]:[2020-09-31]])</f>
        <v>92</v>
      </c>
      <c r="AX196" s="89">
        <f>SUM(Table46245923452[[#This Row],[TOTAL BARANG BERTAMBAH]]-Table46245923452[[#This Row],[TOTAL PENJUALAN]])</f>
        <v>5</v>
      </c>
    </row>
    <row r="197" spans="3:50" x14ac:dyDescent="0.25">
      <c r="C197" s="1" t="s">
        <v>275</v>
      </c>
      <c r="D197" s="1" t="s">
        <v>276</v>
      </c>
      <c r="E197" s="1" t="s">
        <v>5</v>
      </c>
      <c r="F197" s="6">
        <v>220</v>
      </c>
      <c r="G197" s="9"/>
      <c r="H197" s="9"/>
      <c r="I197" s="9">
        <v>3</v>
      </c>
      <c r="J197" s="9"/>
      <c r="K197" s="9"/>
      <c r="L197" s="9"/>
      <c r="M197" s="9"/>
      <c r="N197" s="9"/>
      <c r="O197" s="9"/>
      <c r="P197" s="9"/>
      <c r="Q197" s="77">
        <f>SUM(Table46245923452[[#This Row],[STOK AWAL]:[Column10]])</f>
        <v>223</v>
      </c>
      <c r="R197" s="82">
        <v>11</v>
      </c>
      <c r="S197" s="82">
        <v>8</v>
      </c>
      <c r="T197" s="82">
        <v>34</v>
      </c>
      <c r="U197" s="82">
        <v>25</v>
      </c>
      <c r="V197" s="82">
        <v>12</v>
      </c>
      <c r="W197" s="82"/>
      <c r="X197" s="82">
        <v>16</v>
      </c>
      <c r="Y197" s="82">
        <v>12</v>
      </c>
      <c r="Z197" s="82">
        <v>13</v>
      </c>
      <c r="AA197" s="82">
        <v>12</v>
      </c>
      <c r="AB197" s="82">
        <v>10</v>
      </c>
      <c r="AC197" s="82">
        <v>8</v>
      </c>
      <c r="AD197" s="82"/>
      <c r="AE197" s="82">
        <v>10</v>
      </c>
      <c r="AF197" s="82">
        <v>6</v>
      </c>
      <c r="AG197" s="82">
        <v>11</v>
      </c>
      <c r="AH197" s="82"/>
      <c r="AI197" s="82"/>
      <c r="AJ197" s="82"/>
      <c r="AK197" s="82"/>
      <c r="AL197" s="82"/>
      <c r="AM197" s="82"/>
      <c r="AN197" s="82"/>
      <c r="AO197" s="82"/>
      <c r="AP197" s="82"/>
      <c r="AQ197" s="82"/>
      <c r="AR197" s="82"/>
      <c r="AS197" s="82"/>
      <c r="AT197" s="82"/>
      <c r="AU197" s="82"/>
      <c r="AV197" s="82"/>
      <c r="AW197" s="89">
        <f>SUM(Table46245923452[[#This Row],[02/09/2020]:[2020-09-31]])</f>
        <v>177</v>
      </c>
      <c r="AX197" s="89">
        <f>SUM(Table46245923452[[#This Row],[TOTAL BARANG BERTAMBAH]]-Table46245923452[[#This Row],[TOTAL PENJUALAN]])</f>
        <v>46</v>
      </c>
    </row>
    <row r="198" spans="3:50" x14ac:dyDescent="0.25">
      <c r="C198" s="1" t="s">
        <v>461</v>
      </c>
      <c r="D198" s="1" t="s">
        <v>21</v>
      </c>
      <c r="E198" s="1" t="s">
        <v>5</v>
      </c>
      <c r="F198" s="6"/>
      <c r="G198" s="33">
        <v>516</v>
      </c>
      <c r="H198" s="9">
        <v>250</v>
      </c>
      <c r="I198" s="9"/>
      <c r="J198" s="9"/>
      <c r="K198" s="9"/>
      <c r="L198" s="9"/>
      <c r="M198" s="9"/>
      <c r="N198" s="9"/>
      <c r="O198" s="9"/>
      <c r="P198" s="9"/>
      <c r="Q198" s="77">
        <f>SUM(Table46245923452[[#This Row],[STOK AWAL]:[Column10]])</f>
        <v>766</v>
      </c>
      <c r="R198" s="82"/>
      <c r="S198" s="82">
        <v>3</v>
      </c>
      <c r="T198" s="82">
        <v>34</v>
      </c>
      <c r="U198" s="82">
        <v>44</v>
      </c>
      <c r="V198" s="82">
        <v>21</v>
      </c>
      <c r="W198" s="82"/>
      <c r="X198" s="82">
        <v>39</v>
      </c>
      <c r="Y198" s="82">
        <v>33</v>
      </c>
      <c r="Z198" s="82">
        <v>60</v>
      </c>
      <c r="AA198" s="82">
        <v>44</v>
      </c>
      <c r="AB198" s="82">
        <v>32</v>
      </c>
      <c r="AC198" s="82">
        <v>22</v>
      </c>
      <c r="AD198" s="82"/>
      <c r="AE198" s="82">
        <v>28</v>
      </c>
      <c r="AF198" s="82">
        <v>27</v>
      </c>
      <c r="AG198" s="82">
        <v>18</v>
      </c>
      <c r="AH198" s="82"/>
      <c r="AI198" s="82"/>
      <c r="AJ198" s="82"/>
      <c r="AK198" s="82"/>
      <c r="AL198" s="82"/>
      <c r="AM198" s="82"/>
      <c r="AN198" s="82"/>
      <c r="AO198" s="82"/>
      <c r="AP198" s="82"/>
      <c r="AQ198" s="82"/>
      <c r="AR198" s="82"/>
      <c r="AS198" s="82"/>
      <c r="AT198" s="82"/>
      <c r="AU198" s="82"/>
      <c r="AV198" s="82"/>
      <c r="AW198" s="89">
        <f>SUM(Table46245923452[[#This Row],[02/09/2020]:[2020-09-31]])</f>
        <v>405</v>
      </c>
      <c r="AX198" s="89">
        <f>SUM(Table46245923452[[#This Row],[TOTAL BARANG BERTAMBAH]]-Table46245923452[[#This Row],[TOTAL PENJUALAN]])</f>
        <v>361</v>
      </c>
    </row>
    <row r="199" spans="3:50" x14ac:dyDescent="0.25">
      <c r="C199" s="3" t="s">
        <v>502</v>
      </c>
      <c r="D199" s="3" t="s">
        <v>107</v>
      </c>
      <c r="E199" s="3" t="s">
        <v>4</v>
      </c>
      <c r="F199" s="6"/>
      <c r="G199" s="9"/>
      <c r="H199" s="9">
        <v>120</v>
      </c>
      <c r="I199" s="9"/>
      <c r="J199" s="9"/>
      <c r="K199" s="9"/>
      <c r="L199" s="9"/>
      <c r="M199" s="9"/>
      <c r="N199" s="9"/>
      <c r="O199" s="9"/>
      <c r="P199" s="9"/>
      <c r="Q199" s="77">
        <f>SUM(Table46245923452[[#This Row],[STOK AWAL]:[Column10]])</f>
        <v>120</v>
      </c>
      <c r="R199" s="82"/>
      <c r="S199" s="82"/>
      <c r="T199" s="82"/>
      <c r="U199" s="82"/>
      <c r="V199" s="82"/>
      <c r="W199" s="82"/>
      <c r="X199" s="82"/>
      <c r="Y199" s="82">
        <v>2</v>
      </c>
      <c r="Z199" s="82">
        <v>20</v>
      </c>
      <c r="AA199" s="82">
        <v>12</v>
      </c>
      <c r="AB199" s="82">
        <v>16</v>
      </c>
      <c r="AC199" s="82">
        <v>7</v>
      </c>
      <c r="AD199" s="82"/>
      <c r="AE199" s="82">
        <v>7</v>
      </c>
      <c r="AF199" s="82">
        <v>5</v>
      </c>
      <c r="AG199" s="82">
        <v>4</v>
      </c>
      <c r="AH199" s="82"/>
      <c r="AI199" s="82"/>
      <c r="AJ199" s="82"/>
      <c r="AK199" s="82"/>
      <c r="AL199" s="82"/>
      <c r="AM199" s="82"/>
      <c r="AN199" s="82"/>
      <c r="AO199" s="82"/>
      <c r="AP199" s="82"/>
      <c r="AQ199" s="82"/>
      <c r="AR199" s="82"/>
      <c r="AS199" s="82"/>
      <c r="AT199" s="82"/>
      <c r="AU199" s="82"/>
      <c r="AV199" s="82"/>
      <c r="AW199" s="89">
        <f>SUM(Table46245923452[[#This Row],[02/09/2020]:[2020-09-31]])</f>
        <v>73</v>
      </c>
      <c r="AX199" s="89">
        <f>SUM(Table46245923452[[#This Row],[TOTAL BARANG BERTAMBAH]]-Table46245923452[[#This Row],[TOTAL PENJUALAN]])</f>
        <v>47</v>
      </c>
    </row>
    <row r="200" spans="3:50" x14ac:dyDescent="0.25">
      <c r="C200" s="3" t="s">
        <v>503</v>
      </c>
      <c r="D200" s="3" t="s">
        <v>94</v>
      </c>
      <c r="E200" s="3" t="s">
        <v>13</v>
      </c>
      <c r="F200" s="6"/>
      <c r="G200" s="9"/>
      <c r="H200" s="9">
        <v>60</v>
      </c>
      <c r="I200" s="9"/>
      <c r="J200" s="9"/>
      <c r="K200" s="9"/>
      <c r="L200" s="9"/>
      <c r="M200" s="9"/>
      <c r="N200" s="9"/>
      <c r="O200" s="9"/>
      <c r="P200" s="9"/>
      <c r="Q200" s="77">
        <f>SUM(Table46245923452[[#This Row],[STOK AWAL]:[Column10]])</f>
        <v>60</v>
      </c>
      <c r="R200" s="82"/>
      <c r="S200" s="82"/>
      <c r="T200" s="82"/>
      <c r="U200" s="82"/>
      <c r="V200" s="82"/>
      <c r="W200" s="82"/>
      <c r="X200" s="82"/>
      <c r="Y200" s="82">
        <v>1</v>
      </c>
      <c r="Z200" s="82">
        <v>16</v>
      </c>
      <c r="AA200" s="82">
        <v>9</v>
      </c>
      <c r="AB200" s="82">
        <v>4</v>
      </c>
      <c r="AC200" s="82">
        <v>7</v>
      </c>
      <c r="AD200" s="82"/>
      <c r="AE200" s="82">
        <v>5</v>
      </c>
      <c r="AF200" s="82">
        <v>8</v>
      </c>
      <c r="AG200" s="82">
        <v>5</v>
      </c>
      <c r="AH200" s="82"/>
      <c r="AI200" s="82"/>
      <c r="AJ200" s="82"/>
      <c r="AK200" s="82"/>
      <c r="AL200" s="82"/>
      <c r="AM200" s="82"/>
      <c r="AN200" s="82"/>
      <c r="AO200" s="82"/>
      <c r="AP200" s="82"/>
      <c r="AQ200" s="82"/>
      <c r="AR200" s="82"/>
      <c r="AS200" s="82"/>
      <c r="AT200" s="82"/>
      <c r="AU200" s="82"/>
      <c r="AV200" s="82"/>
      <c r="AW200" s="89">
        <f>SUM(Table46245923452[[#This Row],[02/09/2020]:[2020-09-31]])</f>
        <v>55</v>
      </c>
      <c r="AX200" s="89">
        <f>SUM(Table46245923452[[#This Row],[TOTAL BARANG BERTAMBAH]]-Table46245923452[[#This Row],[TOTAL PENJUALAN]])</f>
        <v>5</v>
      </c>
    </row>
    <row r="201" spans="3:50" x14ac:dyDescent="0.25">
      <c r="C201" s="3" t="s">
        <v>504</v>
      </c>
      <c r="D201" s="3" t="s">
        <v>94</v>
      </c>
      <c r="E201" s="3" t="s">
        <v>5</v>
      </c>
      <c r="F201" s="6"/>
      <c r="G201" s="9"/>
      <c r="H201" s="9">
        <v>60</v>
      </c>
      <c r="I201" s="9"/>
      <c r="J201" s="9"/>
      <c r="K201" s="9"/>
      <c r="L201" s="9"/>
      <c r="M201" s="9"/>
      <c r="N201" s="9"/>
      <c r="O201" s="9"/>
      <c r="P201" s="9"/>
      <c r="Q201" s="77">
        <f>SUM(Table46245923452[[#This Row],[STOK AWAL]:[Column10]])</f>
        <v>60</v>
      </c>
      <c r="R201" s="82"/>
      <c r="S201" s="82"/>
      <c r="T201" s="82"/>
      <c r="U201" s="82"/>
      <c r="V201" s="82"/>
      <c r="W201" s="82"/>
      <c r="X201" s="82"/>
      <c r="Y201" s="82">
        <v>1</v>
      </c>
      <c r="Z201" s="82">
        <v>9</v>
      </c>
      <c r="AA201" s="82">
        <v>6</v>
      </c>
      <c r="AB201" s="82">
        <v>8</v>
      </c>
      <c r="AC201" s="82">
        <v>7</v>
      </c>
      <c r="AD201" s="82"/>
      <c r="AE201" s="82">
        <v>3</v>
      </c>
      <c r="AF201" s="82">
        <v>1</v>
      </c>
      <c r="AG201" s="82">
        <v>4</v>
      </c>
      <c r="AH201" s="82"/>
      <c r="AI201" s="82"/>
      <c r="AJ201" s="82"/>
      <c r="AK201" s="82"/>
      <c r="AL201" s="82"/>
      <c r="AM201" s="82"/>
      <c r="AN201" s="82"/>
      <c r="AO201" s="82"/>
      <c r="AP201" s="82"/>
      <c r="AQ201" s="82"/>
      <c r="AR201" s="82"/>
      <c r="AS201" s="82"/>
      <c r="AT201" s="82"/>
      <c r="AU201" s="82"/>
      <c r="AV201" s="82"/>
      <c r="AW201" s="89">
        <f>SUM(Table46245923452[[#This Row],[02/09/2020]:[2020-09-31]])</f>
        <v>39</v>
      </c>
      <c r="AX201" s="89">
        <f>SUM(Table46245923452[[#This Row],[TOTAL BARANG BERTAMBAH]]-Table46245923452[[#This Row],[TOTAL PENJUALAN]])</f>
        <v>21</v>
      </c>
    </row>
    <row r="202" spans="3:50" x14ac:dyDescent="0.25">
      <c r="C202" s="3" t="s">
        <v>525</v>
      </c>
      <c r="D202" s="3" t="s">
        <v>276</v>
      </c>
      <c r="E202" s="3" t="s">
        <v>16</v>
      </c>
      <c r="F202" s="6"/>
      <c r="G202" s="9"/>
      <c r="H202" s="9"/>
      <c r="I202" s="9">
        <v>30</v>
      </c>
      <c r="J202" s="9"/>
      <c r="K202" s="9"/>
      <c r="L202" s="9"/>
      <c r="M202" s="9"/>
      <c r="N202" s="9"/>
      <c r="O202" s="9"/>
      <c r="P202" s="9"/>
      <c r="Q202" s="77">
        <f>SUM(Table46245923452[[#This Row],[STOK AWAL]:[Column10]])</f>
        <v>30</v>
      </c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>
        <v>4</v>
      </c>
      <c r="AF202" s="82">
        <v>1</v>
      </c>
      <c r="AG202" s="82">
        <v>3</v>
      </c>
      <c r="AH202" s="82"/>
      <c r="AI202" s="82"/>
      <c r="AJ202" s="82"/>
      <c r="AK202" s="82"/>
      <c r="AL202" s="82"/>
      <c r="AM202" s="82"/>
      <c r="AN202" s="82"/>
      <c r="AO202" s="82"/>
      <c r="AP202" s="82"/>
      <c r="AQ202" s="82"/>
      <c r="AR202" s="82"/>
      <c r="AS202" s="82"/>
      <c r="AT202" s="82"/>
      <c r="AU202" s="82"/>
      <c r="AV202" s="82"/>
      <c r="AW202" s="89">
        <f>SUM(Table46245923452[[#This Row],[02/09/2020]:[2020-09-31]])</f>
        <v>8</v>
      </c>
      <c r="AX202" s="89">
        <f>SUM(Table46245923452[[#This Row],[TOTAL BARANG BERTAMBAH]]-Table46245923452[[#This Row],[TOTAL PENJUALAN]])</f>
        <v>22</v>
      </c>
    </row>
    <row r="203" spans="3:50" x14ac:dyDescent="0.25">
      <c r="C203" s="3" t="s">
        <v>60</v>
      </c>
      <c r="D203" s="3" t="s">
        <v>526</v>
      </c>
      <c r="E203" s="3" t="s">
        <v>5</v>
      </c>
      <c r="F203" s="6"/>
      <c r="G203" s="9"/>
      <c r="H203" s="9"/>
      <c r="I203" s="9">
        <v>277</v>
      </c>
      <c r="J203" s="9"/>
      <c r="K203" s="9"/>
      <c r="L203" s="9"/>
      <c r="M203" s="9"/>
      <c r="N203" s="9"/>
      <c r="O203" s="9"/>
      <c r="P203" s="9"/>
      <c r="Q203" s="77">
        <f>SUM(Table46245923452[[#This Row],[STOK AWAL]:[Column10]])</f>
        <v>277</v>
      </c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>
        <v>8</v>
      </c>
      <c r="AF203" s="82">
        <v>2</v>
      </c>
      <c r="AG203" s="82">
        <v>4</v>
      </c>
      <c r="AH203" s="82"/>
      <c r="AI203" s="82"/>
      <c r="AJ203" s="82"/>
      <c r="AK203" s="82"/>
      <c r="AL203" s="82"/>
      <c r="AM203" s="82"/>
      <c r="AN203" s="82"/>
      <c r="AO203" s="82"/>
      <c r="AP203" s="82"/>
      <c r="AQ203" s="82"/>
      <c r="AR203" s="82"/>
      <c r="AS203" s="82"/>
      <c r="AT203" s="82"/>
      <c r="AU203" s="82"/>
      <c r="AV203" s="82"/>
      <c r="AW203" s="89">
        <f>SUM(Table46245923452[[#This Row],[02/09/2020]:[2020-09-31]])</f>
        <v>14</v>
      </c>
      <c r="AX203" s="89">
        <f>SUM(Table46245923452[[#This Row],[TOTAL BARANG BERTAMBAH]]-Table46245923452[[#This Row],[TOTAL PENJUALAN]])</f>
        <v>263</v>
      </c>
    </row>
    <row r="204" spans="3:50" x14ac:dyDescent="0.25">
      <c r="C204" s="3" t="s">
        <v>527</v>
      </c>
      <c r="D204" s="3" t="s">
        <v>528</v>
      </c>
      <c r="E204" s="3" t="s">
        <v>16</v>
      </c>
      <c r="F204" s="6"/>
      <c r="G204" s="9"/>
      <c r="H204" s="9"/>
      <c r="I204" s="9">
        <v>30</v>
      </c>
      <c r="J204" s="9"/>
      <c r="K204" s="9"/>
      <c r="L204" s="9"/>
      <c r="M204" s="9"/>
      <c r="N204" s="9"/>
      <c r="O204" s="9"/>
      <c r="P204" s="9"/>
      <c r="Q204" s="77">
        <f>SUM(Table46245923452[[#This Row],[STOK AWAL]:[Column10]])</f>
        <v>30</v>
      </c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>
        <v>2</v>
      </c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  <c r="AR204" s="82"/>
      <c r="AS204" s="82"/>
      <c r="AT204" s="82"/>
      <c r="AU204" s="82"/>
      <c r="AV204" s="82"/>
      <c r="AW204" s="89">
        <f>SUM(Table46245923452[[#This Row],[02/09/2020]:[2020-09-31]])</f>
        <v>2</v>
      </c>
      <c r="AX204" s="89">
        <f>SUM(Table46245923452[[#This Row],[TOTAL BARANG BERTAMBAH]]-Table46245923452[[#This Row],[TOTAL PENJUALAN]])</f>
        <v>28</v>
      </c>
    </row>
    <row r="205" spans="3:50" x14ac:dyDescent="0.25">
      <c r="C205" s="3" t="s">
        <v>529</v>
      </c>
      <c r="D205" s="3" t="s">
        <v>528</v>
      </c>
      <c r="E205" s="3" t="s">
        <v>4</v>
      </c>
      <c r="F205" s="6"/>
      <c r="G205" s="9"/>
      <c r="H205" s="9"/>
      <c r="I205" s="9">
        <v>30</v>
      </c>
      <c r="J205" s="9"/>
      <c r="K205" s="9"/>
      <c r="L205" s="9"/>
      <c r="M205" s="9"/>
      <c r="N205" s="9"/>
      <c r="O205" s="9"/>
      <c r="P205" s="9"/>
      <c r="Q205" s="77">
        <f>SUM(Table46245923452[[#This Row],[STOK AWAL]:[Column10]])</f>
        <v>30</v>
      </c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>
        <v>1</v>
      </c>
      <c r="AH205" s="82"/>
      <c r="AI205" s="82"/>
      <c r="AJ205" s="82"/>
      <c r="AK205" s="82"/>
      <c r="AL205" s="82"/>
      <c r="AM205" s="82"/>
      <c r="AN205" s="82"/>
      <c r="AO205" s="82"/>
      <c r="AP205" s="82"/>
      <c r="AQ205" s="82"/>
      <c r="AR205" s="82"/>
      <c r="AS205" s="82"/>
      <c r="AT205" s="82"/>
      <c r="AU205" s="82"/>
      <c r="AV205" s="82"/>
      <c r="AW205" s="89">
        <f>SUM(Table46245923452[[#This Row],[02/09/2020]:[2020-09-31]])</f>
        <v>1</v>
      </c>
      <c r="AX205" s="89">
        <f>SUM(Table46245923452[[#This Row],[TOTAL BARANG BERTAMBAH]]-Table46245923452[[#This Row],[TOTAL PENJUALAN]])</f>
        <v>29</v>
      </c>
    </row>
    <row r="206" spans="3:50" x14ac:dyDescent="0.25">
      <c r="C206" s="1" t="s">
        <v>74</v>
      </c>
      <c r="D206" s="1" t="s">
        <v>73</v>
      </c>
      <c r="E206" s="1" t="s">
        <v>5</v>
      </c>
      <c r="F206" s="6">
        <v>313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77">
        <f>SUM(Table46245923452[[#This Row],[STOK AWAL]:[Column10]])</f>
        <v>313</v>
      </c>
      <c r="R206" s="86">
        <v>15</v>
      </c>
      <c r="S206" s="86">
        <v>6</v>
      </c>
      <c r="T206" s="86">
        <v>16</v>
      </c>
      <c r="U206" s="86">
        <v>9</v>
      </c>
      <c r="V206" s="86">
        <v>11</v>
      </c>
      <c r="W206" s="86"/>
      <c r="X206" s="86">
        <v>8</v>
      </c>
      <c r="Y206" s="86">
        <v>14</v>
      </c>
      <c r="Z206" s="86">
        <v>10</v>
      </c>
      <c r="AA206" s="86">
        <v>15</v>
      </c>
      <c r="AB206" s="86">
        <v>17</v>
      </c>
      <c r="AC206" s="86">
        <v>8</v>
      </c>
      <c r="AD206" s="86"/>
      <c r="AE206" s="86">
        <v>9</v>
      </c>
      <c r="AF206" s="86">
        <v>4</v>
      </c>
      <c r="AG206" s="86">
        <v>9</v>
      </c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86"/>
      <c r="AS206" s="86"/>
      <c r="AT206" s="86"/>
      <c r="AU206" s="86"/>
      <c r="AV206" s="86"/>
      <c r="AW206" s="89">
        <f>SUM(Table46245923452[[#This Row],[02/09/2020]:[2020-09-31]])</f>
        <v>136</v>
      </c>
      <c r="AX206" s="89">
        <f>SUM(Table46245923452[[#This Row],[TOTAL BARANG BERTAMBAH]]-Table46245923452[[#This Row],[TOTAL PENJUALAN]])</f>
        <v>177</v>
      </c>
    </row>
    <row r="207" spans="3:50" x14ac:dyDescent="0.25">
      <c r="C207" s="3" t="s">
        <v>89</v>
      </c>
      <c r="D207" s="3" t="s">
        <v>526</v>
      </c>
      <c r="E207" s="3" t="s">
        <v>13</v>
      </c>
      <c r="F207" s="6"/>
      <c r="G207" s="9"/>
      <c r="H207" s="9"/>
      <c r="I207" s="9">
        <v>350</v>
      </c>
      <c r="J207" s="9"/>
      <c r="K207" s="9"/>
      <c r="L207" s="9"/>
      <c r="M207" s="9"/>
      <c r="N207" s="9"/>
      <c r="O207" s="9"/>
      <c r="P207" s="9"/>
      <c r="Q207" s="77">
        <f>SUM(Table46245923452[[#This Row],[STOK AWAL]:[Column10]])</f>
        <v>350</v>
      </c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  <c r="AD207" s="82"/>
      <c r="AE207" s="82">
        <v>7</v>
      </c>
      <c r="AF207" s="82">
        <v>4</v>
      </c>
      <c r="AG207" s="82">
        <v>4</v>
      </c>
      <c r="AH207" s="82"/>
      <c r="AI207" s="82"/>
      <c r="AJ207" s="82"/>
      <c r="AK207" s="82"/>
      <c r="AL207" s="82"/>
      <c r="AM207" s="82"/>
      <c r="AN207" s="82"/>
      <c r="AO207" s="82"/>
      <c r="AP207" s="82"/>
      <c r="AQ207" s="82"/>
      <c r="AR207" s="82"/>
      <c r="AS207" s="82"/>
      <c r="AT207" s="82"/>
      <c r="AU207" s="82"/>
      <c r="AV207" s="82"/>
      <c r="AW207" s="89">
        <f>SUM(Table46245923452[[#This Row],[02/09/2020]:[2020-09-31]])</f>
        <v>15</v>
      </c>
      <c r="AX207" s="89">
        <f>SUM(Table46245923452[[#This Row],[TOTAL BARANG BERTAMBAH]]-Table46245923452[[#This Row],[TOTAL PENJUALAN]])</f>
        <v>335</v>
      </c>
    </row>
    <row r="208" spans="3:50" x14ac:dyDescent="0.25">
      <c r="C208" s="1" t="s">
        <v>86</v>
      </c>
      <c r="D208" s="1" t="s">
        <v>73</v>
      </c>
      <c r="E208" s="1" t="s">
        <v>194</v>
      </c>
      <c r="F208" s="6">
        <v>45</v>
      </c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77">
        <f>SUM(Table46245923452[[#This Row],[STOK AWAL]:[Column10]])</f>
        <v>45</v>
      </c>
      <c r="R208" s="82">
        <v>26</v>
      </c>
      <c r="S208" s="82">
        <v>8</v>
      </c>
      <c r="T208" s="82">
        <v>36</v>
      </c>
      <c r="U208" s="82">
        <v>2</v>
      </c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  <c r="AP208" s="82"/>
      <c r="AQ208" s="82"/>
      <c r="AR208" s="82"/>
      <c r="AS208" s="82"/>
      <c r="AT208" s="82"/>
      <c r="AU208" s="82"/>
      <c r="AV208" s="82"/>
      <c r="AW208" s="89">
        <f>SUM(Table46245923452[[#This Row],[02/09/2020]:[2020-09-31]])</f>
        <v>46</v>
      </c>
      <c r="AX208" s="89">
        <f>SUM(Table46245923452[[#This Row],[TOTAL BARANG BERTAMBAH]]-Table46245923452[[#This Row],[TOTAL PENJUALAN]])</f>
        <v>-1</v>
      </c>
    </row>
    <row r="209" spans="3:50" x14ac:dyDescent="0.25">
      <c r="C209" s="57" t="s">
        <v>97</v>
      </c>
      <c r="D209" s="57" t="s">
        <v>73</v>
      </c>
      <c r="E209" s="57" t="s">
        <v>13</v>
      </c>
      <c r="F209" s="56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79">
        <f>SUM(Table46245923452[[#This Row],[STOK AWAL]:[Column10]])</f>
        <v>0</v>
      </c>
      <c r="R209" s="84">
        <v>1</v>
      </c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91">
        <f>SUM(Table46245923452[[#This Row],[02/09/2020]:[2020-09-31]])</f>
        <v>0</v>
      </c>
      <c r="AX209" s="91">
        <f>SUM(Table46245923452[[#This Row],[TOTAL BARANG BERTAMBAH]]-Table46245923452[[#This Row],[TOTAL PENJUALAN]])</f>
        <v>0</v>
      </c>
    </row>
    <row r="210" spans="3:50" x14ac:dyDescent="0.25">
      <c r="C210" s="65" t="s">
        <v>79</v>
      </c>
      <c r="D210" s="65" t="s">
        <v>76</v>
      </c>
      <c r="E210" s="65" t="s">
        <v>5</v>
      </c>
      <c r="F210" s="56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79">
        <f>SUM(Table46245923452[[#This Row],[STOK AWAL]:[Column10]])</f>
        <v>0</v>
      </c>
      <c r="R210" s="84">
        <v>1</v>
      </c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91">
        <f>SUM(Table46245923452[[#This Row],[02/09/2020]:[2020-09-31]])</f>
        <v>0</v>
      </c>
      <c r="AX210" s="91">
        <f>SUM(Table46245923452[[#This Row],[TOTAL BARANG BERTAMBAH]]-Table46245923452[[#This Row],[TOTAL PENJUALAN]])</f>
        <v>0</v>
      </c>
    </row>
    <row r="211" spans="3:50" x14ac:dyDescent="0.25">
      <c r="C211" s="3" t="s">
        <v>75</v>
      </c>
      <c r="D211" s="3" t="s">
        <v>76</v>
      </c>
      <c r="E211" s="3" t="s">
        <v>17</v>
      </c>
      <c r="F211" s="6">
        <v>90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77">
        <f>SUM(Table46245923452[[#This Row],[STOK AWAL]:[Column10]])</f>
        <v>90</v>
      </c>
      <c r="R211" s="86">
        <v>1</v>
      </c>
      <c r="S211" s="86">
        <v>2</v>
      </c>
      <c r="T211" s="86">
        <v>1</v>
      </c>
      <c r="U211" s="86">
        <v>2</v>
      </c>
      <c r="V211" s="86">
        <v>1</v>
      </c>
      <c r="W211" s="86"/>
      <c r="X211" s="86"/>
      <c r="Y211" s="86">
        <v>1</v>
      </c>
      <c r="Z211" s="86">
        <v>5</v>
      </c>
      <c r="AA211" s="86">
        <v>2</v>
      </c>
      <c r="AB211" s="86">
        <v>1</v>
      </c>
      <c r="AC211" s="86"/>
      <c r="AD211" s="86"/>
      <c r="AE211" s="86">
        <v>1</v>
      </c>
      <c r="AF211" s="86"/>
      <c r="AG211" s="86">
        <v>3</v>
      </c>
      <c r="AH211" s="86"/>
      <c r="AI211" s="86"/>
      <c r="AJ211" s="86"/>
      <c r="AK211" s="86"/>
      <c r="AL211" s="86"/>
      <c r="AM211" s="86"/>
      <c r="AN211" s="86"/>
      <c r="AO211" s="86"/>
      <c r="AP211" s="86"/>
      <c r="AQ211" s="86"/>
      <c r="AR211" s="86"/>
      <c r="AS211" s="86"/>
      <c r="AT211" s="86"/>
      <c r="AU211" s="86"/>
      <c r="AV211" s="86"/>
      <c r="AW211" s="89">
        <f>SUM(Table46245923452[[#This Row],[02/09/2020]:[2020-09-31]])</f>
        <v>19</v>
      </c>
      <c r="AX211" s="89">
        <f>SUM(Table46245923452[[#This Row],[TOTAL BARANG BERTAMBAH]]-Table46245923452[[#This Row],[TOTAL PENJUALAN]])</f>
        <v>71</v>
      </c>
    </row>
    <row r="212" spans="3:50" x14ac:dyDescent="0.25">
      <c r="C212" s="1" t="s">
        <v>225</v>
      </c>
      <c r="D212" s="1" t="s">
        <v>90</v>
      </c>
      <c r="E212" s="1" t="s">
        <v>5</v>
      </c>
      <c r="F212" s="6">
        <v>225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77">
        <f>SUM(Table46245923452[[#This Row],[STOK AWAL]:[Column10]])</f>
        <v>225</v>
      </c>
      <c r="R212" s="82">
        <v>7</v>
      </c>
      <c r="S212" s="82"/>
      <c r="T212" s="82">
        <v>14</v>
      </c>
      <c r="U212" s="82">
        <v>7</v>
      </c>
      <c r="V212" s="82">
        <v>3</v>
      </c>
      <c r="W212" s="82"/>
      <c r="X212" s="82">
        <v>5</v>
      </c>
      <c r="Y212" s="82">
        <v>3</v>
      </c>
      <c r="Z212" s="82">
        <v>7</v>
      </c>
      <c r="AA212" s="82">
        <v>3</v>
      </c>
      <c r="AB212" s="82">
        <v>5</v>
      </c>
      <c r="AC212" s="82">
        <v>5</v>
      </c>
      <c r="AD212" s="82"/>
      <c r="AE212" s="82">
        <v>4</v>
      </c>
      <c r="AF212" s="82">
        <v>2</v>
      </c>
      <c r="AG212" s="82">
        <v>7</v>
      </c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  <c r="AR212" s="82"/>
      <c r="AS212" s="82"/>
      <c r="AT212" s="82"/>
      <c r="AU212" s="82"/>
      <c r="AV212" s="82"/>
      <c r="AW212" s="89">
        <f>SUM(Table46245923452[[#This Row],[02/09/2020]:[2020-09-31]])</f>
        <v>65</v>
      </c>
      <c r="AX212" s="89">
        <f>SUM(Table46245923452[[#This Row],[TOTAL BARANG BERTAMBAH]]-Table46245923452[[#This Row],[TOTAL PENJUALAN]])</f>
        <v>160</v>
      </c>
    </row>
    <row r="213" spans="3:50" x14ac:dyDescent="0.25">
      <c r="C213" s="1" t="s">
        <v>98</v>
      </c>
      <c r="D213" s="1" t="s">
        <v>210</v>
      </c>
      <c r="E213" s="1" t="s">
        <v>5</v>
      </c>
      <c r="F213" s="6">
        <v>261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77">
        <f>SUM(Table46245923452[[#This Row],[STOK AWAL]:[Column10]])</f>
        <v>261</v>
      </c>
      <c r="R213" s="82">
        <v>16</v>
      </c>
      <c r="S213" s="82">
        <v>9</v>
      </c>
      <c r="T213" s="82">
        <v>27</v>
      </c>
      <c r="U213" s="82">
        <v>7</v>
      </c>
      <c r="V213" s="82">
        <v>7</v>
      </c>
      <c r="W213" s="82"/>
      <c r="X213" s="82">
        <v>10</v>
      </c>
      <c r="Y213" s="82">
        <v>9</v>
      </c>
      <c r="Z213" s="82">
        <v>14</v>
      </c>
      <c r="AA213" s="82">
        <v>7</v>
      </c>
      <c r="AB213" s="82">
        <v>5</v>
      </c>
      <c r="AC213" s="82">
        <v>5</v>
      </c>
      <c r="AD213" s="82"/>
      <c r="AE213" s="82">
        <v>10</v>
      </c>
      <c r="AF213" s="82">
        <v>3</v>
      </c>
      <c r="AG213" s="82">
        <v>11</v>
      </c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  <c r="AR213" s="82"/>
      <c r="AS213" s="82"/>
      <c r="AT213" s="82"/>
      <c r="AU213" s="82"/>
      <c r="AV213" s="82"/>
      <c r="AW213" s="89">
        <f>SUM(Table46245923452[[#This Row],[02/09/2020]:[2020-09-31]])</f>
        <v>124</v>
      </c>
      <c r="AX213" s="89">
        <f>SUM(Table46245923452[[#This Row],[TOTAL BARANG BERTAMBAH]]-Table46245923452[[#This Row],[TOTAL PENJUALAN]])</f>
        <v>137</v>
      </c>
    </row>
    <row r="214" spans="3:50" x14ac:dyDescent="0.25">
      <c r="C214" s="1" t="s">
        <v>64</v>
      </c>
      <c r="D214" s="1" t="s">
        <v>45</v>
      </c>
      <c r="E214" s="1" t="s">
        <v>5</v>
      </c>
      <c r="F214" s="6">
        <v>42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77">
        <f>SUM(Table46245923452[[#This Row],[STOK AWAL]:[Column10]])</f>
        <v>42</v>
      </c>
      <c r="R214" s="82"/>
      <c r="S214" s="82"/>
      <c r="T214" s="82"/>
      <c r="U214" s="82"/>
      <c r="V214" s="82"/>
      <c r="W214" s="82"/>
      <c r="X214" s="82">
        <v>2</v>
      </c>
      <c r="Y214" s="82"/>
      <c r="Z214" s="82"/>
      <c r="AA214" s="82">
        <v>1</v>
      </c>
      <c r="AB214" s="82">
        <v>2</v>
      </c>
      <c r="AC214" s="82">
        <v>1</v>
      </c>
      <c r="AD214" s="82"/>
      <c r="AE214" s="82"/>
      <c r="AF214" s="82">
        <v>1</v>
      </c>
      <c r="AG214" s="82">
        <v>2</v>
      </c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  <c r="AW214" s="89">
        <f>SUM(Table46245923452[[#This Row],[02/09/2020]:[2020-09-31]])</f>
        <v>9</v>
      </c>
      <c r="AX214" s="89">
        <f>SUM(Table46245923452[[#This Row],[TOTAL BARANG BERTAMBAH]]-Table46245923452[[#This Row],[TOTAL PENJUALAN]])</f>
        <v>33</v>
      </c>
    </row>
    <row r="215" spans="3:50" x14ac:dyDescent="0.25">
      <c r="C215" s="98" t="s">
        <v>127</v>
      </c>
      <c r="D215" s="94" t="s">
        <v>42</v>
      </c>
      <c r="E215" s="94" t="s">
        <v>5</v>
      </c>
      <c r="F215" s="93">
        <v>1</v>
      </c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5">
        <f>SUM(Table46245923452[[#This Row],[STOK AWAL]:[Column10]])</f>
        <v>1</v>
      </c>
      <c r="R215" s="100"/>
      <c r="S215" s="100"/>
      <c r="T215" s="100"/>
      <c r="U215" s="100"/>
      <c r="V215" s="100"/>
      <c r="W215" s="100"/>
      <c r="X215" s="100">
        <v>1</v>
      </c>
      <c r="Y215" s="100"/>
      <c r="Z215" s="100"/>
      <c r="AA215" s="100"/>
      <c r="AB215" s="100"/>
      <c r="AC215" s="100"/>
      <c r="AD215" s="100"/>
      <c r="AE215" s="100"/>
      <c r="AF215" s="100"/>
      <c r="AG215" s="100"/>
      <c r="AH215" s="100"/>
      <c r="AI215" s="100"/>
      <c r="AJ215" s="100"/>
      <c r="AK215" s="100"/>
      <c r="AL215" s="100"/>
      <c r="AM215" s="100"/>
      <c r="AN215" s="100"/>
      <c r="AO215" s="100"/>
      <c r="AP215" s="100"/>
      <c r="AQ215" s="100"/>
      <c r="AR215" s="100"/>
      <c r="AS215" s="100"/>
      <c r="AT215" s="100"/>
      <c r="AU215" s="100"/>
      <c r="AV215" s="100"/>
      <c r="AW215" s="97">
        <f>SUM(Table46245923452[[#This Row],[02/09/2020]:[2020-09-31]])</f>
        <v>1</v>
      </c>
      <c r="AX215" s="97">
        <f>SUM(Table46245923452[[#This Row],[TOTAL BARANG BERTAMBAH]]-Table46245923452[[#This Row],[TOTAL PENJUALAN]])</f>
        <v>0</v>
      </c>
    </row>
    <row r="216" spans="3:50" x14ac:dyDescent="0.25">
      <c r="C216" s="3" t="s">
        <v>142</v>
      </c>
      <c r="D216" s="3" t="s">
        <v>143</v>
      </c>
      <c r="E216" s="3" t="s">
        <v>5</v>
      </c>
      <c r="F216" s="6">
        <v>171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77">
        <f>SUM(Table46245923452[[#This Row],[STOK AWAL]:[Column10]])</f>
        <v>171</v>
      </c>
      <c r="R216" s="86">
        <v>6</v>
      </c>
      <c r="S216" s="86">
        <v>3</v>
      </c>
      <c r="T216" s="86">
        <v>5</v>
      </c>
      <c r="U216" s="86">
        <v>4</v>
      </c>
      <c r="V216" s="86">
        <v>3</v>
      </c>
      <c r="W216" s="86"/>
      <c r="X216" s="86">
        <v>4</v>
      </c>
      <c r="Y216" s="86">
        <v>1</v>
      </c>
      <c r="Z216" s="86"/>
      <c r="AA216" s="86">
        <v>5</v>
      </c>
      <c r="AB216" s="86">
        <v>5</v>
      </c>
      <c r="AC216" s="86">
        <v>6</v>
      </c>
      <c r="AD216" s="86"/>
      <c r="AE216" s="86">
        <v>1</v>
      </c>
      <c r="AF216" s="86">
        <v>2</v>
      </c>
      <c r="AG216" s="86">
        <v>5</v>
      </c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86"/>
      <c r="AS216" s="86"/>
      <c r="AT216" s="86"/>
      <c r="AU216" s="86"/>
      <c r="AV216" s="86"/>
      <c r="AW216" s="89">
        <f>SUM(Table46245923452[[#This Row],[02/09/2020]:[2020-09-31]])</f>
        <v>44</v>
      </c>
      <c r="AX216" s="89">
        <f>SUM(Table46245923452[[#This Row],[TOTAL BARANG BERTAMBAH]]-Table46245923452[[#This Row],[TOTAL PENJUALAN]])</f>
        <v>127</v>
      </c>
    </row>
    <row r="217" spans="3:50" x14ac:dyDescent="0.25">
      <c r="C217" s="3" t="s">
        <v>145</v>
      </c>
      <c r="D217" s="3" t="s">
        <v>146</v>
      </c>
      <c r="E217" s="3" t="s">
        <v>5</v>
      </c>
      <c r="F217" s="6">
        <v>10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77">
        <f>SUM(Table46245923452[[#This Row],[STOK AWAL]:[Column10]])</f>
        <v>10</v>
      </c>
      <c r="R217" s="86">
        <v>2</v>
      </c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  <c r="AF217" s="86"/>
      <c r="AG217" s="86"/>
      <c r="AH217" s="86"/>
      <c r="AI217" s="86"/>
      <c r="AJ217" s="86"/>
      <c r="AK217" s="86"/>
      <c r="AL217" s="86"/>
      <c r="AM217" s="86"/>
      <c r="AN217" s="86"/>
      <c r="AO217" s="86"/>
      <c r="AP217" s="86"/>
      <c r="AQ217" s="86"/>
      <c r="AR217" s="86"/>
      <c r="AS217" s="86"/>
      <c r="AT217" s="86"/>
      <c r="AU217" s="86"/>
      <c r="AV217" s="86"/>
      <c r="AW217" s="89">
        <f>SUM(Table46245923452[[#This Row],[02/09/2020]:[2020-09-31]])</f>
        <v>0</v>
      </c>
      <c r="AX217" s="89">
        <f>SUM(Table46245923452[[#This Row],[TOTAL BARANG BERTAMBAH]]-Table46245923452[[#This Row],[TOTAL PENJUALAN]])</f>
        <v>10</v>
      </c>
    </row>
    <row r="218" spans="3:50" x14ac:dyDescent="0.25">
      <c r="C218" s="1" t="s">
        <v>160</v>
      </c>
      <c r="D218" s="1" t="s">
        <v>45</v>
      </c>
      <c r="E218" s="1" t="s">
        <v>14</v>
      </c>
      <c r="F218" s="6">
        <v>78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77">
        <f>SUM(Table46245923452[[#This Row],[STOK AWAL]:[Column10]])</f>
        <v>78</v>
      </c>
      <c r="R218" s="82"/>
      <c r="S218" s="82"/>
      <c r="T218" s="82">
        <v>3</v>
      </c>
      <c r="U218" s="82"/>
      <c r="V218" s="82"/>
      <c r="W218" s="82"/>
      <c r="X218" s="82">
        <v>1</v>
      </c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  <c r="AW218" s="89">
        <f>SUM(Table46245923452[[#This Row],[02/09/2020]:[2020-09-31]])</f>
        <v>4</v>
      </c>
      <c r="AX218" s="89">
        <f>SUM(Table46245923452[[#This Row],[TOTAL BARANG BERTAMBAH]]-Table46245923452[[#This Row],[TOTAL PENJUALAN]])</f>
        <v>74</v>
      </c>
    </row>
    <row r="219" spans="3:50" x14ac:dyDescent="0.25">
      <c r="C219" s="3" t="s">
        <v>166</v>
      </c>
      <c r="D219" s="3" t="s">
        <v>90</v>
      </c>
      <c r="E219" s="3" t="s">
        <v>14</v>
      </c>
      <c r="F219" s="6">
        <v>69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77">
        <f>SUM(Table46245923452[[#This Row],[STOK AWAL]:[Column10]])</f>
        <v>69</v>
      </c>
      <c r="R219" s="82">
        <v>2</v>
      </c>
      <c r="S219" s="82">
        <v>2</v>
      </c>
      <c r="T219" s="82">
        <v>2</v>
      </c>
      <c r="U219" s="82"/>
      <c r="V219" s="82"/>
      <c r="W219" s="82"/>
      <c r="X219" s="82">
        <v>1</v>
      </c>
      <c r="Y219" s="82"/>
      <c r="Z219" s="82">
        <v>1</v>
      </c>
      <c r="AA219" s="82">
        <v>2</v>
      </c>
      <c r="AB219" s="82"/>
      <c r="AC219" s="82">
        <v>1</v>
      </c>
      <c r="AD219" s="82"/>
      <c r="AE219" s="82">
        <v>1</v>
      </c>
      <c r="AF219" s="82"/>
      <c r="AG219" s="82">
        <v>1</v>
      </c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  <c r="AR219" s="82"/>
      <c r="AS219" s="82"/>
      <c r="AT219" s="82"/>
      <c r="AU219" s="82"/>
      <c r="AV219" s="82"/>
      <c r="AW219" s="89">
        <f>SUM(Table46245923452[[#This Row],[02/09/2020]:[2020-09-31]])</f>
        <v>11</v>
      </c>
      <c r="AX219" s="89">
        <f>SUM(Table46245923452[[#This Row],[TOTAL BARANG BERTAMBAH]]-Table46245923452[[#This Row],[TOTAL PENJUALAN]])</f>
        <v>58</v>
      </c>
    </row>
    <row r="220" spans="3:50" x14ac:dyDescent="0.25">
      <c r="C220" s="127" t="s">
        <v>167</v>
      </c>
      <c r="D220" s="127" t="s">
        <v>90</v>
      </c>
      <c r="E220" s="127" t="s">
        <v>17</v>
      </c>
      <c r="F220" s="122">
        <v>1</v>
      </c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4">
        <f>SUM(Table46245923452[[#This Row],[STOK AWAL]:[Column10]])</f>
        <v>1</v>
      </c>
      <c r="R220" s="125"/>
      <c r="S220" s="125"/>
      <c r="T220" s="125"/>
      <c r="U220" s="125"/>
      <c r="V220" s="125"/>
      <c r="W220" s="125"/>
      <c r="X220" s="125"/>
      <c r="Y220" s="125"/>
      <c r="Z220" s="125"/>
      <c r="AA220" s="125"/>
      <c r="AB220" s="125"/>
      <c r="AC220" s="125">
        <v>1</v>
      </c>
      <c r="AD220" s="125"/>
      <c r="AE220" s="125"/>
      <c r="AF220" s="125"/>
      <c r="AG220" s="125"/>
      <c r="AH220" s="125"/>
      <c r="AI220" s="125"/>
      <c r="AJ220" s="125"/>
      <c r="AK220" s="125"/>
      <c r="AL220" s="125"/>
      <c r="AM220" s="125"/>
      <c r="AN220" s="125"/>
      <c r="AO220" s="125"/>
      <c r="AP220" s="125"/>
      <c r="AQ220" s="125"/>
      <c r="AR220" s="125"/>
      <c r="AS220" s="125"/>
      <c r="AT220" s="125"/>
      <c r="AU220" s="125"/>
      <c r="AV220" s="125"/>
      <c r="AW220" s="126">
        <f>SUM(Table46245923452[[#This Row],[02/09/2020]:[2020-09-31]])</f>
        <v>1</v>
      </c>
      <c r="AX220" s="126">
        <f>SUM(Table46245923452[[#This Row],[TOTAL BARANG BERTAMBAH]]-Table46245923452[[#This Row],[TOTAL PENJUALAN]])</f>
        <v>0</v>
      </c>
    </row>
    <row r="221" spans="3:50" x14ac:dyDescent="0.25">
      <c r="C221" s="65" t="s">
        <v>169</v>
      </c>
      <c r="D221" s="65" t="s">
        <v>163</v>
      </c>
      <c r="E221" s="65" t="s">
        <v>17</v>
      </c>
      <c r="F221" s="56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79">
        <f>SUM(Table46245923452[[#This Row],[STOK AWAL]:[Column10]])</f>
        <v>0</v>
      </c>
      <c r="R221" s="84">
        <v>1</v>
      </c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91">
        <f>SUM(Table46245923452[[#This Row],[02/09/2020]:[2020-09-31]])</f>
        <v>0</v>
      </c>
      <c r="AX221" s="91">
        <f>SUM(Table46245923452[[#This Row],[TOTAL BARANG BERTAMBAH]]-Table46245923452[[#This Row],[TOTAL PENJUALAN]])</f>
        <v>0</v>
      </c>
    </row>
    <row r="222" spans="3:50" x14ac:dyDescent="0.25">
      <c r="C222" s="1" t="s">
        <v>171</v>
      </c>
      <c r="D222" s="1" t="s">
        <v>172</v>
      </c>
      <c r="E222" s="1" t="s">
        <v>173</v>
      </c>
      <c r="F222" s="6">
        <v>69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77">
        <f>SUM(Table46245923452[[#This Row],[STOK AWAL]:[Column10]])</f>
        <v>69</v>
      </c>
      <c r="R222" s="82"/>
      <c r="S222" s="82">
        <v>1</v>
      </c>
      <c r="T222" s="82">
        <v>2</v>
      </c>
      <c r="U222" s="82"/>
      <c r="V222" s="82"/>
      <c r="W222" s="82"/>
      <c r="X222" s="82">
        <v>2</v>
      </c>
      <c r="Y222" s="82"/>
      <c r="Z222" s="82"/>
      <c r="AA222" s="82">
        <v>3</v>
      </c>
      <c r="AB222" s="82">
        <v>3</v>
      </c>
      <c r="AC222" s="82">
        <v>1</v>
      </c>
      <c r="AD222" s="82"/>
      <c r="AE222" s="82"/>
      <c r="AF222" s="82">
        <v>1</v>
      </c>
      <c r="AG222" s="82">
        <v>1</v>
      </c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9">
        <f>SUM(Table46245923452[[#This Row],[02/09/2020]:[2020-09-31]])</f>
        <v>14</v>
      </c>
      <c r="AX222" s="89">
        <f>SUM(Table46245923452[[#This Row],[TOTAL BARANG BERTAMBAH]]-Table46245923452[[#This Row],[TOTAL PENJUALAN]])</f>
        <v>55</v>
      </c>
    </row>
    <row r="223" spans="3:50" x14ac:dyDescent="0.25">
      <c r="C223" s="1" t="s">
        <v>174</v>
      </c>
      <c r="D223" s="1" t="s">
        <v>25</v>
      </c>
      <c r="E223" s="1" t="s">
        <v>17</v>
      </c>
      <c r="F223" s="6"/>
      <c r="G223" s="33">
        <v>1200</v>
      </c>
      <c r="H223" s="9"/>
      <c r="I223" s="9"/>
      <c r="J223" s="9"/>
      <c r="K223" s="9"/>
      <c r="L223" s="9"/>
      <c r="M223" s="9"/>
      <c r="N223" s="9"/>
      <c r="O223" s="9"/>
      <c r="P223" s="9"/>
      <c r="Q223" s="77">
        <f>SUM(Table46245923452[[#This Row],[STOK AWAL]:[Column10]])</f>
        <v>1200</v>
      </c>
      <c r="R223" s="82"/>
      <c r="S223" s="82"/>
      <c r="T223" s="82">
        <v>26</v>
      </c>
      <c r="U223" s="82">
        <v>7</v>
      </c>
      <c r="V223" s="82">
        <v>9</v>
      </c>
      <c r="W223" s="82"/>
      <c r="X223" s="82">
        <v>13</v>
      </c>
      <c r="Y223" s="82">
        <v>12</v>
      </c>
      <c r="Z223" s="82">
        <v>8</v>
      </c>
      <c r="AA223" s="82">
        <v>15</v>
      </c>
      <c r="AB223" s="82">
        <v>5</v>
      </c>
      <c r="AC223" s="82">
        <v>10</v>
      </c>
      <c r="AD223" s="82"/>
      <c r="AE223" s="82">
        <v>12</v>
      </c>
      <c r="AF223" s="82">
        <v>8</v>
      </c>
      <c r="AG223" s="82">
        <v>10</v>
      </c>
      <c r="AH223" s="82"/>
      <c r="AI223" s="82"/>
      <c r="AJ223" s="82"/>
      <c r="AK223" s="82"/>
      <c r="AL223" s="82"/>
      <c r="AM223" s="82"/>
      <c r="AN223" s="82"/>
      <c r="AO223" s="82"/>
      <c r="AP223" s="82"/>
      <c r="AQ223" s="82"/>
      <c r="AR223" s="82"/>
      <c r="AS223" s="82"/>
      <c r="AT223" s="82"/>
      <c r="AU223" s="82"/>
      <c r="AV223" s="82"/>
      <c r="AW223" s="89">
        <f>SUM(Table46245923452[[#This Row],[02/09/2020]:[2020-09-31]])</f>
        <v>135</v>
      </c>
      <c r="AX223" s="89">
        <f>SUM(Table46245923452[[#This Row],[TOTAL BARANG BERTAMBAH]]-Table46245923452[[#This Row],[TOTAL PENJUALAN]])</f>
        <v>1065</v>
      </c>
    </row>
    <row r="224" spans="3:50" x14ac:dyDescent="0.25">
      <c r="C224" s="1" t="s">
        <v>195</v>
      </c>
      <c r="D224" s="1" t="s">
        <v>196</v>
      </c>
      <c r="E224" s="1" t="s">
        <v>14</v>
      </c>
      <c r="F224" s="6">
        <v>111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77">
        <f>SUM(Table46245923452[[#This Row],[STOK AWAL]:[Column10]])</f>
        <v>111</v>
      </c>
      <c r="R224" s="82">
        <v>7</v>
      </c>
      <c r="S224" s="82">
        <v>3</v>
      </c>
      <c r="T224" s="82">
        <v>17</v>
      </c>
      <c r="U224" s="82">
        <v>6</v>
      </c>
      <c r="V224" s="82">
        <v>3</v>
      </c>
      <c r="W224" s="82"/>
      <c r="X224" s="82">
        <v>1</v>
      </c>
      <c r="Y224" s="82">
        <v>2</v>
      </c>
      <c r="Z224" s="82">
        <v>4</v>
      </c>
      <c r="AA224" s="82">
        <v>3</v>
      </c>
      <c r="AB224" s="82">
        <v>4</v>
      </c>
      <c r="AC224" s="82">
        <v>1</v>
      </c>
      <c r="AD224" s="82"/>
      <c r="AE224" s="82">
        <v>3</v>
      </c>
      <c r="AF224" s="82">
        <v>5</v>
      </c>
      <c r="AG224" s="82">
        <v>5</v>
      </c>
      <c r="AH224" s="82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/>
      <c r="AT224" s="82"/>
      <c r="AU224" s="82"/>
      <c r="AV224" s="82"/>
      <c r="AW224" s="89">
        <f>SUM(Table46245923452[[#This Row],[02/09/2020]:[2020-09-31]])</f>
        <v>57</v>
      </c>
      <c r="AX224" s="89">
        <f>SUM(Table46245923452[[#This Row],[TOTAL BARANG BERTAMBAH]]-Table46245923452[[#This Row],[TOTAL PENJUALAN]])</f>
        <v>54</v>
      </c>
    </row>
    <row r="225" spans="3:50" x14ac:dyDescent="0.25">
      <c r="C225" s="1" t="s">
        <v>226</v>
      </c>
      <c r="D225" s="1" t="s">
        <v>210</v>
      </c>
      <c r="E225" s="1" t="s">
        <v>9</v>
      </c>
      <c r="F225" s="6">
        <v>302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77">
        <f>SUM(Table46245923452[[#This Row],[STOK AWAL]:[Column10]])</f>
        <v>302</v>
      </c>
      <c r="R225" s="82">
        <v>6</v>
      </c>
      <c r="S225" s="82">
        <v>1</v>
      </c>
      <c r="T225" s="82">
        <v>13</v>
      </c>
      <c r="U225" s="82">
        <v>16</v>
      </c>
      <c r="V225" s="82">
        <v>4</v>
      </c>
      <c r="W225" s="82"/>
      <c r="X225" s="82">
        <v>7</v>
      </c>
      <c r="Y225" s="82">
        <v>6</v>
      </c>
      <c r="Z225" s="82">
        <v>9</v>
      </c>
      <c r="AA225" s="82">
        <v>4</v>
      </c>
      <c r="AB225" s="82">
        <v>7</v>
      </c>
      <c r="AC225" s="82">
        <v>3</v>
      </c>
      <c r="AD225" s="82"/>
      <c r="AE225" s="82">
        <v>6</v>
      </c>
      <c r="AF225" s="82">
        <v>4</v>
      </c>
      <c r="AG225" s="82">
        <v>5</v>
      </c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9">
        <f>SUM(Table46245923452[[#This Row],[02/09/2020]:[2020-09-31]])</f>
        <v>85</v>
      </c>
      <c r="AX225" s="89">
        <f>SUM(Table46245923452[[#This Row],[TOTAL BARANG BERTAMBAH]]-Table46245923452[[#This Row],[TOTAL PENJUALAN]])</f>
        <v>217</v>
      </c>
    </row>
    <row r="226" spans="3:50" x14ac:dyDescent="0.25">
      <c r="C226" s="1" t="s">
        <v>457</v>
      </c>
      <c r="D226" s="1" t="s">
        <v>251</v>
      </c>
      <c r="E226" s="1" t="s">
        <v>5</v>
      </c>
      <c r="F226" s="6"/>
      <c r="G226" s="33">
        <v>53</v>
      </c>
      <c r="H226" s="9">
        <v>7</v>
      </c>
      <c r="I226" s="9"/>
      <c r="J226" s="9"/>
      <c r="K226" s="9"/>
      <c r="L226" s="9"/>
      <c r="M226" s="9"/>
      <c r="N226" s="9"/>
      <c r="O226" s="9"/>
      <c r="P226" s="9"/>
      <c r="Q226" s="77">
        <f>SUM(Table46245923452[[#This Row],[STOK AWAL]:[Column10]])</f>
        <v>60</v>
      </c>
      <c r="R226" s="82"/>
      <c r="S226" s="82">
        <v>1</v>
      </c>
      <c r="T226" s="82">
        <v>2</v>
      </c>
      <c r="U226" s="82">
        <v>2</v>
      </c>
      <c r="V226" s="82"/>
      <c r="W226" s="82"/>
      <c r="X226" s="82">
        <v>1</v>
      </c>
      <c r="Y226" s="82">
        <v>2</v>
      </c>
      <c r="Z226" s="82">
        <v>1</v>
      </c>
      <c r="AA226" s="82"/>
      <c r="AB226" s="82">
        <v>1</v>
      </c>
      <c r="AC226" s="82">
        <v>2</v>
      </c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9">
        <f>SUM(Table46245923452[[#This Row],[02/09/2020]:[2020-09-31]])</f>
        <v>12</v>
      </c>
      <c r="AX226" s="89">
        <f>SUM(Table46245923452[[#This Row],[TOTAL BARANG BERTAMBAH]]-Table46245923452[[#This Row],[TOTAL PENJUALAN]])</f>
        <v>48</v>
      </c>
    </row>
    <row r="227" spans="3:50" x14ac:dyDescent="0.25">
      <c r="C227" s="1" t="s">
        <v>456</v>
      </c>
      <c r="D227" s="1" t="s">
        <v>251</v>
      </c>
      <c r="E227" s="1" t="s">
        <v>16</v>
      </c>
      <c r="F227" s="6"/>
      <c r="G227" s="33">
        <v>56</v>
      </c>
      <c r="H227" s="9">
        <v>4</v>
      </c>
      <c r="I227" s="9"/>
      <c r="J227" s="9"/>
      <c r="K227" s="9"/>
      <c r="L227" s="9"/>
      <c r="M227" s="9"/>
      <c r="N227" s="9"/>
      <c r="O227" s="9"/>
      <c r="P227" s="9"/>
      <c r="Q227" s="77">
        <f>SUM(Table46245923452[[#This Row],[STOK AWAL]:[Column10]])</f>
        <v>60</v>
      </c>
      <c r="R227" s="82"/>
      <c r="S227" s="82"/>
      <c r="T227" s="82"/>
      <c r="U227" s="82">
        <v>4</v>
      </c>
      <c r="V227" s="82"/>
      <c r="W227" s="82"/>
      <c r="X227" s="82"/>
      <c r="Y227" s="82">
        <v>2</v>
      </c>
      <c r="Z227" s="82"/>
      <c r="AA227" s="82">
        <v>2</v>
      </c>
      <c r="AB227" s="82"/>
      <c r="AC227" s="82">
        <v>2</v>
      </c>
      <c r="AD227" s="82"/>
      <c r="AE227" s="82">
        <v>1</v>
      </c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82"/>
      <c r="AV227" s="82"/>
      <c r="AW227" s="89">
        <f>SUM(Table46245923452[[#This Row],[02/09/2020]:[2020-09-31]])</f>
        <v>11</v>
      </c>
      <c r="AX227" s="89">
        <f>SUM(Table46245923452[[#This Row],[TOTAL BARANG BERTAMBAH]]-Table46245923452[[#This Row],[TOTAL PENJUALAN]])</f>
        <v>49</v>
      </c>
    </row>
    <row r="228" spans="3:50" x14ac:dyDescent="0.25">
      <c r="C228" s="1" t="s">
        <v>459</v>
      </c>
      <c r="D228" s="1" t="s">
        <v>460</v>
      </c>
      <c r="E228" s="1" t="s">
        <v>4</v>
      </c>
      <c r="F228" s="6"/>
      <c r="G228" s="33">
        <v>353</v>
      </c>
      <c r="H228" s="9">
        <v>6</v>
      </c>
      <c r="I228" s="9">
        <v>4</v>
      </c>
      <c r="J228" s="9"/>
      <c r="K228" s="9"/>
      <c r="L228" s="9"/>
      <c r="M228" s="9"/>
      <c r="N228" s="9"/>
      <c r="O228" s="9"/>
      <c r="P228" s="9"/>
      <c r="Q228" s="77">
        <f>SUM(Table46245923452[[#This Row],[STOK AWAL]:[Column10]])</f>
        <v>363</v>
      </c>
      <c r="R228" s="82"/>
      <c r="S228" s="82"/>
      <c r="T228" s="82">
        <v>1</v>
      </c>
      <c r="U228" s="82">
        <v>9</v>
      </c>
      <c r="V228" s="82"/>
      <c r="W228" s="82"/>
      <c r="X228" s="82">
        <v>1</v>
      </c>
      <c r="Y228" s="82">
        <v>3</v>
      </c>
      <c r="Z228" s="82">
        <v>4</v>
      </c>
      <c r="AA228" s="82">
        <v>4</v>
      </c>
      <c r="AB228" s="82">
        <v>1</v>
      </c>
      <c r="AC228" s="82">
        <v>2</v>
      </c>
      <c r="AD228" s="82"/>
      <c r="AE228" s="82">
        <v>1</v>
      </c>
      <c r="AF228" s="82">
        <v>1</v>
      </c>
      <c r="AG228" s="82">
        <v>2</v>
      </c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  <c r="AR228" s="82"/>
      <c r="AS228" s="82"/>
      <c r="AT228" s="82"/>
      <c r="AU228" s="82"/>
      <c r="AV228" s="82"/>
      <c r="AW228" s="89">
        <f>SUM(Table46245923452[[#This Row],[02/09/2020]:[2020-09-31]])</f>
        <v>29</v>
      </c>
      <c r="AX228" s="89">
        <f>SUM(Table46245923452[[#This Row],[TOTAL BARANG BERTAMBAH]]-Table46245923452[[#This Row],[TOTAL PENJUALAN]])</f>
        <v>334</v>
      </c>
    </row>
    <row r="229" spans="3:50" x14ac:dyDescent="0.25">
      <c r="C229" s="3" t="s">
        <v>505</v>
      </c>
      <c r="D229" s="3" t="s">
        <v>506</v>
      </c>
      <c r="E229" s="3" t="s">
        <v>5</v>
      </c>
      <c r="F229" s="6"/>
      <c r="G229" s="9"/>
      <c r="H229" s="9">
        <v>60</v>
      </c>
      <c r="I229" s="9"/>
      <c r="J229" s="9"/>
      <c r="K229" s="9"/>
      <c r="L229" s="9"/>
      <c r="M229" s="9"/>
      <c r="N229" s="9"/>
      <c r="O229" s="9"/>
      <c r="P229" s="9"/>
      <c r="Q229" s="77">
        <f>SUM(Table46245923452[[#This Row],[STOK AWAL]:[Column10]])</f>
        <v>60</v>
      </c>
      <c r="R229" s="82"/>
      <c r="S229" s="82"/>
      <c r="T229" s="82"/>
      <c r="U229" s="82"/>
      <c r="V229" s="82"/>
      <c r="W229" s="82"/>
      <c r="X229" s="82"/>
      <c r="Y229" s="82"/>
      <c r="Z229" s="82"/>
      <c r="AA229" s="82">
        <v>3</v>
      </c>
      <c r="AB229" s="82">
        <v>5</v>
      </c>
      <c r="AC229" s="82">
        <v>2</v>
      </c>
      <c r="AD229" s="82"/>
      <c r="AE229" s="82">
        <v>3</v>
      </c>
      <c r="AF229" s="82">
        <v>1</v>
      </c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9">
        <f>SUM(Table46245923452[[#This Row],[02/09/2020]:[2020-09-31]])</f>
        <v>14</v>
      </c>
      <c r="AX229" s="89">
        <f>SUM(Table46245923452[[#This Row],[TOTAL BARANG BERTAMBAH]]-Table46245923452[[#This Row],[TOTAL PENJUALAN]])</f>
        <v>46</v>
      </c>
    </row>
    <row r="230" spans="3:50" x14ac:dyDescent="0.25">
      <c r="C230" s="3" t="s">
        <v>507</v>
      </c>
      <c r="D230" s="3" t="s">
        <v>506</v>
      </c>
      <c r="E230" s="3" t="s">
        <v>5</v>
      </c>
      <c r="F230" s="6"/>
      <c r="G230" s="9"/>
      <c r="H230" s="9">
        <v>60</v>
      </c>
      <c r="I230" s="9"/>
      <c r="J230" s="9"/>
      <c r="K230" s="9"/>
      <c r="L230" s="9"/>
      <c r="M230" s="9"/>
      <c r="N230" s="9"/>
      <c r="O230" s="9"/>
      <c r="P230" s="9"/>
      <c r="Q230" s="77">
        <f>SUM(Table46245923452[[#This Row],[STOK AWAL]:[Column10]])</f>
        <v>60</v>
      </c>
      <c r="R230" s="82"/>
      <c r="S230" s="82"/>
      <c r="T230" s="82"/>
      <c r="U230" s="82"/>
      <c r="V230" s="82"/>
      <c r="W230" s="82"/>
      <c r="X230" s="82"/>
      <c r="Y230" s="82">
        <v>2</v>
      </c>
      <c r="Z230" s="82">
        <v>1</v>
      </c>
      <c r="AA230" s="82">
        <v>4</v>
      </c>
      <c r="AB230" s="82">
        <v>1</v>
      </c>
      <c r="AC230" s="82">
        <v>1</v>
      </c>
      <c r="AD230" s="82"/>
      <c r="AE230" s="82"/>
      <c r="AF230" s="82">
        <v>3</v>
      </c>
      <c r="AG230" s="82">
        <v>1</v>
      </c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9">
        <f>SUM(Table46245923452[[#This Row],[02/09/2020]:[2020-09-31]])</f>
        <v>13</v>
      </c>
      <c r="AX230" s="89">
        <f>SUM(Table46245923452[[#This Row],[TOTAL BARANG BERTAMBAH]]-Table46245923452[[#This Row],[TOTAL PENJUALAN]])</f>
        <v>47</v>
      </c>
    </row>
    <row r="231" spans="3:50" x14ac:dyDescent="0.25">
      <c r="C231" s="3" t="s">
        <v>530</v>
      </c>
      <c r="D231" s="3" t="s">
        <v>531</v>
      </c>
      <c r="E231" s="3" t="s">
        <v>17</v>
      </c>
      <c r="F231" s="6"/>
      <c r="G231" s="9"/>
      <c r="H231" s="9"/>
      <c r="I231" s="9">
        <v>60</v>
      </c>
      <c r="J231" s="9"/>
      <c r="K231" s="9"/>
      <c r="L231" s="9"/>
      <c r="M231" s="9"/>
      <c r="N231" s="9"/>
      <c r="O231" s="9"/>
      <c r="P231" s="9"/>
      <c r="Q231" s="77">
        <f>SUM(Table46245923452[[#This Row],[STOK AWAL]:[Column10]])</f>
        <v>60</v>
      </c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  <c r="AC231" s="82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82"/>
      <c r="AP231" s="82"/>
      <c r="AQ231" s="82"/>
      <c r="AR231" s="82"/>
      <c r="AS231" s="82"/>
      <c r="AT231" s="82"/>
      <c r="AU231" s="82"/>
      <c r="AV231" s="82"/>
      <c r="AW231" s="89">
        <f>SUM(Table46245923452[[#This Row],[02/09/2020]:[2020-09-31]])</f>
        <v>0</v>
      </c>
      <c r="AX231" s="89">
        <f>SUM(Table46245923452[[#This Row],[TOTAL BARANG BERTAMBAH]]-Table46245923452[[#This Row],[TOTAL PENJUALAN]])</f>
        <v>60</v>
      </c>
    </row>
    <row r="232" spans="3:50" x14ac:dyDescent="0.25">
      <c r="C232" s="3" t="s">
        <v>532</v>
      </c>
      <c r="D232" s="3" t="s">
        <v>531</v>
      </c>
      <c r="E232" s="3" t="s">
        <v>16</v>
      </c>
      <c r="F232" s="6"/>
      <c r="G232" s="9"/>
      <c r="H232" s="9"/>
      <c r="I232" s="9">
        <v>60</v>
      </c>
      <c r="J232" s="9"/>
      <c r="K232" s="9"/>
      <c r="L232" s="9"/>
      <c r="M232" s="9"/>
      <c r="N232" s="9"/>
      <c r="O232" s="9"/>
      <c r="P232" s="9"/>
      <c r="Q232" s="77">
        <f>SUM(Table46245923452[[#This Row],[STOK AWAL]:[Column10]])</f>
        <v>60</v>
      </c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>
        <v>1</v>
      </c>
      <c r="AF232" s="82"/>
      <c r="AG232" s="82">
        <v>2</v>
      </c>
      <c r="AH232" s="82"/>
      <c r="AI232" s="82"/>
      <c r="AJ232" s="82"/>
      <c r="AK232" s="82"/>
      <c r="AL232" s="82"/>
      <c r="AM232" s="82"/>
      <c r="AN232" s="82"/>
      <c r="AO232" s="82"/>
      <c r="AP232" s="82"/>
      <c r="AQ232" s="82"/>
      <c r="AR232" s="82"/>
      <c r="AS232" s="82"/>
      <c r="AT232" s="82"/>
      <c r="AU232" s="82"/>
      <c r="AV232" s="82"/>
      <c r="AW232" s="89">
        <f>SUM(Table46245923452[[#This Row],[02/09/2020]:[2020-09-31]])</f>
        <v>3</v>
      </c>
      <c r="AX232" s="89">
        <f>SUM(Table46245923452[[#This Row],[TOTAL BARANG BERTAMBAH]]-Table46245923452[[#This Row],[TOTAL PENJUALAN]])</f>
        <v>57</v>
      </c>
    </row>
    <row r="233" spans="3:50" x14ac:dyDescent="0.25">
      <c r="C233" s="3" t="s">
        <v>141</v>
      </c>
      <c r="D233" s="3" t="s">
        <v>49</v>
      </c>
      <c r="E233" s="3" t="s">
        <v>17</v>
      </c>
      <c r="F233" s="6">
        <v>1</v>
      </c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77">
        <f>SUM(Table46245923452[[#This Row],[STOK AWAL]:[Column10]])</f>
        <v>1</v>
      </c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  <c r="AL233" s="86"/>
      <c r="AM233" s="86"/>
      <c r="AN233" s="86"/>
      <c r="AO233" s="86"/>
      <c r="AP233" s="86"/>
      <c r="AQ233" s="86"/>
      <c r="AR233" s="86"/>
      <c r="AS233" s="86"/>
      <c r="AT233" s="86"/>
      <c r="AU233" s="86"/>
      <c r="AV233" s="86"/>
      <c r="AW233" s="89">
        <f>SUM(Table46245923452[[#This Row],[02/09/2020]:[2020-09-31]])</f>
        <v>0</v>
      </c>
      <c r="AX233" s="89">
        <f>SUM(Table46245923452[[#This Row],[TOTAL BARANG BERTAMBAH]]-Table46245923452[[#This Row],[TOTAL PENJUALAN]])</f>
        <v>1</v>
      </c>
    </row>
    <row r="234" spans="3:50" x14ac:dyDescent="0.25">
      <c r="C234" s="1" t="s">
        <v>175</v>
      </c>
      <c r="D234" s="1" t="s">
        <v>176</v>
      </c>
      <c r="E234" s="1" t="s">
        <v>7</v>
      </c>
      <c r="F234" s="6">
        <v>764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77">
        <f>SUM(Table46245923452[[#This Row],[STOK AWAL]:[Column10]])</f>
        <v>764</v>
      </c>
      <c r="R234" s="82">
        <v>11</v>
      </c>
      <c r="S234" s="82">
        <v>8</v>
      </c>
      <c r="T234" s="82">
        <v>21</v>
      </c>
      <c r="U234" s="82">
        <v>9</v>
      </c>
      <c r="V234" s="82">
        <v>12</v>
      </c>
      <c r="W234" s="82"/>
      <c r="X234" s="82">
        <v>3</v>
      </c>
      <c r="Y234" s="82">
        <v>1</v>
      </c>
      <c r="Z234" s="82">
        <v>13</v>
      </c>
      <c r="AA234" s="82">
        <v>5</v>
      </c>
      <c r="AB234" s="82">
        <v>6</v>
      </c>
      <c r="AC234" s="82">
        <v>5</v>
      </c>
      <c r="AD234" s="82"/>
      <c r="AE234" s="82">
        <v>3</v>
      </c>
      <c r="AF234" s="82">
        <v>6</v>
      </c>
      <c r="AG234" s="82">
        <v>3</v>
      </c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9">
        <f>SUM(Table46245923452[[#This Row],[02/09/2020]:[2020-09-31]])</f>
        <v>95</v>
      </c>
      <c r="AX234" s="89">
        <f>SUM(Table46245923452[[#This Row],[TOTAL BARANG BERTAMBAH]]-Table46245923452[[#This Row],[TOTAL PENJUALAN]])</f>
        <v>669</v>
      </c>
    </row>
    <row r="235" spans="3:50" x14ac:dyDescent="0.25">
      <c r="C235" s="1" t="s">
        <v>120</v>
      </c>
      <c r="D235" s="1" t="s">
        <v>121</v>
      </c>
      <c r="E235" s="1" t="s">
        <v>27</v>
      </c>
      <c r="F235" s="6">
        <v>163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77">
        <f>SUM(Table46245923452[[#This Row],[STOK AWAL]:[Column10]])</f>
        <v>163</v>
      </c>
      <c r="R235" s="86">
        <v>2</v>
      </c>
      <c r="S235" s="86">
        <v>1</v>
      </c>
      <c r="T235" s="86">
        <v>5</v>
      </c>
      <c r="U235" s="86">
        <v>1</v>
      </c>
      <c r="V235" s="86">
        <v>3</v>
      </c>
      <c r="W235" s="86"/>
      <c r="X235" s="86">
        <v>1</v>
      </c>
      <c r="Y235" s="86"/>
      <c r="Z235" s="86">
        <v>7</v>
      </c>
      <c r="AA235" s="86">
        <v>3</v>
      </c>
      <c r="AB235" s="86">
        <v>5</v>
      </c>
      <c r="AC235" s="86">
        <v>4</v>
      </c>
      <c r="AD235" s="86"/>
      <c r="AE235" s="86">
        <v>4</v>
      </c>
      <c r="AF235" s="86"/>
      <c r="AG235" s="86">
        <v>3</v>
      </c>
      <c r="AH235" s="86"/>
      <c r="AI235" s="86"/>
      <c r="AJ235" s="86"/>
      <c r="AK235" s="86"/>
      <c r="AL235" s="86"/>
      <c r="AM235" s="86"/>
      <c r="AN235" s="86"/>
      <c r="AO235" s="86"/>
      <c r="AP235" s="86"/>
      <c r="AQ235" s="86"/>
      <c r="AR235" s="86"/>
      <c r="AS235" s="86"/>
      <c r="AT235" s="86"/>
      <c r="AU235" s="86"/>
      <c r="AV235" s="86"/>
      <c r="AW235" s="89">
        <f>SUM(Table46245923452[[#This Row],[02/09/2020]:[2020-09-31]])</f>
        <v>37</v>
      </c>
      <c r="AX235" s="89">
        <f>SUM(Table46245923452[[#This Row],[TOTAL BARANG BERTAMBAH]]-Table46245923452[[#This Row],[TOTAL PENJUALAN]])</f>
        <v>126</v>
      </c>
    </row>
    <row r="236" spans="3:50" x14ac:dyDescent="0.25">
      <c r="C236" s="6"/>
      <c r="D236" s="6"/>
      <c r="E236" s="6"/>
      <c r="F236" s="6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77">
        <f>SUM(Table46245923452[[#This Row],[STOK AWAL]:[Column10]])</f>
        <v>0</v>
      </c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  <c r="AR236" s="82"/>
      <c r="AS236" s="82"/>
      <c r="AT236" s="82"/>
      <c r="AU236" s="82"/>
      <c r="AV236" s="82"/>
      <c r="AW236" s="89">
        <f>SUM(Table46245923452[[#This Row],[02/09/2020]:[2020-09-31]])</f>
        <v>0</v>
      </c>
      <c r="AX236" s="89">
        <f>SUM(Table46245923452[[#This Row],[TOTAL BARANG BERTAMBAH]]-Table46245923452[[#This Row],[TOTAL PENJUALAN]])</f>
        <v>0</v>
      </c>
    </row>
    <row r="237" spans="3:50" x14ac:dyDescent="0.25">
      <c r="C237" s="6"/>
      <c r="D237" s="6"/>
      <c r="E237" s="6"/>
      <c r="F237" s="6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77">
        <f>SUM(Table46245923452[[#This Row],[STOK AWAL]:[Column10]])</f>
        <v>0</v>
      </c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  <c r="AR237" s="82"/>
      <c r="AS237" s="82"/>
      <c r="AT237" s="82"/>
      <c r="AU237" s="82"/>
      <c r="AV237" s="82"/>
      <c r="AW237" s="89">
        <f>SUM(Table46245923452[[#This Row],[02/09/2020]:[2020-09-31]])</f>
        <v>0</v>
      </c>
      <c r="AX237" s="89">
        <f>SUM(Table46245923452[[#This Row],[TOTAL BARANG BERTAMBAH]]-Table46245923452[[#This Row],[TOTAL PENJUALAN]])</f>
        <v>0</v>
      </c>
    </row>
    <row r="238" spans="3:50" x14ac:dyDescent="0.25">
      <c r="C238" s="6"/>
      <c r="D238" s="6"/>
      <c r="E238" s="6"/>
      <c r="F238" s="6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77">
        <f>SUM(Table46245923452[[#This Row],[STOK AWAL]:[Column10]])</f>
        <v>0</v>
      </c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  <c r="AO238" s="82"/>
      <c r="AP238" s="82"/>
      <c r="AQ238" s="82"/>
      <c r="AR238" s="82"/>
      <c r="AS238" s="82"/>
      <c r="AT238" s="82"/>
      <c r="AU238" s="82"/>
      <c r="AV238" s="82"/>
      <c r="AW238" s="89">
        <f>SUM(Table46245923452[[#This Row],[02/09/2020]:[2020-09-31]])</f>
        <v>0</v>
      </c>
      <c r="AX238" s="89">
        <f>SUM(Table46245923452[[#This Row],[TOTAL BARANG BERTAMBAH]]-Table46245923452[[#This Row],[TOTAL PENJUALAN]])</f>
        <v>0</v>
      </c>
    </row>
    <row r="239" spans="3:50" x14ac:dyDescent="0.25">
      <c r="C239" s="6"/>
      <c r="D239" s="6"/>
      <c r="E239" s="6"/>
      <c r="F239" s="6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77">
        <f>SUM(Table46245923452[[#This Row],[STOK AWAL]:[Column10]])</f>
        <v>0</v>
      </c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  <c r="AO239" s="82"/>
      <c r="AP239" s="82"/>
      <c r="AQ239" s="82"/>
      <c r="AR239" s="82"/>
      <c r="AS239" s="82"/>
      <c r="AT239" s="82"/>
      <c r="AU239" s="82"/>
      <c r="AV239" s="82"/>
      <c r="AW239" s="89">
        <f>SUM(Table46245923452[[#This Row],[02/09/2020]:[2020-09-31]])</f>
        <v>0</v>
      </c>
      <c r="AX239" s="89">
        <f>SUM(Table46245923452[[#This Row],[TOTAL BARANG BERTAMBAH]]-Table46245923452[[#This Row],[TOTAL PENJUALAN]])</f>
        <v>0</v>
      </c>
    </row>
    <row r="240" spans="3:50" x14ac:dyDescent="0.25">
      <c r="C240" s="6"/>
      <c r="D240" s="6"/>
      <c r="E240" s="6"/>
      <c r="F240" s="6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77">
        <f>SUM(Table46245923452[[#This Row],[STOK AWAL]:[Column10]])</f>
        <v>0</v>
      </c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  <c r="AO240" s="82"/>
      <c r="AP240" s="82"/>
      <c r="AQ240" s="82"/>
      <c r="AR240" s="82"/>
      <c r="AS240" s="82"/>
      <c r="AT240" s="82"/>
      <c r="AU240" s="82"/>
      <c r="AV240" s="82"/>
      <c r="AW240" s="89">
        <f>SUM(Table46245923452[[#This Row],[02/09/2020]:[2020-09-31]])</f>
        <v>0</v>
      </c>
      <c r="AX240" s="89">
        <f>SUM(Table46245923452[[#This Row],[TOTAL BARANG BERTAMBAH]]-Table46245923452[[#This Row],[TOTAL PENJUALAN]])</f>
        <v>0</v>
      </c>
    </row>
    <row r="241" spans="3:50" x14ac:dyDescent="0.25">
      <c r="C241" s="6"/>
      <c r="D241" s="6"/>
      <c r="E241" s="6"/>
      <c r="F241" s="6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77">
        <f>SUM(Table46245923452[[#This Row],[STOK AWAL]:[Column10]])</f>
        <v>0</v>
      </c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82"/>
      <c r="AU241" s="82"/>
      <c r="AV241" s="82"/>
      <c r="AW241" s="89">
        <f>SUM(Table46245923452[[#This Row],[02/09/2020]:[2020-09-31]])</f>
        <v>0</v>
      </c>
      <c r="AX241" s="89">
        <f>SUM(Table46245923452[[#This Row],[TOTAL BARANG BERTAMBAH]]-Table46245923452[[#This Row],[TOTAL PENJUALAN]])</f>
        <v>0</v>
      </c>
    </row>
    <row r="242" spans="3:50" x14ac:dyDescent="0.25">
      <c r="C242" s="6"/>
      <c r="D242" s="6"/>
      <c r="E242" s="6"/>
      <c r="F242" s="6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77">
        <f>SUM(Table46245923452[[#This Row],[STOK AWAL]:[Column10]])</f>
        <v>0</v>
      </c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  <c r="AR242" s="82"/>
      <c r="AS242" s="82"/>
      <c r="AT242" s="82"/>
      <c r="AU242" s="82"/>
      <c r="AV242" s="82"/>
      <c r="AW242" s="89">
        <f>SUM(Table46245923452[[#This Row],[02/09/2020]:[2020-09-31]])</f>
        <v>0</v>
      </c>
      <c r="AX242" s="89">
        <f>SUM(Table46245923452[[#This Row],[TOTAL BARANG BERTAMBAH]]-Table46245923452[[#This Row],[TOTAL PENJUALAN]])</f>
        <v>0</v>
      </c>
    </row>
    <row r="243" spans="3:50" x14ac:dyDescent="0.25">
      <c r="C243" s="6"/>
      <c r="D243" s="6"/>
      <c r="E243" s="6"/>
      <c r="F243" s="6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77">
        <f>SUM(Table46245923452[[#This Row],[STOK AWAL]:[Column10]])</f>
        <v>0</v>
      </c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  <c r="AO243" s="82"/>
      <c r="AP243" s="82"/>
      <c r="AQ243" s="82"/>
      <c r="AR243" s="82"/>
      <c r="AS243" s="82"/>
      <c r="AT243" s="82"/>
      <c r="AU243" s="82"/>
      <c r="AV243" s="82"/>
      <c r="AW243" s="89">
        <f>SUM(Table46245923452[[#This Row],[02/09/2020]:[2020-09-31]])</f>
        <v>0</v>
      </c>
      <c r="AX243" s="89">
        <f>SUM(Table46245923452[[#This Row],[TOTAL BARANG BERTAMBAH]]-Table46245923452[[#This Row],[TOTAL PENJUALAN]])</f>
        <v>0</v>
      </c>
    </row>
    <row r="244" spans="3:50" x14ac:dyDescent="0.25">
      <c r="C244" s="6"/>
      <c r="D244" s="6"/>
      <c r="E244" s="6"/>
      <c r="F244" s="6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77">
        <f>SUM(Table46245923452[[#This Row],[STOK AWAL]:[Column10]])</f>
        <v>0</v>
      </c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  <c r="AR244" s="82"/>
      <c r="AS244" s="82"/>
      <c r="AT244" s="82"/>
      <c r="AU244" s="82"/>
      <c r="AV244" s="82"/>
      <c r="AW244" s="89">
        <f>SUM(Table46245923452[[#This Row],[02/09/2020]:[2020-09-31]])</f>
        <v>0</v>
      </c>
      <c r="AX244" s="89">
        <f>SUM(Table46245923452[[#This Row],[TOTAL BARANG BERTAMBAH]]-Table46245923452[[#This Row],[TOTAL PENJUALAN]])</f>
        <v>0</v>
      </c>
    </row>
    <row r="245" spans="3:50" x14ac:dyDescent="0.25">
      <c r="C245" s="6"/>
      <c r="D245" s="6"/>
      <c r="E245" s="6"/>
      <c r="F245" s="6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77">
        <f>SUM(Table46245923452[[#This Row],[STOK AWAL]:[Column10]])</f>
        <v>0</v>
      </c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  <c r="AO245" s="82"/>
      <c r="AP245" s="82"/>
      <c r="AQ245" s="82"/>
      <c r="AR245" s="82"/>
      <c r="AS245" s="82"/>
      <c r="AT245" s="82"/>
      <c r="AU245" s="82"/>
      <c r="AV245" s="82"/>
      <c r="AW245" s="89">
        <f>SUM(Table46245923452[[#This Row],[02/09/2020]:[2020-09-31]])</f>
        <v>0</v>
      </c>
      <c r="AX245" s="89">
        <f>SUM(Table46245923452[[#This Row],[TOTAL BARANG BERTAMBAH]]-Table46245923452[[#This Row],[TOTAL PENJUALAN]])</f>
        <v>0</v>
      </c>
    </row>
    <row r="246" spans="3:50" x14ac:dyDescent="0.25">
      <c r="C246" s="6"/>
      <c r="D246" s="6"/>
      <c r="E246" s="6"/>
      <c r="F246" s="6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77">
        <f>SUM(Table46245923452[[#This Row],[STOK AWAL]:[Column10]])</f>
        <v>0</v>
      </c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  <c r="AH246" s="82"/>
      <c r="AI246" s="82"/>
      <c r="AJ246" s="82"/>
      <c r="AK246" s="82"/>
      <c r="AL246" s="82"/>
      <c r="AM246" s="82"/>
      <c r="AN246" s="82"/>
      <c r="AO246" s="82"/>
      <c r="AP246" s="82"/>
      <c r="AQ246" s="82"/>
      <c r="AR246" s="82"/>
      <c r="AS246" s="82"/>
      <c r="AT246" s="82"/>
      <c r="AU246" s="82"/>
      <c r="AV246" s="82"/>
      <c r="AW246" s="89">
        <f>SUM(Table46245923452[[#This Row],[02/09/2020]:[2020-09-31]])</f>
        <v>0</v>
      </c>
      <c r="AX246" s="89">
        <f>SUM(Table46245923452[[#This Row],[TOTAL BARANG BERTAMBAH]]-Table46245923452[[#This Row],[TOTAL PENJUALAN]])</f>
        <v>0</v>
      </c>
    </row>
    <row r="247" spans="3:50" x14ac:dyDescent="0.25">
      <c r="C247" s="6"/>
      <c r="D247" s="6"/>
      <c r="E247" s="6"/>
      <c r="F247" s="6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77">
        <f>SUM(Table46245923452[[#This Row],[STOK AWAL]:[Column10]])</f>
        <v>0</v>
      </c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  <c r="AP247" s="82"/>
      <c r="AQ247" s="82"/>
      <c r="AR247" s="82"/>
      <c r="AS247" s="82"/>
      <c r="AT247" s="82"/>
      <c r="AU247" s="82"/>
      <c r="AV247" s="82"/>
      <c r="AW247" s="89">
        <f>SUM(Table46245923452[[#This Row],[02/09/2020]:[2020-09-31]])</f>
        <v>0</v>
      </c>
      <c r="AX247" s="89">
        <f>SUM(Table46245923452[[#This Row],[TOTAL BARANG BERTAMBAH]]-Table46245923452[[#This Row],[TOTAL PENJUALAN]])</f>
        <v>0</v>
      </c>
    </row>
    <row r="248" spans="3:50" x14ac:dyDescent="0.25">
      <c r="C248" s="6"/>
      <c r="D248" s="6"/>
      <c r="E248" s="6"/>
      <c r="F248" s="6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77">
        <f>SUM(Table46245923452[[#This Row],[STOK AWAL]:[Column10]])</f>
        <v>0</v>
      </c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  <c r="AP248" s="82"/>
      <c r="AQ248" s="82"/>
      <c r="AR248" s="82"/>
      <c r="AS248" s="82"/>
      <c r="AT248" s="82"/>
      <c r="AU248" s="82"/>
      <c r="AV248" s="82"/>
      <c r="AW248" s="89">
        <f>SUM(Table46245923452[[#This Row],[02/09/2020]:[2020-09-31]])</f>
        <v>0</v>
      </c>
      <c r="AX248" s="89">
        <f>SUM(Table46245923452[[#This Row],[TOTAL BARANG BERTAMBAH]]-Table46245923452[[#This Row],[TOTAL PENJUALAN]])</f>
        <v>0</v>
      </c>
    </row>
    <row r="249" spans="3:50" x14ac:dyDescent="0.25">
      <c r="C249" s="6"/>
      <c r="D249" s="6"/>
      <c r="E249" s="6"/>
      <c r="F249" s="6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77">
        <f>SUM(Table46245923452[[#This Row],[STOK AWAL]:[Column10]])</f>
        <v>0</v>
      </c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  <c r="AM249" s="82"/>
      <c r="AN249" s="82"/>
      <c r="AO249" s="82"/>
      <c r="AP249" s="82"/>
      <c r="AQ249" s="82"/>
      <c r="AR249" s="82"/>
      <c r="AS249" s="82"/>
      <c r="AT249" s="82"/>
      <c r="AU249" s="82"/>
      <c r="AV249" s="82"/>
      <c r="AW249" s="89">
        <f>SUM(Table46245923452[[#This Row],[02/09/2020]:[2020-09-31]])</f>
        <v>0</v>
      </c>
      <c r="AX249" s="89">
        <f>SUM(Table46245923452[[#This Row],[TOTAL BARANG BERTAMBAH]]-Table46245923452[[#This Row],[TOTAL PENJUALAN]])</f>
        <v>0</v>
      </c>
    </row>
    <row r="250" spans="3:50" x14ac:dyDescent="0.25">
      <c r="C250" s="6"/>
      <c r="D250" s="6"/>
      <c r="E250" s="6"/>
      <c r="F250" s="6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77">
        <f>SUM(Table46245923452[[#This Row],[STOK AWAL]:[Column10]])</f>
        <v>0</v>
      </c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82"/>
      <c r="AV250" s="82"/>
      <c r="AW250" s="89">
        <f>SUM(Table46245923452[[#This Row],[02/09/2020]:[2020-09-31]])</f>
        <v>0</v>
      </c>
      <c r="AX250" s="89">
        <f>SUM(Table46245923452[[#This Row],[TOTAL BARANG BERTAMBAH]]-Table46245923452[[#This Row],[TOTAL PENJUALAN]])</f>
        <v>0</v>
      </c>
    </row>
    <row r="251" spans="3:50" x14ac:dyDescent="0.25">
      <c r="C251" s="6"/>
      <c r="D251" s="6"/>
      <c r="E251" s="6"/>
      <c r="F251" s="6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77">
        <f>SUM(Table46245923452[[#This Row],[STOK AWAL]:[Column10]])</f>
        <v>0</v>
      </c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  <c r="AR251" s="82"/>
      <c r="AS251" s="82"/>
      <c r="AT251" s="82"/>
      <c r="AU251" s="82"/>
      <c r="AV251" s="82"/>
      <c r="AW251" s="89">
        <f>SUM(Table46245923452[[#This Row],[02/09/2020]:[2020-09-31]])</f>
        <v>0</v>
      </c>
      <c r="AX251" s="89">
        <f>SUM(Table46245923452[[#This Row],[TOTAL BARANG BERTAMBAH]]-Table46245923452[[#This Row],[TOTAL PENJUALAN]])</f>
        <v>0</v>
      </c>
    </row>
    <row r="252" spans="3:50" x14ac:dyDescent="0.25">
      <c r="C252" s="6"/>
      <c r="D252" s="6"/>
      <c r="E252" s="6"/>
      <c r="F252" s="6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77">
        <f>SUM(Table46245923452[[#This Row],[STOK AWAL]:[Column10]])</f>
        <v>0</v>
      </c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  <c r="AR252" s="82"/>
      <c r="AS252" s="82"/>
      <c r="AT252" s="82"/>
      <c r="AU252" s="82"/>
      <c r="AV252" s="82"/>
      <c r="AW252" s="89">
        <f>SUM(Table46245923452[[#This Row],[02/09/2020]:[2020-09-31]])</f>
        <v>0</v>
      </c>
      <c r="AX252" s="89">
        <f>SUM(Table46245923452[[#This Row],[TOTAL BARANG BERTAMBAH]]-Table46245923452[[#This Row],[TOTAL PENJUALAN]])</f>
        <v>0</v>
      </c>
    </row>
    <row r="253" spans="3:50" x14ac:dyDescent="0.25">
      <c r="C253" s="6"/>
      <c r="D253" s="6"/>
      <c r="E253" s="6"/>
      <c r="F253" s="6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77">
        <f>SUM(Table46245923452[[#This Row],[STOK AWAL]:[Column10]])</f>
        <v>0</v>
      </c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82"/>
      <c r="AP253" s="82"/>
      <c r="AQ253" s="82"/>
      <c r="AR253" s="82"/>
      <c r="AS253" s="82"/>
      <c r="AT253" s="82"/>
      <c r="AU253" s="82"/>
      <c r="AV253" s="82"/>
      <c r="AW253" s="89">
        <f>SUM(Table46245923452[[#This Row],[02/09/2020]:[2020-09-31]])</f>
        <v>0</v>
      </c>
      <c r="AX253" s="89">
        <f>SUM(Table46245923452[[#This Row],[TOTAL BARANG BERTAMBAH]]-Table46245923452[[#This Row],[TOTAL PENJUALAN]])</f>
        <v>0</v>
      </c>
    </row>
    <row r="254" spans="3:50" x14ac:dyDescent="0.25">
      <c r="C254" s="6"/>
      <c r="D254" s="6"/>
      <c r="E254" s="6"/>
      <c r="F254" s="6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77">
        <f>SUM(Table46245923452[[#This Row],[STOK AWAL]:[Column10]])</f>
        <v>0</v>
      </c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2"/>
      <c r="AL254" s="82"/>
      <c r="AM254" s="82"/>
      <c r="AN254" s="82"/>
      <c r="AO254" s="82"/>
      <c r="AP254" s="82"/>
      <c r="AQ254" s="82"/>
      <c r="AR254" s="82"/>
      <c r="AS254" s="82"/>
      <c r="AT254" s="82"/>
      <c r="AU254" s="82"/>
      <c r="AV254" s="82"/>
      <c r="AW254" s="89">
        <f>SUM(Table46245923452[[#This Row],[02/09/2020]:[2020-09-31]])</f>
        <v>0</v>
      </c>
      <c r="AX254" s="89">
        <f>SUM(Table46245923452[[#This Row],[TOTAL BARANG BERTAMBAH]]-Table46245923452[[#This Row],[TOTAL PENJUALAN]])</f>
        <v>0</v>
      </c>
    </row>
    <row r="255" spans="3:50" x14ac:dyDescent="0.25">
      <c r="C255" s="6"/>
      <c r="D255" s="6"/>
      <c r="E255" s="6"/>
      <c r="F255" s="6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77">
        <f>SUM(Table46245923452[[#This Row],[STOK AWAL]:[Column10]])</f>
        <v>0</v>
      </c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2"/>
      <c r="AL255" s="82"/>
      <c r="AM255" s="82"/>
      <c r="AN255" s="82"/>
      <c r="AO255" s="82"/>
      <c r="AP255" s="82"/>
      <c r="AQ255" s="82"/>
      <c r="AR255" s="82"/>
      <c r="AS255" s="82"/>
      <c r="AT255" s="82"/>
      <c r="AU255" s="82"/>
      <c r="AV255" s="82"/>
      <c r="AW255" s="89">
        <f>SUM(Table46245923452[[#This Row],[02/09/2020]:[2020-09-31]])</f>
        <v>0</v>
      </c>
      <c r="AX255" s="89">
        <f>SUM(Table46245923452[[#This Row],[TOTAL BARANG BERTAMBAH]]-Table46245923452[[#This Row],[TOTAL PENJUALAN]])</f>
        <v>0</v>
      </c>
    </row>
    <row r="256" spans="3:50" x14ac:dyDescent="0.25">
      <c r="C256" s="6"/>
      <c r="D256" s="6"/>
      <c r="E256" s="6"/>
      <c r="F256" s="6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77">
        <f>SUM(Table46245923452[[#This Row],[STOK AWAL]:[Column10]])</f>
        <v>0</v>
      </c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  <c r="AK256" s="82"/>
      <c r="AL256" s="82"/>
      <c r="AM256" s="82"/>
      <c r="AN256" s="82"/>
      <c r="AO256" s="82"/>
      <c r="AP256" s="82"/>
      <c r="AQ256" s="82"/>
      <c r="AR256" s="82"/>
      <c r="AS256" s="82"/>
      <c r="AT256" s="82"/>
      <c r="AU256" s="82"/>
      <c r="AV256" s="82"/>
      <c r="AW256" s="89">
        <f>SUM(Table46245923452[[#This Row],[02/09/2020]:[2020-09-31]])</f>
        <v>0</v>
      </c>
      <c r="AX256" s="89">
        <f>SUM(Table46245923452[[#This Row],[TOTAL BARANG BERTAMBAH]]-Table46245923452[[#This Row],[TOTAL PENJUALAN]])</f>
        <v>0</v>
      </c>
    </row>
    <row r="257" spans="3:50" x14ac:dyDescent="0.25">
      <c r="C257" s="6"/>
      <c r="D257" s="6"/>
      <c r="E257" s="6"/>
      <c r="F257" s="6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77">
        <f>SUM(Table46245923452[[#This Row],[STOK AWAL]:[Column10]])</f>
        <v>0</v>
      </c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  <c r="AH257" s="82"/>
      <c r="AI257" s="82"/>
      <c r="AJ257" s="82"/>
      <c r="AK257" s="82"/>
      <c r="AL257" s="82"/>
      <c r="AM257" s="82"/>
      <c r="AN257" s="82"/>
      <c r="AO257" s="82"/>
      <c r="AP257" s="82"/>
      <c r="AQ257" s="82"/>
      <c r="AR257" s="82"/>
      <c r="AS257" s="82"/>
      <c r="AT257" s="82"/>
      <c r="AU257" s="82"/>
      <c r="AV257" s="82"/>
      <c r="AW257" s="89">
        <f>SUM(Table46245923452[[#This Row],[02/09/2020]:[2020-09-31]])</f>
        <v>0</v>
      </c>
      <c r="AX257" s="89">
        <f>SUM(Table46245923452[[#This Row],[TOTAL BARANG BERTAMBAH]]-Table46245923452[[#This Row],[TOTAL PENJUALAN]])</f>
        <v>0</v>
      </c>
    </row>
    <row r="258" spans="3:50" x14ac:dyDescent="0.25">
      <c r="C258" s="6"/>
      <c r="D258" s="6"/>
      <c r="E258" s="6"/>
      <c r="F258" s="6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77">
        <f>SUM(Table46245923452[[#This Row],[STOK AWAL]:[Column10]])</f>
        <v>0</v>
      </c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82"/>
      <c r="AP258" s="82"/>
      <c r="AQ258" s="82"/>
      <c r="AR258" s="82"/>
      <c r="AS258" s="82"/>
      <c r="AT258" s="82"/>
      <c r="AU258" s="82"/>
      <c r="AV258" s="82"/>
      <c r="AW258" s="89">
        <f>SUM(Table46245923452[[#This Row],[02/09/2020]:[2020-09-31]])</f>
        <v>0</v>
      </c>
      <c r="AX258" s="89">
        <f>SUM(Table46245923452[[#This Row],[TOTAL BARANG BERTAMBAH]]-Table46245923452[[#This Row],[TOTAL PENJUALAN]])</f>
        <v>0</v>
      </c>
    </row>
    <row r="259" spans="3:50" x14ac:dyDescent="0.25">
      <c r="C259" s="6"/>
      <c r="D259" s="6"/>
      <c r="E259" s="6"/>
      <c r="F259" s="6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77">
        <f>SUM(Table46245923452[[#This Row],[STOK AWAL]:[Column10]])</f>
        <v>0</v>
      </c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82"/>
      <c r="AN259" s="82"/>
      <c r="AO259" s="82"/>
      <c r="AP259" s="82"/>
      <c r="AQ259" s="82"/>
      <c r="AR259" s="82"/>
      <c r="AS259" s="82"/>
      <c r="AT259" s="82"/>
      <c r="AU259" s="82"/>
      <c r="AV259" s="82"/>
      <c r="AW259" s="89">
        <f>SUM(Table46245923452[[#This Row],[02/09/2020]:[2020-09-31]])</f>
        <v>0</v>
      </c>
      <c r="AX259" s="89">
        <f>SUM(Table46245923452[[#This Row],[TOTAL BARANG BERTAMBAH]]-Table46245923452[[#This Row],[TOTAL PENJUALAN]])</f>
        <v>0</v>
      </c>
    </row>
    <row r="260" spans="3:50" x14ac:dyDescent="0.25">
      <c r="C260" s="6"/>
      <c r="D260" s="6"/>
      <c r="E260" s="6"/>
      <c r="F260" s="6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77">
        <f>SUM(Table46245923452[[#This Row],[STOK AWAL]:[Column10]])</f>
        <v>0</v>
      </c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  <c r="AR260" s="82"/>
      <c r="AS260" s="82"/>
      <c r="AT260" s="82"/>
      <c r="AU260" s="82"/>
      <c r="AV260" s="82"/>
      <c r="AW260" s="89">
        <f>SUM(Table46245923452[[#This Row],[02/09/2020]:[2020-09-31]])</f>
        <v>0</v>
      </c>
      <c r="AX260" s="89">
        <f>SUM(Table46245923452[[#This Row],[TOTAL BARANG BERTAMBAH]]-Table46245923452[[#This Row],[TOTAL PENJUALAN]])</f>
        <v>0</v>
      </c>
    </row>
    <row r="261" spans="3:50" x14ac:dyDescent="0.25">
      <c r="C261" s="6"/>
      <c r="D261" s="6"/>
      <c r="E261" s="6"/>
      <c r="F261" s="6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77">
        <f>SUM(Table46245923452[[#This Row],[STOK AWAL]:[Column10]])</f>
        <v>0</v>
      </c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  <c r="AR261" s="82"/>
      <c r="AS261" s="82"/>
      <c r="AT261" s="82"/>
      <c r="AU261" s="82"/>
      <c r="AV261" s="82"/>
      <c r="AW261" s="89">
        <f>SUM(Table46245923452[[#This Row],[02/09/2020]:[2020-09-31]])</f>
        <v>0</v>
      </c>
      <c r="AX261" s="89">
        <f>SUM(Table46245923452[[#This Row],[TOTAL BARANG BERTAMBAH]]-Table46245923452[[#This Row],[TOTAL PENJUALAN]])</f>
        <v>0</v>
      </c>
    </row>
    <row r="262" spans="3:50" x14ac:dyDescent="0.25">
      <c r="C262" s="6"/>
      <c r="D262" s="6"/>
      <c r="E262" s="6"/>
      <c r="F262" s="6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77">
        <f>SUM(Table46245923452[[#This Row],[STOK AWAL]:[Column10]])</f>
        <v>0</v>
      </c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  <c r="AM262" s="82"/>
      <c r="AN262" s="82"/>
      <c r="AO262" s="82"/>
      <c r="AP262" s="82"/>
      <c r="AQ262" s="82"/>
      <c r="AR262" s="82"/>
      <c r="AS262" s="82"/>
      <c r="AT262" s="82"/>
      <c r="AU262" s="82"/>
      <c r="AV262" s="82"/>
      <c r="AW262" s="89">
        <f>SUM(Table46245923452[[#This Row],[02/09/2020]:[2020-09-31]])</f>
        <v>0</v>
      </c>
      <c r="AX262" s="89">
        <f>SUM(Table46245923452[[#This Row],[TOTAL BARANG BERTAMBAH]]-Table46245923452[[#This Row],[TOTAL PENJUALAN]])</f>
        <v>0</v>
      </c>
    </row>
    <row r="263" spans="3:50" x14ac:dyDescent="0.25">
      <c r="C263" s="6"/>
      <c r="D263" s="6"/>
      <c r="E263" s="6"/>
      <c r="F263" s="6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77">
        <f>SUM(Table46245923452[[#This Row],[STOK AWAL]:[Column10]])</f>
        <v>0</v>
      </c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82"/>
      <c r="AN263" s="82"/>
      <c r="AO263" s="82"/>
      <c r="AP263" s="82"/>
      <c r="AQ263" s="82"/>
      <c r="AR263" s="82"/>
      <c r="AS263" s="82"/>
      <c r="AT263" s="82"/>
      <c r="AU263" s="82"/>
      <c r="AV263" s="82"/>
      <c r="AW263" s="89">
        <f>SUM(Table46245923452[[#This Row],[02/09/2020]:[2020-09-31]])</f>
        <v>0</v>
      </c>
      <c r="AX263" s="89">
        <f>SUM(Table46245923452[[#This Row],[TOTAL BARANG BERTAMBAH]]-Table46245923452[[#This Row],[TOTAL PENJUALAN]])</f>
        <v>0</v>
      </c>
    </row>
    <row r="264" spans="3:50" x14ac:dyDescent="0.25">
      <c r="C264" s="6"/>
      <c r="D264" s="6"/>
      <c r="E264" s="6"/>
      <c r="F264" s="6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77">
        <f>SUM(Table46245923452[[#This Row],[STOK AWAL]:[Column10]])</f>
        <v>0</v>
      </c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  <c r="AH264" s="82"/>
      <c r="AI264" s="82"/>
      <c r="AJ264" s="82"/>
      <c r="AK264" s="82"/>
      <c r="AL264" s="82"/>
      <c r="AM264" s="82"/>
      <c r="AN264" s="82"/>
      <c r="AO264" s="82"/>
      <c r="AP264" s="82"/>
      <c r="AQ264" s="82"/>
      <c r="AR264" s="82"/>
      <c r="AS264" s="82"/>
      <c r="AT264" s="82"/>
      <c r="AU264" s="82"/>
      <c r="AV264" s="82"/>
      <c r="AW264" s="89">
        <f>SUM(Table46245923452[[#This Row],[02/09/2020]:[2020-09-31]])</f>
        <v>0</v>
      </c>
      <c r="AX264" s="89">
        <f>SUM(Table46245923452[[#This Row],[TOTAL BARANG BERTAMBAH]]-Table46245923452[[#This Row],[TOTAL PENJUALAN]])</f>
        <v>0</v>
      </c>
    </row>
    <row r="265" spans="3:50" x14ac:dyDescent="0.25">
      <c r="C265" s="6"/>
      <c r="D265" s="6"/>
      <c r="E265" s="6"/>
      <c r="F265" s="6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77">
        <f>SUM(Table46245923452[[#This Row],[STOK AWAL]:[Column10]])</f>
        <v>0</v>
      </c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  <c r="AH265" s="82"/>
      <c r="AI265" s="82"/>
      <c r="AJ265" s="82"/>
      <c r="AK265" s="82"/>
      <c r="AL265" s="82"/>
      <c r="AM265" s="82"/>
      <c r="AN265" s="82"/>
      <c r="AO265" s="82"/>
      <c r="AP265" s="82"/>
      <c r="AQ265" s="82"/>
      <c r="AR265" s="82"/>
      <c r="AS265" s="82"/>
      <c r="AT265" s="82"/>
      <c r="AU265" s="82"/>
      <c r="AV265" s="82"/>
      <c r="AW265" s="89">
        <f>SUM(Table46245923452[[#This Row],[02/09/2020]:[2020-09-31]])</f>
        <v>0</v>
      </c>
      <c r="AX265" s="89">
        <f>SUM(Table46245923452[[#This Row],[TOTAL BARANG BERTAMBAH]]-Table46245923452[[#This Row],[TOTAL PENJUALAN]])</f>
        <v>0</v>
      </c>
    </row>
    <row r="266" spans="3:50" x14ac:dyDescent="0.25">
      <c r="C266" s="6"/>
      <c r="D266" s="6"/>
      <c r="E266" s="6"/>
      <c r="F266" s="6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77">
        <f>SUM(Table46245923452[[#This Row],[STOK AWAL]:[Column10]])</f>
        <v>0</v>
      </c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82"/>
      <c r="AN266" s="82"/>
      <c r="AO266" s="82"/>
      <c r="AP266" s="82"/>
      <c r="AQ266" s="82"/>
      <c r="AR266" s="82"/>
      <c r="AS266" s="82"/>
      <c r="AT266" s="82"/>
      <c r="AU266" s="82"/>
      <c r="AV266" s="82"/>
      <c r="AW266" s="89">
        <f>SUM(Table46245923452[[#This Row],[02/09/2020]:[2020-09-31]])</f>
        <v>0</v>
      </c>
      <c r="AX266" s="89">
        <f>SUM(Table46245923452[[#This Row],[TOTAL BARANG BERTAMBAH]]-Table46245923452[[#This Row],[TOTAL PENJUALAN]])</f>
        <v>0</v>
      </c>
    </row>
    <row r="267" spans="3:50" x14ac:dyDescent="0.25">
      <c r="C267" s="6"/>
      <c r="D267" s="6"/>
      <c r="E267" s="6"/>
      <c r="F267" s="6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77">
        <f>SUM(Table46245923452[[#This Row],[STOK AWAL]:[Column10]])</f>
        <v>0</v>
      </c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  <c r="AP267" s="82"/>
      <c r="AQ267" s="82"/>
      <c r="AR267" s="82"/>
      <c r="AS267" s="82"/>
      <c r="AT267" s="82"/>
      <c r="AU267" s="82"/>
      <c r="AV267" s="82"/>
      <c r="AW267" s="89">
        <f>SUM(Table46245923452[[#This Row],[02/09/2020]:[2020-09-31]])</f>
        <v>0</v>
      </c>
      <c r="AX267" s="89">
        <f>SUM(Table46245923452[[#This Row],[TOTAL BARANG BERTAMBAH]]-Table46245923452[[#This Row],[TOTAL PENJUALAN]])</f>
        <v>0</v>
      </c>
    </row>
    <row r="268" spans="3:50" x14ac:dyDescent="0.25">
      <c r="C268" s="6"/>
      <c r="D268" s="6"/>
      <c r="E268" s="6"/>
      <c r="F268" s="6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77">
        <f>SUM(Table46245923452[[#This Row],[STOK AWAL]:[Column10]])</f>
        <v>0</v>
      </c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  <c r="AP268" s="82"/>
      <c r="AQ268" s="82"/>
      <c r="AR268" s="82"/>
      <c r="AS268" s="82"/>
      <c r="AT268" s="82"/>
      <c r="AU268" s="82"/>
      <c r="AV268" s="82"/>
      <c r="AW268" s="89">
        <f>SUM(Table46245923452[[#This Row],[02/09/2020]:[2020-09-31]])</f>
        <v>0</v>
      </c>
      <c r="AX268" s="89">
        <f>SUM(Table46245923452[[#This Row],[TOTAL BARANG BERTAMBAH]]-Table46245923452[[#This Row],[TOTAL PENJUALAN]])</f>
        <v>0</v>
      </c>
    </row>
    <row r="269" spans="3:50" x14ac:dyDescent="0.25">
      <c r="C269" s="6"/>
      <c r="D269" s="6"/>
      <c r="E269" s="6"/>
      <c r="F269" s="6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77">
        <f>SUM(Table46245923452[[#This Row],[STOK AWAL]:[Column10]])</f>
        <v>0</v>
      </c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  <c r="AI269" s="82"/>
      <c r="AJ269" s="82"/>
      <c r="AK269" s="82"/>
      <c r="AL269" s="82"/>
      <c r="AM269" s="82"/>
      <c r="AN269" s="82"/>
      <c r="AO269" s="82"/>
      <c r="AP269" s="82"/>
      <c r="AQ269" s="82"/>
      <c r="AR269" s="82"/>
      <c r="AS269" s="82"/>
      <c r="AT269" s="82"/>
      <c r="AU269" s="82"/>
      <c r="AV269" s="82"/>
      <c r="AW269" s="89">
        <f>SUM(Table46245923452[[#This Row],[02/09/2020]:[2020-09-31]])</f>
        <v>0</v>
      </c>
      <c r="AX269" s="89">
        <f>SUM(Table46245923452[[#This Row],[TOTAL BARANG BERTAMBAH]]-Table46245923452[[#This Row],[TOTAL PENJUALAN]])</f>
        <v>0</v>
      </c>
    </row>
    <row r="270" spans="3:50" x14ac:dyDescent="0.25">
      <c r="C270" s="6"/>
      <c r="D270" s="6"/>
      <c r="E270" s="6"/>
      <c r="F270" s="6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77">
        <f>SUM(Table46245923452[[#This Row],[STOK AWAL]:[Column10]])</f>
        <v>0</v>
      </c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  <c r="AH270" s="82"/>
      <c r="AI270" s="82"/>
      <c r="AJ270" s="82"/>
      <c r="AK270" s="82"/>
      <c r="AL270" s="82"/>
      <c r="AM270" s="82"/>
      <c r="AN270" s="82"/>
      <c r="AO270" s="82"/>
      <c r="AP270" s="82"/>
      <c r="AQ270" s="82"/>
      <c r="AR270" s="82"/>
      <c r="AS270" s="82"/>
      <c r="AT270" s="82"/>
      <c r="AU270" s="82"/>
      <c r="AV270" s="82"/>
      <c r="AW270" s="89">
        <f>SUM(Table46245923452[[#This Row],[02/09/2020]:[2020-09-31]])</f>
        <v>0</v>
      </c>
      <c r="AX270" s="89">
        <f>SUM(Table46245923452[[#This Row],[TOTAL BARANG BERTAMBAH]]-Table46245923452[[#This Row],[TOTAL PENJUALAN]])</f>
        <v>0</v>
      </c>
    </row>
    <row r="271" spans="3:50" x14ac:dyDescent="0.25">
      <c r="C271" s="6"/>
      <c r="D271" s="6"/>
      <c r="E271" s="6"/>
      <c r="F271" s="6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77">
        <f>SUM(Table46245923452[[#This Row],[STOK AWAL]:[Column10]])</f>
        <v>0</v>
      </c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  <c r="AH271" s="82"/>
      <c r="AI271" s="82"/>
      <c r="AJ271" s="82"/>
      <c r="AK271" s="82"/>
      <c r="AL271" s="82"/>
      <c r="AM271" s="82"/>
      <c r="AN271" s="82"/>
      <c r="AO271" s="82"/>
      <c r="AP271" s="82"/>
      <c r="AQ271" s="82"/>
      <c r="AR271" s="82"/>
      <c r="AS271" s="82"/>
      <c r="AT271" s="82"/>
      <c r="AU271" s="82"/>
      <c r="AV271" s="82"/>
      <c r="AW271" s="89">
        <f>SUM(Table46245923452[[#This Row],[02/09/2020]:[2020-09-31]])</f>
        <v>0</v>
      </c>
      <c r="AX271" s="89">
        <f>SUM(Table46245923452[[#This Row],[TOTAL BARANG BERTAMBAH]]-Table46245923452[[#This Row],[TOTAL PENJUALAN]])</f>
        <v>0</v>
      </c>
    </row>
    <row r="272" spans="3:50" x14ac:dyDescent="0.25">
      <c r="C272" s="6"/>
      <c r="D272" s="6"/>
      <c r="E272" s="6"/>
      <c r="F272" s="6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77">
        <f>SUM(Table46245923452[[#This Row],[STOK AWAL]:[Column10]])</f>
        <v>0</v>
      </c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  <c r="AH272" s="82"/>
      <c r="AI272" s="82"/>
      <c r="AJ272" s="82"/>
      <c r="AK272" s="82"/>
      <c r="AL272" s="82"/>
      <c r="AM272" s="82"/>
      <c r="AN272" s="82"/>
      <c r="AO272" s="82"/>
      <c r="AP272" s="82"/>
      <c r="AQ272" s="82"/>
      <c r="AR272" s="82"/>
      <c r="AS272" s="82"/>
      <c r="AT272" s="82"/>
      <c r="AU272" s="82"/>
      <c r="AV272" s="82"/>
      <c r="AW272" s="89">
        <f>SUM(Table46245923452[[#This Row],[02/09/2020]:[2020-09-31]])</f>
        <v>0</v>
      </c>
      <c r="AX272" s="89">
        <f>SUM(Table46245923452[[#This Row],[TOTAL BARANG BERTAMBAH]]-Table46245923452[[#This Row],[TOTAL PENJUALAN]])</f>
        <v>0</v>
      </c>
    </row>
    <row r="273" spans="3:50" x14ac:dyDescent="0.25">
      <c r="C273" s="6"/>
      <c r="D273" s="6"/>
      <c r="E273" s="6"/>
      <c r="F273" s="6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77">
        <f>SUM(Table46245923452[[#This Row],[STOK AWAL]:[Column10]])</f>
        <v>0</v>
      </c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  <c r="AK273" s="82"/>
      <c r="AL273" s="82"/>
      <c r="AM273" s="82"/>
      <c r="AN273" s="82"/>
      <c r="AO273" s="82"/>
      <c r="AP273" s="82"/>
      <c r="AQ273" s="82"/>
      <c r="AR273" s="82"/>
      <c r="AS273" s="82"/>
      <c r="AT273" s="82"/>
      <c r="AU273" s="82"/>
      <c r="AV273" s="82"/>
      <c r="AW273" s="89">
        <f>SUM(Table46245923452[[#This Row],[02/09/2020]:[2020-09-31]])</f>
        <v>0</v>
      </c>
      <c r="AX273" s="89">
        <f>SUM(Table46245923452[[#This Row],[TOTAL BARANG BERTAMBAH]]-Table46245923452[[#This Row],[TOTAL PENJUALAN]])</f>
        <v>0</v>
      </c>
    </row>
    <row r="274" spans="3:50" x14ac:dyDescent="0.25">
      <c r="C274" s="6"/>
      <c r="D274" s="6"/>
      <c r="E274" s="6"/>
      <c r="F274" s="6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77">
        <f>SUM(Table46245923452[[#This Row],[STOK AWAL]:[Column10]])</f>
        <v>0</v>
      </c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  <c r="AR274" s="82"/>
      <c r="AS274" s="82"/>
      <c r="AT274" s="82"/>
      <c r="AU274" s="82"/>
      <c r="AV274" s="82"/>
      <c r="AW274" s="89">
        <f>SUM(Table46245923452[[#This Row],[02/09/2020]:[2020-09-31]])</f>
        <v>0</v>
      </c>
      <c r="AX274" s="89">
        <f>SUM(Table46245923452[[#This Row],[TOTAL BARANG BERTAMBAH]]-Table46245923452[[#This Row],[TOTAL PENJUALAN]])</f>
        <v>0</v>
      </c>
    </row>
    <row r="275" spans="3:50" x14ac:dyDescent="0.25">
      <c r="C275" s="6"/>
      <c r="D275" s="6"/>
      <c r="E275" s="6"/>
      <c r="F275" s="6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77">
        <f>SUM(Table46245923452[[#This Row],[STOK AWAL]:[Column10]])</f>
        <v>0</v>
      </c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  <c r="AR275" s="82"/>
      <c r="AS275" s="82"/>
      <c r="AT275" s="82"/>
      <c r="AU275" s="82"/>
      <c r="AV275" s="82"/>
      <c r="AW275" s="89">
        <f>SUM(Table46245923452[[#This Row],[02/09/2020]:[2020-09-31]])</f>
        <v>0</v>
      </c>
      <c r="AX275" s="89">
        <f>SUM(Table46245923452[[#This Row],[TOTAL BARANG BERTAMBAH]]-Table46245923452[[#This Row],[TOTAL PENJUALAN]])</f>
        <v>0</v>
      </c>
    </row>
    <row r="276" spans="3:50" x14ac:dyDescent="0.25">
      <c r="C276" s="6"/>
      <c r="D276" s="6"/>
      <c r="E276" s="6"/>
      <c r="F276" s="6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77">
        <f>SUM(Table46245923452[[#This Row],[STOK AWAL]:[Column10]])</f>
        <v>0</v>
      </c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  <c r="AR276" s="82"/>
      <c r="AS276" s="82"/>
      <c r="AT276" s="82"/>
      <c r="AU276" s="82"/>
      <c r="AV276" s="82"/>
      <c r="AW276" s="89">
        <f>SUM(Table46245923452[[#This Row],[02/09/2020]:[2020-09-31]])</f>
        <v>0</v>
      </c>
      <c r="AX276" s="89">
        <f>SUM(Table46245923452[[#This Row],[TOTAL BARANG BERTAMBAH]]-Table46245923452[[#This Row],[TOTAL PENJUALAN]])</f>
        <v>0</v>
      </c>
    </row>
    <row r="277" spans="3:50" x14ac:dyDescent="0.25">
      <c r="C277" s="6"/>
      <c r="D277" s="6"/>
      <c r="E277" s="6"/>
      <c r="F277" s="6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77">
        <f>SUM(Table46245923452[[#This Row],[STOK AWAL]:[Column10]])</f>
        <v>0</v>
      </c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82"/>
      <c r="AP277" s="82"/>
      <c r="AQ277" s="82"/>
      <c r="AR277" s="82"/>
      <c r="AS277" s="82"/>
      <c r="AT277" s="82"/>
      <c r="AU277" s="82"/>
      <c r="AV277" s="82"/>
      <c r="AW277" s="89">
        <f>SUM(Table46245923452[[#This Row],[02/09/2020]:[2020-09-31]])</f>
        <v>0</v>
      </c>
      <c r="AX277" s="89">
        <f>SUM(Table46245923452[[#This Row],[TOTAL BARANG BERTAMBAH]]-Table46245923452[[#This Row],[TOTAL PENJUALAN]])</f>
        <v>0</v>
      </c>
    </row>
    <row r="278" spans="3:50" x14ac:dyDescent="0.25">
      <c r="C278" s="6"/>
      <c r="D278" s="6"/>
      <c r="E278" s="6"/>
      <c r="F278" s="6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77">
        <f>SUM(Table46245923452[[#This Row],[STOK AWAL]:[Column10]])</f>
        <v>0</v>
      </c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  <c r="AI278" s="82"/>
      <c r="AJ278" s="82"/>
      <c r="AK278" s="82"/>
      <c r="AL278" s="82"/>
      <c r="AM278" s="82"/>
      <c r="AN278" s="82"/>
      <c r="AO278" s="82"/>
      <c r="AP278" s="82"/>
      <c r="AQ278" s="82"/>
      <c r="AR278" s="82"/>
      <c r="AS278" s="82"/>
      <c r="AT278" s="82"/>
      <c r="AU278" s="82"/>
      <c r="AV278" s="82"/>
      <c r="AW278" s="89">
        <f>SUM(Table46245923452[[#This Row],[02/09/2020]:[2020-09-31]])</f>
        <v>0</v>
      </c>
      <c r="AX278" s="89">
        <f>SUM(Table46245923452[[#This Row],[TOTAL BARANG BERTAMBAH]]-Table46245923452[[#This Row],[TOTAL PENJUALAN]])</f>
        <v>0</v>
      </c>
    </row>
    <row r="279" spans="3:50" x14ac:dyDescent="0.25">
      <c r="C279" s="6"/>
      <c r="D279" s="6"/>
      <c r="E279" s="6"/>
      <c r="F279" s="6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77">
        <f>SUM(Table46245923452[[#This Row],[STOK AWAL]:[Column10]])</f>
        <v>0</v>
      </c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82"/>
      <c r="AV279" s="82"/>
      <c r="AW279" s="89">
        <f>SUM(Table46245923452[[#This Row],[02/09/2020]:[2020-09-31]])</f>
        <v>0</v>
      </c>
      <c r="AX279" s="89">
        <f>SUM(Table46245923452[[#This Row],[TOTAL BARANG BERTAMBAH]]-Table46245923452[[#This Row],[TOTAL PENJUALAN]])</f>
        <v>0</v>
      </c>
    </row>
    <row r="280" spans="3:50" x14ac:dyDescent="0.25">
      <c r="C280" s="6"/>
      <c r="D280" s="6"/>
      <c r="E280" s="6"/>
      <c r="F280" s="6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77">
        <f>SUM(Table46245923452[[#This Row],[STOK AWAL]:[Column10]])</f>
        <v>0</v>
      </c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  <c r="AH280" s="82"/>
      <c r="AI280" s="82"/>
      <c r="AJ280" s="82"/>
      <c r="AK280" s="82"/>
      <c r="AL280" s="82"/>
      <c r="AM280" s="82"/>
      <c r="AN280" s="82"/>
      <c r="AO280" s="82"/>
      <c r="AP280" s="82"/>
      <c r="AQ280" s="82"/>
      <c r="AR280" s="82"/>
      <c r="AS280" s="82"/>
      <c r="AT280" s="82"/>
      <c r="AU280" s="82"/>
      <c r="AV280" s="82"/>
      <c r="AW280" s="89">
        <f>SUM(Table46245923452[[#This Row],[02/09/2020]:[2020-09-31]])</f>
        <v>0</v>
      </c>
      <c r="AX280" s="89">
        <f>SUM(Table46245923452[[#This Row],[TOTAL BARANG BERTAMBAH]]-Table46245923452[[#This Row],[TOTAL PENJUALAN]])</f>
        <v>0</v>
      </c>
    </row>
    <row r="281" spans="3:50" x14ac:dyDescent="0.25">
      <c r="C281" s="6"/>
      <c r="D281" s="6"/>
      <c r="E281" s="6"/>
      <c r="F281" s="6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77">
        <f>SUM(Table46245923452[[#This Row],[STOK AWAL]:[Column10]])</f>
        <v>0</v>
      </c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  <c r="AH281" s="82"/>
      <c r="AI281" s="82"/>
      <c r="AJ281" s="82"/>
      <c r="AK281" s="82"/>
      <c r="AL281" s="82"/>
      <c r="AM281" s="82"/>
      <c r="AN281" s="82"/>
      <c r="AO281" s="82"/>
      <c r="AP281" s="82"/>
      <c r="AQ281" s="82"/>
      <c r="AR281" s="82"/>
      <c r="AS281" s="82"/>
      <c r="AT281" s="82"/>
      <c r="AU281" s="82"/>
      <c r="AV281" s="82"/>
      <c r="AW281" s="89">
        <f>SUM(Table46245923452[[#This Row],[02/09/2020]:[2020-09-31]])</f>
        <v>0</v>
      </c>
      <c r="AX281" s="89">
        <f>SUM(Table46245923452[[#This Row],[TOTAL BARANG BERTAMBAH]]-Table46245923452[[#This Row],[TOTAL PENJUALAN]])</f>
        <v>0</v>
      </c>
    </row>
    <row r="282" spans="3:50" x14ac:dyDescent="0.25">
      <c r="C282" s="6"/>
      <c r="D282" s="6"/>
      <c r="E282" s="6"/>
      <c r="F282" s="6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77">
        <f>SUM(Table46245923452[[#This Row],[STOK AWAL]:[Column10]])</f>
        <v>0</v>
      </c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  <c r="AR282" s="82"/>
      <c r="AS282" s="82"/>
      <c r="AT282" s="82"/>
      <c r="AU282" s="82"/>
      <c r="AV282" s="82"/>
      <c r="AW282" s="89">
        <f>SUM(Table46245923452[[#This Row],[02/09/2020]:[2020-09-31]])</f>
        <v>0</v>
      </c>
      <c r="AX282" s="89">
        <f>SUM(Table46245923452[[#This Row],[TOTAL BARANG BERTAMBAH]]-Table46245923452[[#This Row],[TOTAL PENJUALAN]])</f>
        <v>0</v>
      </c>
    </row>
    <row r="283" spans="3:50" x14ac:dyDescent="0.25">
      <c r="C283" s="6"/>
      <c r="D283" s="6"/>
      <c r="E283" s="6"/>
      <c r="F283" s="6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77">
        <f>SUM(Table46245923452[[#This Row],[STOK AWAL]:[Column10]])</f>
        <v>0</v>
      </c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  <c r="AR283" s="82"/>
      <c r="AS283" s="82"/>
      <c r="AT283" s="82"/>
      <c r="AU283" s="82"/>
      <c r="AV283" s="82"/>
      <c r="AW283" s="89">
        <f>SUM(Table46245923452[[#This Row],[02/09/2020]:[2020-09-31]])</f>
        <v>0</v>
      </c>
      <c r="AX283" s="89">
        <f>SUM(Table46245923452[[#This Row],[TOTAL BARANG BERTAMBAH]]-Table46245923452[[#This Row],[TOTAL PENJUALAN]])</f>
        <v>0</v>
      </c>
    </row>
    <row r="284" spans="3:50" x14ac:dyDescent="0.25">
      <c r="C284" s="6"/>
      <c r="D284" s="6"/>
      <c r="E284" s="6"/>
      <c r="F284" s="6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77">
        <f>SUM(Table46245923452[[#This Row],[STOK AWAL]:[Column10]])</f>
        <v>0</v>
      </c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  <c r="AR284" s="82"/>
      <c r="AS284" s="82"/>
      <c r="AT284" s="82"/>
      <c r="AU284" s="82"/>
      <c r="AV284" s="82"/>
      <c r="AW284" s="89">
        <f>SUM(Table46245923452[[#This Row],[02/09/2020]:[2020-09-31]])</f>
        <v>0</v>
      </c>
      <c r="AX284" s="89">
        <f>SUM(Table46245923452[[#This Row],[TOTAL BARANG BERTAMBAH]]-Table46245923452[[#This Row],[TOTAL PENJUALAN]])</f>
        <v>0</v>
      </c>
    </row>
    <row r="285" spans="3:50" x14ac:dyDescent="0.25">
      <c r="C285" s="6"/>
      <c r="D285" s="6"/>
      <c r="E285" s="6"/>
      <c r="F285" s="6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77">
        <f>SUM(Table46245923452[[#This Row],[STOK AWAL]:[Column10]])</f>
        <v>0</v>
      </c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  <c r="AK285" s="82"/>
      <c r="AL285" s="82"/>
      <c r="AM285" s="82"/>
      <c r="AN285" s="82"/>
      <c r="AO285" s="82"/>
      <c r="AP285" s="82"/>
      <c r="AQ285" s="82"/>
      <c r="AR285" s="82"/>
      <c r="AS285" s="82"/>
      <c r="AT285" s="82"/>
      <c r="AU285" s="82"/>
      <c r="AV285" s="82"/>
      <c r="AW285" s="89">
        <f>SUM(Table46245923452[[#This Row],[02/09/2020]:[2020-09-31]])</f>
        <v>0</v>
      </c>
      <c r="AX285" s="89">
        <f>SUM(Table46245923452[[#This Row],[TOTAL BARANG BERTAMBAH]]-Table46245923452[[#This Row],[TOTAL PENJUALAN]])</f>
        <v>0</v>
      </c>
    </row>
    <row r="286" spans="3:50" x14ac:dyDescent="0.25">
      <c r="C286" s="6"/>
      <c r="D286" s="6"/>
      <c r="E286" s="6"/>
      <c r="F286" s="6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77">
        <f>SUM(Table46245923452[[#This Row],[STOK AWAL]:[Column10]])</f>
        <v>0</v>
      </c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  <c r="AH286" s="82"/>
      <c r="AI286" s="82"/>
      <c r="AJ286" s="82"/>
      <c r="AK286" s="82"/>
      <c r="AL286" s="82"/>
      <c r="AM286" s="82"/>
      <c r="AN286" s="82"/>
      <c r="AO286" s="82"/>
      <c r="AP286" s="82"/>
      <c r="AQ286" s="82"/>
      <c r="AR286" s="82"/>
      <c r="AS286" s="82"/>
      <c r="AT286" s="82"/>
      <c r="AU286" s="82"/>
      <c r="AV286" s="82"/>
      <c r="AW286" s="89">
        <f>SUM(Table46245923452[[#This Row],[02/09/2020]:[2020-09-31]])</f>
        <v>0</v>
      </c>
      <c r="AX286" s="89">
        <f>SUM(Table46245923452[[#This Row],[TOTAL BARANG BERTAMBAH]]-Table46245923452[[#This Row],[TOTAL PENJUALAN]])</f>
        <v>0</v>
      </c>
    </row>
    <row r="287" spans="3:50" x14ac:dyDescent="0.25">
      <c r="C287" s="6"/>
      <c r="D287" s="6"/>
      <c r="E287" s="6"/>
      <c r="F287" s="6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77">
        <f>SUM(Table46245923452[[#This Row],[STOK AWAL]:[Column10]])</f>
        <v>0</v>
      </c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82"/>
      <c r="AU287" s="82"/>
      <c r="AV287" s="82"/>
      <c r="AW287" s="89">
        <f>SUM(Table46245923452[[#This Row],[02/09/2020]:[2020-09-31]])</f>
        <v>0</v>
      </c>
      <c r="AX287" s="89">
        <f>SUM(Table46245923452[[#This Row],[TOTAL BARANG BERTAMBAH]]-Table46245923452[[#This Row],[TOTAL PENJUALAN]])</f>
        <v>0</v>
      </c>
    </row>
    <row r="288" spans="3:50" x14ac:dyDescent="0.25">
      <c r="C288" s="6"/>
      <c r="D288" s="6"/>
      <c r="E288" s="6"/>
      <c r="F288" s="6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77">
        <f>SUM(Table46245923452[[#This Row],[STOK AWAL]:[Column10]])</f>
        <v>0</v>
      </c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  <c r="AP288" s="82"/>
      <c r="AQ288" s="82"/>
      <c r="AR288" s="82"/>
      <c r="AS288" s="82"/>
      <c r="AT288" s="82"/>
      <c r="AU288" s="82"/>
      <c r="AV288" s="82"/>
      <c r="AW288" s="89">
        <f>SUM(Table46245923452[[#This Row],[02/09/2020]:[2020-09-31]])</f>
        <v>0</v>
      </c>
      <c r="AX288" s="89">
        <f>SUM(Table46245923452[[#This Row],[TOTAL BARANG BERTAMBAH]]-Table46245923452[[#This Row],[TOTAL PENJUALAN]])</f>
        <v>0</v>
      </c>
    </row>
    <row r="289" spans="3:50" x14ac:dyDescent="0.25">
      <c r="C289" s="6"/>
      <c r="D289" s="6"/>
      <c r="E289" s="6"/>
      <c r="F289" s="6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77">
        <f>SUM(Table46245923452[[#This Row],[STOK AWAL]:[Column10]])</f>
        <v>0</v>
      </c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  <c r="AH289" s="82"/>
      <c r="AI289" s="82"/>
      <c r="AJ289" s="82"/>
      <c r="AK289" s="82"/>
      <c r="AL289" s="82"/>
      <c r="AM289" s="82"/>
      <c r="AN289" s="82"/>
      <c r="AO289" s="82"/>
      <c r="AP289" s="82"/>
      <c r="AQ289" s="82"/>
      <c r="AR289" s="82"/>
      <c r="AS289" s="82"/>
      <c r="AT289" s="82"/>
      <c r="AU289" s="82"/>
      <c r="AV289" s="82"/>
      <c r="AW289" s="89">
        <f>SUM(Table46245923452[[#This Row],[02/09/2020]:[2020-09-31]])</f>
        <v>0</v>
      </c>
      <c r="AX289" s="89">
        <f>SUM(Table46245923452[[#This Row],[TOTAL BARANG BERTAMBAH]]-Table46245923452[[#This Row],[TOTAL PENJUALAN]])</f>
        <v>0</v>
      </c>
    </row>
    <row r="290" spans="3:50" x14ac:dyDescent="0.25">
      <c r="C290" s="6"/>
      <c r="D290" s="6"/>
      <c r="E290" s="6"/>
      <c r="F290" s="6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77">
        <f>SUM(Table46245923452[[#This Row],[STOK AWAL]:[Column10]])</f>
        <v>0</v>
      </c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  <c r="AR290" s="82"/>
      <c r="AS290" s="82"/>
      <c r="AT290" s="82"/>
      <c r="AU290" s="82"/>
      <c r="AV290" s="82"/>
      <c r="AW290" s="89">
        <f>SUM(Table46245923452[[#This Row],[02/09/2020]:[2020-09-31]])</f>
        <v>0</v>
      </c>
      <c r="AX290" s="89">
        <f>SUM(Table46245923452[[#This Row],[TOTAL BARANG BERTAMBAH]]-Table46245923452[[#This Row],[TOTAL PENJUALAN]])</f>
        <v>0</v>
      </c>
    </row>
    <row r="291" spans="3:50" x14ac:dyDescent="0.25">
      <c r="C291" s="6"/>
      <c r="D291" s="6"/>
      <c r="E291" s="6"/>
      <c r="F291" s="6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77">
        <f>SUM(Table46245923452[[#This Row],[STOK AWAL]:[Column10]])</f>
        <v>0</v>
      </c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  <c r="AW291" s="89">
        <f>SUM(Table46245923452[[#This Row],[02/09/2020]:[2020-09-31]])</f>
        <v>0</v>
      </c>
      <c r="AX291" s="89">
        <f>SUM(Table46245923452[[#This Row],[TOTAL BARANG BERTAMBAH]]-Table46245923452[[#This Row],[TOTAL PENJUALAN]])</f>
        <v>0</v>
      </c>
    </row>
    <row r="292" spans="3:50" x14ac:dyDescent="0.25">
      <c r="C292" s="6"/>
      <c r="D292" s="6"/>
      <c r="E292" s="6"/>
      <c r="F292" s="6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77">
        <f>SUM(Table46245923452[[#This Row],[STOK AWAL]:[Column10]])</f>
        <v>0</v>
      </c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82"/>
      <c r="AU292" s="82"/>
      <c r="AV292" s="82"/>
      <c r="AW292" s="89">
        <f>SUM(Table46245923452[[#This Row],[02/09/2020]:[2020-09-31]])</f>
        <v>0</v>
      </c>
      <c r="AX292" s="89">
        <f>SUM(Table46245923452[[#This Row],[TOTAL BARANG BERTAMBAH]]-Table46245923452[[#This Row],[TOTAL PENJUALAN]])</f>
        <v>0</v>
      </c>
    </row>
    <row r="293" spans="3:50" x14ac:dyDescent="0.25">
      <c r="C293" s="6"/>
      <c r="D293" s="6"/>
      <c r="E293" s="6"/>
      <c r="F293" s="6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77">
        <f>SUM(Table46245923452[[#This Row],[STOK AWAL]:[Column10]])</f>
        <v>0</v>
      </c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  <c r="AM293" s="82"/>
      <c r="AN293" s="82"/>
      <c r="AO293" s="82"/>
      <c r="AP293" s="82"/>
      <c r="AQ293" s="82"/>
      <c r="AR293" s="82"/>
      <c r="AS293" s="82"/>
      <c r="AT293" s="82"/>
      <c r="AU293" s="82"/>
      <c r="AV293" s="82"/>
      <c r="AW293" s="89">
        <f>SUM(Table46245923452[[#This Row],[02/09/2020]:[2020-09-31]])</f>
        <v>0</v>
      </c>
      <c r="AX293" s="89">
        <f>SUM(Table46245923452[[#This Row],[TOTAL BARANG BERTAMBAH]]-Table46245923452[[#This Row],[TOTAL PENJUALAN]])</f>
        <v>0</v>
      </c>
    </row>
    <row r="294" spans="3:50" x14ac:dyDescent="0.25">
      <c r="C294" s="6"/>
      <c r="D294" s="6"/>
      <c r="E294" s="6"/>
      <c r="F294" s="6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77">
        <f>SUM(Table46245923452[[#This Row],[STOK AWAL]:[Column10]])</f>
        <v>0</v>
      </c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  <c r="AH294" s="82"/>
      <c r="AI294" s="82"/>
      <c r="AJ294" s="82"/>
      <c r="AK294" s="82"/>
      <c r="AL294" s="82"/>
      <c r="AM294" s="82"/>
      <c r="AN294" s="82"/>
      <c r="AO294" s="82"/>
      <c r="AP294" s="82"/>
      <c r="AQ294" s="82"/>
      <c r="AR294" s="82"/>
      <c r="AS294" s="82"/>
      <c r="AT294" s="82"/>
      <c r="AU294" s="82"/>
      <c r="AV294" s="82"/>
      <c r="AW294" s="89">
        <f>SUM(Table46245923452[[#This Row],[02/09/2020]:[2020-09-31]])</f>
        <v>0</v>
      </c>
      <c r="AX294" s="89">
        <f>SUM(Table46245923452[[#This Row],[TOTAL BARANG BERTAMBAH]]-Table46245923452[[#This Row],[TOTAL PENJUALAN]])</f>
        <v>0</v>
      </c>
    </row>
    <row r="295" spans="3:50" x14ac:dyDescent="0.25">
      <c r="C295" s="6"/>
      <c r="D295" s="6"/>
      <c r="E295" s="6"/>
      <c r="F295" s="6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77">
        <f>SUM(Table46245923452[[#This Row],[STOK AWAL]:[Column10]])</f>
        <v>0</v>
      </c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  <c r="AH295" s="82"/>
      <c r="AI295" s="82"/>
      <c r="AJ295" s="82"/>
      <c r="AK295" s="82"/>
      <c r="AL295" s="82"/>
      <c r="AM295" s="82"/>
      <c r="AN295" s="82"/>
      <c r="AO295" s="82"/>
      <c r="AP295" s="82"/>
      <c r="AQ295" s="82"/>
      <c r="AR295" s="82"/>
      <c r="AS295" s="82"/>
      <c r="AT295" s="82"/>
      <c r="AU295" s="82"/>
      <c r="AV295" s="82"/>
      <c r="AW295" s="89">
        <f>SUM(Table46245923452[[#This Row],[02/09/2020]:[2020-09-31]])</f>
        <v>0</v>
      </c>
      <c r="AX295" s="89">
        <f>SUM(Table46245923452[[#This Row],[TOTAL BARANG BERTAMBAH]]-Table46245923452[[#This Row],[TOTAL PENJUALAN]])</f>
        <v>0</v>
      </c>
    </row>
    <row r="296" spans="3:50" x14ac:dyDescent="0.25">
      <c r="C296" s="6"/>
      <c r="D296" s="6"/>
      <c r="E296" s="6"/>
      <c r="F296" s="6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77">
        <f>SUM(Table46245923452[[#This Row],[STOK AWAL]:[Column10]])</f>
        <v>0</v>
      </c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  <c r="AH296" s="82"/>
      <c r="AI296" s="82"/>
      <c r="AJ296" s="82"/>
      <c r="AK296" s="82"/>
      <c r="AL296" s="82"/>
      <c r="AM296" s="82"/>
      <c r="AN296" s="82"/>
      <c r="AO296" s="82"/>
      <c r="AP296" s="82"/>
      <c r="AQ296" s="82"/>
      <c r="AR296" s="82"/>
      <c r="AS296" s="82"/>
      <c r="AT296" s="82"/>
      <c r="AU296" s="82"/>
      <c r="AV296" s="82"/>
      <c r="AW296" s="89">
        <f>SUM(Table46245923452[[#This Row],[02/09/2020]:[2020-09-31]])</f>
        <v>0</v>
      </c>
      <c r="AX296" s="89">
        <f>SUM(Table46245923452[[#This Row],[TOTAL BARANG BERTAMBAH]]-Table46245923452[[#This Row],[TOTAL PENJUALAN]])</f>
        <v>0</v>
      </c>
    </row>
    <row r="297" spans="3:50" x14ac:dyDescent="0.25">
      <c r="C297" s="6"/>
      <c r="D297" s="6"/>
      <c r="E297" s="6"/>
      <c r="F297" s="6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77">
        <f>SUM(Table46245923452[[#This Row],[STOK AWAL]:[Column10]])</f>
        <v>0</v>
      </c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  <c r="AH297" s="82"/>
      <c r="AI297" s="82"/>
      <c r="AJ297" s="82"/>
      <c r="AK297" s="82"/>
      <c r="AL297" s="82"/>
      <c r="AM297" s="82"/>
      <c r="AN297" s="82"/>
      <c r="AO297" s="82"/>
      <c r="AP297" s="82"/>
      <c r="AQ297" s="82"/>
      <c r="AR297" s="82"/>
      <c r="AS297" s="82"/>
      <c r="AT297" s="82"/>
      <c r="AU297" s="82"/>
      <c r="AV297" s="82"/>
      <c r="AW297" s="89">
        <f>SUM(Table46245923452[[#This Row],[02/09/2020]:[2020-09-31]])</f>
        <v>0</v>
      </c>
      <c r="AX297" s="89">
        <f>SUM(Table46245923452[[#This Row],[TOTAL BARANG BERTAMBAH]]-Table46245923452[[#This Row],[TOTAL PENJUALAN]])</f>
        <v>0</v>
      </c>
    </row>
    <row r="298" spans="3:50" x14ac:dyDescent="0.25">
      <c r="C298" s="6"/>
      <c r="D298" s="6"/>
      <c r="E298" s="6"/>
      <c r="F298" s="6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77">
        <f>SUM(Table46245923452[[#This Row],[STOK AWAL]:[Column10]])</f>
        <v>0</v>
      </c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82"/>
      <c r="AP298" s="82"/>
      <c r="AQ298" s="82"/>
      <c r="AR298" s="82"/>
      <c r="AS298" s="82"/>
      <c r="AT298" s="82"/>
      <c r="AU298" s="82"/>
      <c r="AV298" s="82"/>
      <c r="AW298" s="89">
        <f>SUM(Table46245923452[[#This Row],[02/09/2020]:[2020-09-31]])</f>
        <v>0</v>
      </c>
      <c r="AX298" s="89">
        <f>SUM(Table46245923452[[#This Row],[TOTAL BARANG BERTAMBAH]]-Table46245923452[[#This Row],[TOTAL PENJUALAN]])</f>
        <v>0</v>
      </c>
    </row>
    <row r="299" spans="3:50" x14ac:dyDescent="0.25">
      <c r="C299" s="6"/>
      <c r="D299" s="6"/>
      <c r="E299" s="6"/>
      <c r="F299" s="6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77">
        <f>SUM(Table46245923452[[#This Row],[STOK AWAL]:[Column10]])</f>
        <v>0</v>
      </c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  <c r="AR299" s="82"/>
      <c r="AS299" s="82"/>
      <c r="AT299" s="82"/>
      <c r="AU299" s="82"/>
      <c r="AV299" s="82"/>
      <c r="AW299" s="89">
        <f>SUM(Table46245923452[[#This Row],[02/09/2020]:[2020-09-31]])</f>
        <v>0</v>
      </c>
      <c r="AX299" s="89">
        <f>SUM(Table46245923452[[#This Row],[TOTAL BARANG BERTAMBAH]]-Table46245923452[[#This Row],[TOTAL PENJUALAN]])</f>
        <v>0</v>
      </c>
    </row>
    <row r="300" spans="3:50" x14ac:dyDescent="0.25">
      <c r="C300" s="6"/>
      <c r="D300" s="6"/>
      <c r="E300" s="6"/>
      <c r="F300" s="6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77">
        <f>SUM(Table46245923452[[#This Row],[STOK AWAL]:[Column10]])</f>
        <v>0</v>
      </c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/>
      <c r="AN300" s="82"/>
      <c r="AO300" s="82"/>
      <c r="AP300" s="82"/>
      <c r="AQ300" s="82"/>
      <c r="AR300" s="82"/>
      <c r="AS300" s="82"/>
      <c r="AT300" s="82"/>
      <c r="AU300" s="82"/>
      <c r="AV300" s="82"/>
      <c r="AW300" s="89">
        <f>SUM(Table46245923452[[#This Row],[02/09/2020]:[2020-09-31]])</f>
        <v>0</v>
      </c>
      <c r="AX300" s="89">
        <f>SUM(Table46245923452[[#This Row],[TOTAL BARANG BERTAMBAH]]-Table46245923452[[#This Row],[TOTAL PENJUALAN]])</f>
        <v>0</v>
      </c>
    </row>
    <row r="301" spans="3:50" x14ac:dyDescent="0.25">
      <c r="C301" s="6"/>
      <c r="D301" s="6"/>
      <c r="E301" s="6"/>
      <c r="F301" s="6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77">
        <f>SUM(Table46245923452[[#This Row],[STOK AWAL]:[Column10]])</f>
        <v>0</v>
      </c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  <c r="AM301" s="82"/>
      <c r="AN301" s="82"/>
      <c r="AO301" s="82"/>
      <c r="AP301" s="82"/>
      <c r="AQ301" s="82"/>
      <c r="AR301" s="82"/>
      <c r="AS301" s="82"/>
      <c r="AT301" s="82"/>
      <c r="AU301" s="82"/>
      <c r="AV301" s="82"/>
      <c r="AW301" s="89">
        <f>SUM(Table46245923452[[#This Row],[02/09/2020]:[2020-09-31]])</f>
        <v>0</v>
      </c>
      <c r="AX301" s="89">
        <f>SUM(Table46245923452[[#This Row],[TOTAL BARANG BERTAMBAH]]-Table46245923452[[#This Row],[TOTAL PENJUALAN]])</f>
        <v>0</v>
      </c>
    </row>
    <row r="302" spans="3:50" x14ac:dyDescent="0.25">
      <c r="C302" s="6"/>
      <c r="D302" s="6"/>
      <c r="E302" s="6"/>
      <c r="F302" s="6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77">
        <f>SUM(Table46245923452[[#This Row],[STOK AWAL]:[Column10]])</f>
        <v>0</v>
      </c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  <c r="AH302" s="82"/>
      <c r="AI302" s="82"/>
      <c r="AJ302" s="82"/>
      <c r="AK302" s="82"/>
      <c r="AL302" s="82"/>
      <c r="AM302" s="82"/>
      <c r="AN302" s="82"/>
      <c r="AO302" s="82"/>
      <c r="AP302" s="82"/>
      <c r="AQ302" s="82"/>
      <c r="AR302" s="82"/>
      <c r="AS302" s="82"/>
      <c r="AT302" s="82"/>
      <c r="AU302" s="82"/>
      <c r="AV302" s="82"/>
      <c r="AW302" s="89">
        <f>SUM(Table46245923452[[#This Row],[02/09/2020]:[2020-09-31]])</f>
        <v>0</v>
      </c>
      <c r="AX302" s="89">
        <f>SUM(Table46245923452[[#This Row],[TOTAL BARANG BERTAMBAH]]-Table46245923452[[#This Row],[TOTAL PENJUALAN]])</f>
        <v>0</v>
      </c>
    </row>
    <row r="303" spans="3:50" x14ac:dyDescent="0.25">
      <c r="C303" s="6"/>
      <c r="D303" s="6"/>
      <c r="E303" s="6"/>
      <c r="F303" s="6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77">
        <f>SUM(Table46245923452[[#This Row],[STOK AWAL]:[Column10]])</f>
        <v>0</v>
      </c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9">
        <f>SUM(Table46245923452[[#This Row],[02/09/2020]:[2020-09-31]])</f>
        <v>0</v>
      </c>
      <c r="AX303" s="89">
        <f>SUM(Table46245923452[[#This Row],[TOTAL BARANG BERTAMBAH]]-Table46245923452[[#This Row],[TOTAL PENJUALAN]])</f>
        <v>0</v>
      </c>
    </row>
    <row r="304" spans="3:50" x14ac:dyDescent="0.25">
      <c r="C304" s="6"/>
      <c r="D304" s="6"/>
      <c r="E304" s="6"/>
      <c r="F304" s="6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77">
        <f>SUM(Table46245923452[[#This Row],[STOK AWAL]:[Column10]])</f>
        <v>0</v>
      </c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  <c r="AK304" s="82"/>
      <c r="AL304" s="82"/>
      <c r="AM304" s="82"/>
      <c r="AN304" s="82"/>
      <c r="AO304" s="82"/>
      <c r="AP304" s="82"/>
      <c r="AQ304" s="82"/>
      <c r="AR304" s="82"/>
      <c r="AS304" s="82"/>
      <c r="AT304" s="82"/>
      <c r="AU304" s="82"/>
      <c r="AV304" s="82"/>
      <c r="AW304" s="89">
        <f>SUM(Table46245923452[[#This Row],[02/09/2020]:[2020-09-31]])</f>
        <v>0</v>
      </c>
      <c r="AX304" s="89">
        <f>SUM(Table46245923452[[#This Row],[TOTAL BARANG BERTAMBAH]]-Table46245923452[[#This Row],[TOTAL PENJUALAN]])</f>
        <v>0</v>
      </c>
    </row>
    <row r="305" spans="3:50" x14ac:dyDescent="0.25">
      <c r="C305" s="6"/>
      <c r="D305" s="6"/>
      <c r="E305" s="6"/>
      <c r="F305" s="6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77">
        <f>SUM(Table46245923452[[#This Row],[STOK AWAL]:[Column10]])</f>
        <v>0</v>
      </c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  <c r="AH305" s="82"/>
      <c r="AI305" s="82"/>
      <c r="AJ305" s="82"/>
      <c r="AK305" s="82"/>
      <c r="AL305" s="82"/>
      <c r="AM305" s="82"/>
      <c r="AN305" s="82"/>
      <c r="AO305" s="82"/>
      <c r="AP305" s="82"/>
      <c r="AQ305" s="82"/>
      <c r="AR305" s="82"/>
      <c r="AS305" s="82"/>
      <c r="AT305" s="82"/>
      <c r="AU305" s="82"/>
      <c r="AV305" s="82"/>
      <c r="AW305" s="89">
        <f>SUM(Table46245923452[[#This Row],[02/09/2020]:[2020-09-31]])</f>
        <v>0</v>
      </c>
      <c r="AX305" s="89">
        <f>SUM(Table46245923452[[#This Row],[TOTAL BARANG BERTAMBAH]]-Table46245923452[[#This Row],[TOTAL PENJUALAN]])</f>
        <v>0</v>
      </c>
    </row>
    <row r="306" spans="3:50" x14ac:dyDescent="0.25">
      <c r="C306" s="6"/>
      <c r="D306" s="6"/>
      <c r="E306" s="6"/>
      <c r="F306" s="6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77">
        <f>SUM(Table46245923452[[#This Row],[STOK AWAL]:[Column10]])</f>
        <v>0</v>
      </c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82"/>
      <c r="AU306" s="82"/>
      <c r="AV306" s="82"/>
      <c r="AW306" s="89">
        <f>SUM(Table46245923452[[#This Row],[02/09/2020]:[2020-09-31]])</f>
        <v>0</v>
      </c>
      <c r="AX306" s="89">
        <f>SUM(Table46245923452[[#This Row],[TOTAL BARANG BERTAMBAH]]-Table46245923452[[#This Row],[TOTAL PENJUALAN]])</f>
        <v>0</v>
      </c>
    </row>
    <row r="307" spans="3:50" x14ac:dyDescent="0.25">
      <c r="C307" s="6"/>
      <c r="D307" s="6"/>
      <c r="E307" s="6"/>
      <c r="F307" s="6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77">
        <f>SUM(Table46245923452[[#This Row],[STOK AWAL]:[Column10]])</f>
        <v>0</v>
      </c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82"/>
      <c r="AU307" s="82"/>
      <c r="AV307" s="82"/>
      <c r="AW307" s="89">
        <f>SUM(Table46245923452[[#This Row],[02/09/2020]:[2020-09-31]])</f>
        <v>0</v>
      </c>
      <c r="AX307" s="89">
        <f>SUM(Table46245923452[[#This Row],[TOTAL BARANG BERTAMBAH]]-Table46245923452[[#This Row],[TOTAL PENJUALAN]])</f>
        <v>0</v>
      </c>
    </row>
    <row r="308" spans="3:50" x14ac:dyDescent="0.25">
      <c r="C308" s="6"/>
      <c r="D308" s="6"/>
      <c r="E308" s="6"/>
      <c r="F308" s="6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77">
        <f>SUM(Table46245923452[[#This Row],[STOK AWAL]:[Column10]])</f>
        <v>0</v>
      </c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  <c r="AR308" s="82"/>
      <c r="AS308" s="82"/>
      <c r="AT308" s="82"/>
      <c r="AU308" s="82"/>
      <c r="AV308" s="82"/>
      <c r="AW308" s="89">
        <f>SUM(Table46245923452[[#This Row],[02/09/2020]:[2020-09-31]])</f>
        <v>0</v>
      </c>
      <c r="AX308" s="89">
        <f>SUM(Table46245923452[[#This Row],[TOTAL BARANG BERTAMBAH]]-Table46245923452[[#This Row],[TOTAL PENJUALAN]])</f>
        <v>0</v>
      </c>
    </row>
    <row r="309" spans="3:50" x14ac:dyDescent="0.25">
      <c r="C309" s="6"/>
      <c r="D309" s="6"/>
      <c r="E309" s="6"/>
      <c r="F309" s="6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77">
        <f>SUM(Table46245923452[[#This Row],[STOK AWAL]:[Column10]])</f>
        <v>0</v>
      </c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82"/>
      <c r="AN309" s="82"/>
      <c r="AO309" s="82"/>
      <c r="AP309" s="82"/>
      <c r="AQ309" s="82"/>
      <c r="AR309" s="82"/>
      <c r="AS309" s="82"/>
      <c r="AT309" s="82"/>
      <c r="AU309" s="82"/>
      <c r="AV309" s="82"/>
      <c r="AW309" s="89">
        <f>SUM(Table46245923452[[#This Row],[02/09/2020]:[2020-09-31]])</f>
        <v>0</v>
      </c>
      <c r="AX309" s="89">
        <f>SUM(Table46245923452[[#This Row],[TOTAL BARANG BERTAMBAH]]-Table46245923452[[#This Row],[TOTAL PENJUALAN]])</f>
        <v>0</v>
      </c>
    </row>
    <row r="310" spans="3:50" x14ac:dyDescent="0.25">
      <c r="C310" s="6"/>
      <c r="D310" s="6"/>
      <c r="E310" s="6"/>
      <c r="F310" s="6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77">
        <f>SUM(Table46245923452[[#This Row],[STOK AWAL]:[Column10]])</f>
        <v>0</v>
      </c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  <c r="AH310" s="82"/>
      <c r="AI310" s="82"/>
      <c r="AJ310" s="82"/>
      <c r="AK310" s="82"/>
      <c r="AL310" s="82"/>
      <c r="AM310" s="82"/>
      <c r="AN310" s="82"/>
      <c r="AO310" s="82"/>
      <c r="AP310" s="82"/>
      <c r="AQ310" s="82"/>
      <c r="AR310" s="82"/>
      <c r="AS310" s="82"/>
      <c r="AT310" s="82"/>
      <c r="AU310" s="82"/>
      <c r="AV310" s="82"/>
      <c r="AW310" s="89">
        <f>SUM(Table46245923452[[#This Row],[02/09/2020]:[2020-09-31]])</f>
        <v>0</v>
      </c>
      <c r="AX310" s="89">
        <f>SUM(Table46245923452[[#This Row],[TOTAL BARANG BERTAMBAH]]-Table46245923452[[#This Row],[TOTAL PENJUALAN]])</f>
        <v>0</v>
      </c>
    </row>
    <row r="311" spans="3:50" x14ac:dyDescent="0.25">
      <c r="C311" s="6"/>
      <c r="D311" s="6"/>
      <c r="E311" s="6"/>
      <c r="F311" s="6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77">
        <f>SUM(Table46245923452[[#This Row],[STOK AWAL]:[Column10]])</f>
        <v>0</v>
      </c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  <c r="AH311" s="82"/>
      <c r="AI311" s="82"/>
      <c r="AJ311" s="82"/>
      <c r="AK311" s="82"/>
      <c r="AL311" s="82"/>
      <c r="AM311" s="82"/>
      <c r="AN311" s="82"/>
      <c r="AO311" s="82"/>
      <c r="AP311" s="82"/>
      <c r="AQ311" s="82"/>
      <c r="AR311" s="82"/>
      <c r="AS311" s="82"/>
      <c r="AT311" s="82"/>
      <c r="AU311" s="82"/>
      <c r="AV311" s="82"/>
      <c r="AW311" s="89">
        <f>SUM(Table46245923452[[#This Row],[02/09/2020]:[2020-09-31]])</f>
        <v>0</v>
      </c>
      <c r="AX311" s="89">
        <f>SUM(Table46245923452[[#This Row],[TOTAL BARANG BERTAMBAH]]-Table46245923452[[#This Row],[TOTAL PENJUALAN]])</f>
        <v>0</v>
      </c>
    </row>
    <row r="312" spans="3:50" x14ac:dyDescent="0.25">
      <c r="C312" s="6"/>
      <c r="D312" s="6"/>
      <c r="E312" s="6"/>
      <c r="F312" s="6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77">
        <f>SUM(Table46245923452[[#This Row],[STOK AWAL]:[Column10]])</f>
        <v>0</v>
      </c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  <c r="AH312" s="82"/>
      <c r="AI312" s="82"/>
      <c r="AJ312" s="82"/>
      <c r="AK312" s="82"/>
      <c r="AL312" s="82"/>
      <c r="AM312" s="82"/>
      <c r="AN312" s="82"/>
      <c r="AO312" s="82"/>
      <c r="AP312" s="82"/>
      <c r="AQ312" s="82"/>
      <c r="AR312" s="82"/>
      <c r="AS312" s="82"/>
      <c r="AT312" s="82"/>
      <c r="AU312" s="82"/>
      <c r="AV312" s="82"/>
      <c r="AW312" s="89">
        <f>SUM(Table46245923452[[#This Row],[02/09/2020]:[2020-09-31]])</f>
        <v>0</v>
      </c>
      <c r="AX312" s="89">
        <f>SUM(Table46245923452[[#This Row],[TOTAL BARANG BERTAMBAH]]-Table46245923452[[#This Row],[TOTAL PENJUALAN]])</f>
        <v>0</v>
      </c>
    </row>
    <row r="313" spans="3:50" x14ac:dyDescent="0.25">
      <c r="C313" s="6"/>
      <c r="D313" s="6"/>
      <c r="E313" s="6"/>
      <c r="F313" s="6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77">
        <f>SUM(Table46245923452[[#This Row],[STOK AWAL]:[Column10]])</f>
        <v>0</v>
      </c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  <c r="AH313" s="82"/>
      <c r="AI313" s="82"/>
      <c r="AJ313" s="82"/>
      <c r="AK313" s="82"/>
      <c r="AL313" s="82"/>
      <c r="AM313" s="82"/>
      <c r="AN313" s="82"/>
      <c r="AO313" s="82"/>
      <c r="AP313" s="82"/>
      <c r="AQ313" s="82"/>
      <c r="AR313" s="82"/>
      <c r="AS313" s="82"/>
      <c r="AT313" s="82"/>
      <c r="AU313" s="82"/>
      <c r="AV313" s="82"/>
      <c r="AW313" s="89">
        <f>SUM(Table46245923452[[#This Row],[02/09/2020]:[2020-09-31]])</f>
        <v>0</v>
      </c>
      <c r="AX313" s="89">
        <f>SUM(Table46245923452[[#This Row],[TOTAL BARANG BERTAMBAH]]-Table46245923452[[#This Row],[TOTAL PENJUALAN]])</f>
        <v>0</v>
      </c>
    </row>
    <row r="314" spans="3:50" x14ac:dyDescent="0.25">
      <c r="C314" s="6"/>
      <c r="D314" s="6"/>
      <c r="E314" s="6"/>
      <c r="F314" s="6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77">
        <f>SUM(Table46245923452[[#This Row],[STOK AWAL]:[Column10]])</f>
        <v>0</v>
      </c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  <c r="AM314" s="82"/>
      <c r="AN314" s="82"/>
      <c r="AO314" s="82"/>
      <c r="AP314" s="82"/>
      <c r="AQ314" s="82"/>
      <c r="AR314" s="82"/>
      <c r="AS314" s="82"/>
      <c r="AT314" s="82"/>
      <c r="AU314" s="82"/>
      <c r="AV314" s="82"/>
      <c r="AW314" s="89">
        <f>SUM(Table46245923452[[#This Row],[02/09/2020]:[2020-09-31]])</f>
        <v>0</v>
      </c>
      <c r="AX314" s="89">
        <f>SUM(Table46245923452[[#This Row],[TOTAL BARANG BERTAMBAH]]-Table46245923452[[#This Row],[TOTAL PENJUALAN]])</f>
        <v>0</v>
      </c>
    </row>
    <row r="315" spans="3:50" x14ac:dyDescent="0.25">
      <c r="C315" s="6"/>
      <c r="D315" s="6"/>
      <c r="E315" s="6"/>
      <c r="F315" s="6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77">
        <f>SUM(Table46245923452[[#This Row],[STOK AWAL]:[Column10]])</f>
        <v>0</v>
      </c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9">
        <f>SUM(Table46245923452[[#This Row],[02/09/2020]:[2020-09-31]])</f>
        <v>0</v>
      </c>
      <c r="AX315" s="89">
        <f>SUM(Table46245923452[[#This Row],[TOTAL BARANG BERTAMBAH]]-Table46245923452[[#This Row],[TOTAL PENJUALAN]])</f>
        <v>0</v>
      </c>
    </row>
    <row r="316" spans="3:50" x14ac:dyDescent="0.25">
      <c r="C316" s="6"/>
      <c r="D316" s="6"/>
      <c r="E316" s="6"/>
      <c r="F316" s="6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77">
        <f>SUM(Table46245923452[[#This Row],[STOK AWAL]:[Column10]])</f>
        <v>0</v>
      </c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82"/>
      <c r="AN316" s="82"/>
      <c r="AO316" s="82"/>
      <c r="AP316" s="82"/>
      <c r="AQ316" s="82"/>
      <c r="AR316" s="82"/>
      <c r="AS316" s="82"/>
      <c r="AT316" s="82"/>
      <c r="AU316" s="82"/>
      <c r="AV316" s="82"/>
      <c r="AW316" s="89">
        <f>SUM(Table46245923452[[#This Row],[02/09/2020]:[2020-09-31]])</f>
        <v>0</v>
      </c>
      <c r="AX316" s="89">
        <f>SUM(Table46245923452[[#This Row],[TOTAL BARANG BERTAMBAH]]-Table46245923452[[#This Row],[TOTAL PENJUALAN]])</f>
        <v>0</v>
      </c>
    </row>
    <row r="317" spans="3:50" x14ac:dyDescent="0.25">
      <c r="C317" s="6"/>
      <c r="D317" s="6"/>
      <c r="E317" s="6"/>
      <c r="F317" s="6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77">
        <f>SUM(Table46245923452[[#This Row],[STOK AWAL]:[Column10]])</f>
        <v>0</v>
      </c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  <c r="AM317" s="82"/>
      <c r="AN317" s="82"/>
      <c r="AO317" s="82"/>
      <c r="AP317" s="82"/>
      <c r="AQ317" s="82"/>
      <c r="AR317" s="82"/>
      <c r="AS317" s="82"/>
      <c r="AT317" s="82"/>
      <c r="AU317" s="82"/>
      <c r="AV317" s="82"/>
      <c r="AW317" s="89">
        <f>SUM(Table46245923452[[#This Row],[02/09/2020]:[2020-09-31]])</f>
        <v>0</v>
      </c>
      <c r="AX317" s="89">
        <f>SUM(Table46245923452[[#This Row],[TOTAL BARANG BERTAMBAH]]-Table46245923452[[#This Row],[TOTAL PENJUALAN]])</f>
        <v>0</v>
      </c>
    </row>
    <row r="318" spans="3:50" x14ac:dyDescent="0.25">
      <c r="C318" s="6"/>
      <c r="D318" s="6"/>
      <c r="E318" s="6"/>
      <c r="F318" s="6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77">
        <f>SUM(Table46245923452[[#This Row],[STOK AWAL]:[Column10]])</f>
        <v>0</v>
      </c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  <c r="AH318" s="82"/>
      <c r="AI318" s="82"/>
      <c r="AJ318" s="82"/>
      <c r="AK318" s="82"/>
      <c r="AL318" s="82"/>
      <c r="AM318" s="82"/>
      <c r="AN318" s="82"/>
      <c r="AO318" s="82"/>
      <c r="AP318" s="82"/>
      <c r="AQ318" s="82"/>
      <c r="AR318" s="82"/>
      <c r="AS318" s="82"/>
      <c r="AT318" s="82"/>
      <c r="AU318" s="82"/>
      <c r="AV318" s="82"/>
      <c r="AW318" s="89">
        <f>SUM(Table46245923452[[#This Row],[02/09/2020]:[2020-09-31]])</f>
        <v>0</v>
      </c>
      <c r="AX318" s="89">
        <f>SUM(Table46245923452[[#This Row],[TOTAL BARANG BERTAMBAH]]-Table46245923452[[#This Row],[TOTAL PENJUALAN]])</f>
        <v>0</v>
      </c>
    </row>
    <row r="319" spans="3:50" x14ac:dyDescent="0.25">
      <c r="C319" s="6"/>
      <c r="D319" s="6"/>
      <c r="E319" s="6"/>
      <c r="F319" s="6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77">
        <f>SUM(Table46245923452[[#This Row],[STOK AWAL]:[Column10]])</f>
        <v>0</v>
      </c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82"/>
      <c r="AN319" s="82"/>
      <c r="AO319" s="82"/>
      <c r="AP319" s="82"/>
      <c r="AQ319" s="82"/>
      <c r="AR319" s="82"/>
      <c r="AS319" s="82"/>
      <c r="AT319" s="82"/>
      <c r="AU319" s="82"/>
      <c r="AV319" s="82"/>
      <c r="AW319" s="89">
        <f>SUM(Table46245923452[[#This Row],[02/09/2020]:[2020-09-31]])</f>
        <v>0</v>
      </c>
      <c r="AX319" s="89">
        <f>SUM(Table46245923452[[#This Row],[TOTAL BARANG BERTAMBAH]]-Table46245923452[[#This Row],[TOTAL PENJUALAN]])</f>
        <v>0</v>
      </c>
    </row>
    <row r="320" spans="3:50" x14ac:dyDescent="0.25">
      <c r="C320" s="6"/>
      <c r="D320" s="6"/>
      <c r="E320" s="6"/>
      <c r="F320" s="6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77">
        <f>SUM(Table46245923452[[#This Row],[STOK AWAL]:[Column10]])</f>
        <v>0</v>
      </c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  <c r="AK320" s="82"/>
      <c r="AL320" s="82"/>
      <c r="AM320" s="82"/>
      <c r="AN320" s="82"/>
      <c r="AO320" s="82"/>
      <c r="AP320" s="82"/>
      <c r="AQ320" s="82"/>
      <c r="AR320" s="82"/>
      <c r="AS320" s="82"/>
      <c r="AT320" s="82"/>
      <c r="AU320" s="82"/>
      <c r="AV320" s="82"/>
      <c r="AW320" s="89">
        <f>SUM(Table46245923452[[#This Row],[02/09/2020]:[2020-09-31]])</f>
        <v>0</v>
      </c>
      <c r="AX320" s="89">
        <f>SUM(Table46245923452[[#This Row],[TOTAL BARANG BERTAMBAH]]-Table46245923452[[#This Row],[TOTAL PENJUALAN]])</f>
        <v>0</v>
      </c>
    </row>
    <row r="321" spans="3:50" x14ac:dyDescent="0.25">
      <c r="C321" s="6"/>
      <c r="D321" s="6"/>
      <c r="E321" s="6"/>
      <c r="F321" s="6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77">
        <f>SUM(Table46245923452[[#This Row],[STOK AWAL]:[Column10]])</f>
        <v>0</v>
      </c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  <c r="AH321" s="82"/>
      <c r="AI321" s="82"/>
      <c r="AJ321" s="82"/>
      <c r="AK321" s="82"/>
      <c r="AL321" s="82"/>
      <c r="AM321" s="82"/>
      <c r="AN321" s="82"/>
      <c r="AO321" s="82"/>
      <c r="AP321" s="82"/>
      <c r="AQ321" s="82"/>
      <c r="AR321" s="82"/>
      <c r="AS321" s="82"/>
      <c r="AT321" s="82"/>
      <c r="AU321" s="82"/>
      <c r="AV321" s="82"/>
      <c r="AW321" s="89">
        <f>SUM(Table46245923452[[#This Row],[02/09/2020]:[2020-09-31]])</f>
        <v>0</v>
      </c>
      <c r="AX321" s="89">
        <f>SUM(Table46245923452[[#This Row],[TOTAL BARANG BERTAMBAH]]-Table46245923452[[#This Row],[TOTAL PENJUALAN]])</f>
        <v>0</v>
      </c>
    </row>
    <row r="322" spans="3:50" x14ac:dyDescent="0.25">
      <c r="C322" s="6"/>
      <c r="D322" s="6"/>
      <c r="E322" s="6"/>
      <c r="F322" s="6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77">
        <f>SUM(Table46245923452[[#This Row],[STOK AWAL]:[Column10]])</f>
        <v>0</v>
      </c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82"/>
      <c r="AP322" s="82"/>
      <c r="AQ322" s="82"/>
      <c r="AR322" s="82"/>
      <c r="AS322" s="82"/>
      <c r="AT322" s="82"/>
      <c r="AU322" s="82"/>
      <c r="AV322" s="82"/>
      <c r="AW322" s="89">
        <f>SUM(Table46245923452[[#This Row],[02/09/2020]:[2020-09-31]])</f>
        <v>0</v>
      </c>
      <c r="AX322" s="89">
        <f>SUM(Table46245923452[[#This Row],[TOTAL BARANG BERTAMBAH]]-Table46245923452[[#This Row],[TOTAL PENJUALAN]])</f>
        <v>0</v>
      </c>
    </row>
    <row r="323" spans="3:50" x14ac:dyDescent="0.25">
      <c r="C323" s="6"/>
      <c r="D323" s="6"/>
      <c r="E323" s="6"/>
      <c r="F323" s="6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77">
        <f>SUM(Table46245923452[[#This Row],[STOK AWAL]:[Column10]])</f>
        <v>0</v>
      </c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  <c r="AK323" s="82"/>
      <c r="AL323" s="82"/>
      <c r="AM323" s="82"/>
      <c r="AN323" s="82"/>
      <c r="AO323" s="82"/>
      <c r="AP323" s="82"/>
      <c r="AQ323" s="82"/>
      <c r="AR323" s="82"/>
      <c r="AS323" s="82"/>
      <c r="AT323" s="82"/>
      <c r="AU323" s="82"/>
      <c r="AV323" s="82"/>
      <c r="AW323" s="89">
        <f>SUM(Table46245923452[[#This Row],[02/09/2020]:[2020-09-31]])</f>
        <v>0</v>
      </c>
      <c r="AX323" s="89">
        <f>SUM(Table46245923452[[#This Row],[TOTAL BARANG BERTAMBAH]]-Table46245923452[[#This Row],[TOTAL PENJUALAN]])</f>
        <v>0</v>
      </c>
    </row>
    <row r="324" spans="3:50" x14ac:dyDescent="0.25">
      <c r="C324" s="6"/>
      <c r="D324" s="6"/>
      <c r="E324" s="6"/>
      <c r="F324" s="6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77">
        <f>SUM(Table46245923452[[#This Row],[STOK AWAL]:[Column10]])</f>
        <v>0</v>
      </c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82"/>
      <c r="AP324" s="82"/>
      <c r="AQ324" s="82"/>
      <c r="AR324" s="82"/>
      <c r="AS324" s="82"/>
      <c r="AT324" s="82"/>
      <c r="AU324" s="82"/>
      <c r="AV324" s="82"/>
      <c r="AW324" s="89">
        <f>SUM(Table46245923452[[#This Row],[02/09/2020]:[2020-09-31]])</f>
        <v>0</v>
      </c>
      <c r="AX324" s="89">
        <f>SUM(Table46245923452[[#This Row],[TOTAL BARANG BERTAMBAH]]-Table46245923452[[#This Row],[TOTAL PENJUALAN]])</f>
        <v>0</v>
      </c>
    </row>
    <row r="325" spans="3:50" x14ac:dyDescent="0.25">
      <c r="C325" s="6"/>
      <c r="D325" s="6"/>
      <c r="E325" s="6"/>
      <c r="F325" s="6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77">
        <f>SUM(Table46245923452[[#This Row],[STOK AWAL]:[Column10]])</f>
        <v>0</v>
      </c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  <c r="AR325" s="82"/>
      <c r="AS325" s="82"/>
      <c r="AT325" s="82"/>
      <c r="AU325" s="82"/>
      <c r="AV325" s="82"/>
      <c r="AW325" s="89">
        <f>SUM(Table46245923452[[#This Row],[02/09/2020]:[2020-09-31]])</f>
        <v>0</v>
      </c>
      <c r="AX325" s="89">
        <f>SUM(Table46245923452[[#This Row],[TOTAL BARANG BERTAMBAH]]-Table46245923452[[#This Row],[TOTAL PENJUALAN]])</f>
        <v>0</v>
      </c>
    </row>
    <row r="326" spans="3:50" x14ac:dyDescent="0.25">
      <c r="C326" s="6"/>
      <c r="D326" s="6"/>
      <c r="E326" s="6"/>
      <c r="F326" s="6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77">
        <f>SUM(Table46245923452[[#This Row],[STOK AWAL]:[Column10]])</f>
        <v>0</v>
      </c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  <c r="AH326" s="82"/>
      <c r="AI326" s="82"/>
      <c r="AJ326" s="82"/>
      <c r="AK326" s="82"/>
      <c r="AL326" s="82"/>
      <c r="AM326" s="82"/>
      <c r="AN326" s="82"/>
      <c r="AO326" s="82"/>
      <c r="AP326" s="82"/>
      <c r="AQ326" s="82"/>
      <c r="AR326" s="82"/>
      <c r="AS326" s="82"/>
      <c r="AT326" s="82"/>
      <c r="AU326" s="82"/>
      <c r="AV326" s="82"/>
      <c r="AW326" s="89">
        <f>SUM(Table46245923452[[#This Row],[02/09/2020]:[2020-09-31]])</f>
        <v>0</v>
      </c>
      <c r="AX326" s="89">
        <f>SUM(Table46245923452[[#This Row],[TOTAL BARANG BERTAMBAH]]-Table46245923452[[#This Row],[TOTAL PENJUALAN]])</f>
        <v>0</v>
      </c>
    </row>
    <row r="327" spans="3:50" x14ac:dyDescent="0.25">
      <c r="C327" s="6"/>
      <c r="D327" s="6"/>
      <c r="E327" s="6"/>
      <c r="F327" s="6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77">
        <f>SUM(Table46245923452[[#This Row],[STOK AWAL]:[Column10]])</f>
        <v>0</v>
      </c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82"/>
      <c r="AP327" s="82"/>
      <c r="AQ327" s="82"/>
      <c r="AR327" s="82"/>
      <c r="AS327" s="82"/>
      <c r="AT327" s="82"/>
      <c r="AU327" s="82"/>
      <c r="AV327" s="82"/>
      <c r="AW327" s="89">
        <f>SUM(Table46245923452[[#This Row],[02/09/2020]:[2020-09-31]])</f>
        <v>0</v>
      </c>
      <c r="AX327" s="89">
        <f>SUM(Table46245923452[[#This Row],[TOTAL BARANG BERTAMBAH]]-Table46245923452[[#This Row],[TOTAL PENJUALAN]])</f>
        <v>0</v>
      </c>
    </row>
    <row r="328" spans="3:50" x14ac:dyDescent="0.25">
      <c r="C328" s="6"/>
      <c r="D328" s="6"/>
      <c r="E328" s="6"/>
      <c r="F328" s="6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77">
        <f>SUM(Table46245923452[[#This Row],[STOK AWAL]:[Column10]])</f>
        <v>0</v>
      </c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  <c r="AP328" s="82"/>
      <c r="AQ328" s="82"/>
      <c r="AR328" s="82"/>
      <c r="AS328" s="82"/>
      <c r="AT328" s="82"/>
      <c r="AU328" s="82"/>
      <c r="AV328" s="82"/>
      <c r="AW328" s="89">
        <f>SUM(Table46245923452[[#This Row],[02/09/2020]:[2020-09-31]])</f>
        <v>0</v>
      </c>
      <c r="AX328" s="89">
        <f>SUM(Table46245923452[[#This Row],[TOTAL BARANG BERTAMBAH]]-Table46245923452[[#This Row],[TOTAL PENJUALAN]])</f>
        <v>0</v>
      </c>
    </row>
    <row r="329" spans="3:50" x14ac:dyDescent="0.25">
      <c r="C329" s="6"/>
      <c r="D329" s="6"/>
      <c r="E329" s="6"/>
      <c r="F329" s="6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77">
        <f>SUM(Table46245923452[[#This Row],[STOK AWAL]:[Column10]])</f>
        <v>0</v>
      </c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  <c r="AH329" s="82"/>
      <c r="AI329" s="82"/>
      <c r="AJ329" s="82"/>
      <c r="AK329" s="82"/>
      <c r="AL329" s="82"/>
      <c r="AM329" s="82"/>
      <c r="AN329" s="82"/>
      <c r="AO329" s="82"/>
      <c r="AP329" s="82"/>
      <c r="AQ329" s="82"/>
      <c r="AR329" s="82"/>
      <c r="AS329" s="82"/>
      <c r="AT329" s="82"/>
      <c r="AU329" s="82"/>
      <c r="AV329" s="82"/>
      <c r="AW329" s="89">
        <f>SUM(Table46245923452[[#This Row],[02/09/2020]:[2020-09-31]])</f>
        <v>0</v>
      </c>
      <c r="AX329" s="89">
        <f>SUM(Table46245923452[[#This Row],[TOTAL BARANG BERTAMBAH]]-Table46245923452[[#This Row],[TOTAL PENJUALAN]])</f>
        <v>0</v>
      </c>
    </row>
    <row r="330" spans="3:50" x14ac:dyDescent="0.25">
      <c r="C330" s="6"/>
      <c r="D330" s="6"/>
      <c r="E330" s="6"/>
      <c r="F330" s="6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77">
        <f>SUM(Table46245923452[[#This Row],[STOK AWAL]:[Column10]])</f>
        <v>0</v>
      </c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82"/>
      <c r="AN330" s="82"/>
      <c r="AO330" s="82"/>
      <c r="AP330" s="82"/>
      <c r="AQ330" s="82"/>
      <c r="AR330" s="82"/>
      <c r="AS330" s="82"/>
      <c r="AT330" s="82"/>
      <c r="AU330" s="82"/>
      <c r="AV330" s="82"/>
      <c r="AW330" s="89">
        <f>SUM(Table46245923452[[#This Row],[02/09/2020]:[2020-09-31]])</f>
        <v>0</v>
      </c>
      <c r="AX330" s="89">
        <f>SUM(Table46245923452[[#This Row],[TOTAL BARANG BERTAMBAH]]-Table46245923452[[#This Row],[TOTAL PENJUALAN]])</f>
        <v>0</v>
      </c>
    </row>
    <row r="331" spans="3:50" x14ac:dyDescent="0.25">
      <c r="C331" s="6"/>
      <c r="D331" s="6"/>
      <c r="E331" s="6"/>
      <c r="F331" s="6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77">
        <f>SUM(Table46245923452[[#This Row],[STOK AWAL]:[Column10]])</f>
        <v>0</v>
      </c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  <c r="AM331" s="82"/>
      <c r="AN331" s="82"/>
      <c r="AO331" s="82"/>
      <c r="AP331" s="82"/>
      <c r="AQ331" s="82"/>
      <c r="AR331" s="82"/>
      <c r="AS331" s="82"/>
      <c r="AT331" s="82"/>
      <c r="AU331" s="82"/>
      <c r="AV331" s="82"/>
      <c r="AW331" s="89">
        <f>SUM(Table46245923452[[#This Row],[02/09/2020]:[2020-09-31]])</f>
        <v>0</v>
      </c>
      <c r="AX331" s="89">
        <f>SUM(Table46245923452[[#This Row],[TOTAL BARANG BERTAMBAH]]-Table46245923452[[#This Row],[TOTAL PENJUALAN]])</f>
        <v>0</v>
      </c>
    </row>
    <row r="332" spans="3:50" x14ac:dyDescent="0.25">
      <c r="C332" s="6"/>
      <c r="D332" s="6"/>
      <c r="E332" s="6"/>
      <c r="F332" s="6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77">
        <f>SUM(Table46245923452[[#This Row],[STOK AWAL]:[Column10]])</f>
        <v>0</v>
      </c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  <c r="AM332" s="82"/>
      <c r="AN332" s="82"/>
      <c r="AO332" s="82"/>
      <c r="AP332" s="82"/>
      <c r="AQ332" s="82"/>
      <c r="AR332" s="82"/>
      <c r="AS332" s="82"/>
      <c r="AT332" s="82"/>
      <c r="AU332" s="82"/>
      <c r="AV332" s="82"/>
      <c r="AW332" s="89">
        <f>SUM(Table46245923452[[#This Row],[02/09/2020]:[2020-09-31]])</f>
        <v>0</v>
      </c>
      <c r="AX332" s="89">
        <f>SUM(Table46245923452[[#This Row],[TOTAL BARANG BERTAMBAH]]-Table46245923452[[#This Row],[TOTAL PENJUALAN]])</f>
        <v>0</v>
      </c>
    </row>
    <row r="333" spans="3:50" x14ac:dyDescent="0.25">
      <c r="C333" s="6"/>
      <c r="D333" s="6"/>
      <c r="E333" s="6"/>
      <c r="F333" s="6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77">
        <f>SUM(Table46245923452[[#This Row],[STOK AWAL]:[Column10]])</f>
        <v>0</v>
      </c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  <c r="AM333" s="82"/>
      <c r="AN333" s="82"/>
      <c r="AO333" s="82"/>
      <c r="AP333" s="82"/>
      <c r="AQ333" s="82"/>
      <c r="AR333" s="82"/>
      <c r="AS333" s="82"/>
      <c r="AT333" s="82"/>
      <c r="AU333" s="82"/>
      <c r="AV333" s="82"/>
      <c r="AW333" s="89">
        <f>SUM(Table46245923452[[#This Row],[02/09/2020]:[2020-09-31]])</f>
        <v>0</v>
      </c>
      <c r="AX333" s="89">
        <f>SUM(Table46245923452[[#This Row],[TOTAL BARANG BERTAMBAH]]-Table46245923452[[#This Row],[TOTAL PENJUALAN]])</f>
        <v>0</v>
      </c>
    </row>
    <row r="334" spans="3:50" x14ac:dyDescent="0.25">
      <c r="C334" s="6"/>
      <c r="D334" s="6"/>
      <c r="E334" s="6"/>
      <c r="F334" s="6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77">
        <f>SUM(Table46245923452[[#This Row],[STOK AWAL]:[Column10]])</f>
        <v>0</v>
      </c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/>
      <c r="AG334" s="82"/>
      <c r="AH334" s="82"/>
      <c r="AI334" s="82"/>
      <c r="AJ334" s="82"/>
      <c r="AK334" s="82"/>
      <c r="AL334" s="82"/>
      <c r="AM334" s="82"/>
      <c r="AN334" s="82"/>
      <c r="AO334" s="82"/>
      <c r="AP334" s="82"/>
      <c r="AQ334" s="82"/>
      <c r="AR334" s="82"/>
      <c r="AS334" s="82"/>
      <c r="AT334" s="82"/>
      <c r="AU334" s="82"/>
      <c r="AV334" s="82"/>
      <c r="AW334" s="89">
        <f>SUM(Table46245923452[[#This Row],[02/09/2020]:[2020-09-31]])</f>
        <v>0</v>
      </c>
      <c r="AX334" s="89">
        <f>SUM(Table46245923452[[#This Row],[TOTAL BARANG BERTAMBAH]]-Table46245923452[[#This Row],[TOTAL PENJUALAN]])</f>
        <v>0</v>
      </c>
    </row>
    <row r="335" spans="3:50" x14ac:dyDescent="0.25">
      <c r="C335" s="6"/>
      <c r="D335" s="6"/>
      <c r="E335" s="6"/>
      <c r="F335" s="6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77">
        <f>SUM(Table46245923452[[#This Row],[STOK AWAL]:[Column10]])</f>
        <v>0</v>
      </c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  <c r="AD335" s="82"/>
      <c r="AE335" s="82"/>
      <c r="AF335" s="82"/>
      <c r="AG335" s="82"/>
      <c r="AH335" s="82"/>
      <c r="AI335" s="82"/>
      <c r="AJ335" s="82"/>
      <c r="AK335" s="82"/>
      <c r="AL335" s="82"/>
      <c r="AM335" s="82"/>
      <c r="AN335" s="82"/>
      <c r="AO335" s="82"/>
      <c r="AP335" s="82"/>
      <c r="AQ335" s="82"/>
      <c r="AR335" s="82"/>
      <c r="AS335" s="82"/>
      <c r="AT335" s="82"/>
      <c r="AU335" s="82"/>
      <c r="AV335" s="82"/>
      <c r="AW335" s="89">
        <f>SUM(Table46245923452[[#This Row],[02/09/2020]:[2020-09-31]])</f>
        <v>0</v>
      </c>
      <c r="AX335" s="89">
        <f>SUM(Table46245923452[[#This Row],[TOTAL BARANG BERTAMBAH]]-Table46245923452[[#This Row],[TOTAL PENJUALAN]])</f>
        <v>0</v>
      </c>
    </row>
    <row r="336" spans="3:50" x14ac:dyDescent="0.25">
      <c r="C336" s="6"/>
      <c r="D336" s="6"/>
      <c r="E336" s="6"/>
      <c r="F336" s="6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77">
        <f>SUM(Table46245923452[[#This Row],[STOK AWAL]:[Column10]])</f>
        <v>0</v>
      </c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  <c r="AH336" s="82"/>
      <c r="AI336" s="82"/>
      <c r="AJ336" s="82"/>
      <c r="AK336" s="82"/>
      <c r="AL336" s="82"/>
      <c r="AM336" s="82"/>
      <c r="AN336" s="82"/>
      <c r="AO336" s="82"/>
      <c r="AP336" s="82"/>
      <c r="AQ336" s="82"/>
      <c r="AR336" s="82"/>
      <c r="AS336" s="82"/>
      <c r="AT336" s="82"/>
      <c r="AU336" s="82"/>
      <c r="AV336" s="82"/>
      <c r="AW336" s="89">
        <f>SUM(Table46245923452[[#This Row],[02/09/2020]:[2020-09-31]])</f>
        <v>0</v>
      </c>
      <c r="AX336" s="89">
        <f>SUM(Table46245923452[[#This Row],[TOTAL BARANG BERTAMBAH]]-Table46245923452[[#This Row],[TOTAL PENJUALAN]])</f>
        <v>0</v>
      </c>
    </row>
    <row r="337" spans="3:50" x14ac:dyDescent="0.25">
      <c r="C337" s="6"/>
      <c r="D337" s="6"/>
      <c r="E337" s="6"/>
      <c r="F337" s="6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77">
        <f>SUM(Table46245923452[[#This Row],[STOK AWAL]:[Column10]])</f>
        <v>0</v>
      </c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  <c r="AH337" s="82"/>
      <c r="AI337" s="82"/>
      <c r="AJ337" s="82"/>
      <c r="AK337" s="82"/>
      <c r="AL337" s="82"/>
      <c r="AM337" s="82"/>
      <c r="AN337" s="82"/>
      <c r="AO337" s="82"/>
      <c r="AP337" s="82"/>
      <c r="AQ337" s="82"/>
      <c r="AR337" s="82"/>
      <c r="AS337" s="82"/>
      <c r="AT337" s="82"/>
      <c r="AU337" s="82"/>
      <c r="AV337" s="82"/>
      <c r="AW337" s="89">
        <f>SUM(Table46245923452[[#This Row],[02/09/2020]:[2020-09-31]])</f>
        <v>0</v>
      </c>
      <c r="AX337" s="89">
        <f>SUM(Table46245923452[[#This Row],[TOTAL BARANG BERTAMBAH]]-Table46245923452[[#This Row],[TOTAL PENJUALAN]])</f>
        <v>0</v>
      </c>
    </row>
    <row r="338" spans="3:50" x14ac:dyDescent="0.25">
      <c r="C338" s="6"/>
      <c r="D338" s="6"/>
      <c r="E338" s="6"/>
      <c r="F338" s="6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77">
        <f>SUM(Table46245923452[[#This Row],[STOK AWAL]:[Column10]])</f>
        <v>0</v>
      </c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82"/>
      <c r="AN338" s="82"/>
      <c r="AO338" s="82"/>
      <c r="AP338" s="82"/>
      <c r="AQ338" s="82"/>
      <c r="AR338" s="82"/>
      <c r="AS338" s="82"/>
      <c r="AT338" s="82"/>
      <c r="AU338" s="82"/>
      <c r="AV338" s="82"/>
      <c r="AW338" s="89">
        <f>SUM(Table46245923452[[#This Row],[02/09/2020]:[2020-09-31]])</f>
        <v>0</v>
      </c>
      <c r="AX338" s="89">
        <f>SUM(Table46245923452[[#This Row],[TOTAL BARANG BERTAMBAH]]-Table46245923452[[#This Row],[TOTAL PENJUALAN]])</f>
        <v>0</v>
      </c>
    </row>
    <row r="339" spans="3:50" x14ac:dyDescent="0.25">
      <c r="C339" s="6"/>
      <c r="D339" s="6"/>
      <c r="E339" s="6"/>
      <c r="F339" s="6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77">
        <f>SUM(Table46245923452[[#This Row],[STOK AWAL]:[Column10]])</f>
        <v>0</v>
      </c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82"/>
      <c r="AV339" s="82"/>
      <c r="AW339" s="89">
        <f>SUM(Table46245923452[[#This Row],[02/09/2020]:[2020-09-31]])</f>
        <v>0</v>
      </c>
      <c r="AX339" s="89">
        <f>SUM(Table46245923452[[#This Row],[TOTAL BARANG BERTAMBAH]]-Table46245923452[[#This Row],[TOTAL PENJUALAN]])</f>
        <v>0</v>
      </c>
    </row>
    <row r="340" spans="3:50" x14ac:dyDescent="0.25">
      <c r="C340" s="6"/>
      <c r="D340" s="6"/>
      <c r="E340" s="6"/>
      <c r="F340" s="6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77">
        <f>SUM(Table46245923452[[#This Row],[STOK AWAL]:[Column10]])</f>
        <v>0</v>
      </c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82"/>
      <c r="AN340" s="82"/>
      <c r="AO340" s="82"/>
      <c r="AP340" s="82"/>
      <c r="AQ340" s="82"/>
      <c r="AR340" s="82"/>
      <c r="AS340" s="82"/>
      <c r="AT340" s="82"/>
      <c r="AU340" s="82"/>
      <c r="AV340" s="82"/>
      <c r="AW340" s="89">
        <f>SUM(Table46245923452[[#This Row],[02/09/2020]:[2020-09-31]])</f>
        <v>0</v>
      </c>
      <c r="AX340" s="89">
        <f>SUM(Table46245923452[[#This Row],[TOTAL BARANG BERTAMBAH]]-Table46245923452[[#This Row],[TOTAL PENJUALAN]])</f>
        <v>0</v>
      </c>
    </row>
    <row r="341" spans="3:50" x14ac:dyDescent="0.25">
      <c r="C341" s="6"/>
      <c r="D341" s="6"/>
      <c r="E341" s="6"/>
      <c r="F341" s="6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77">
        <f>SUM(Table46245923452[[#This Row],[STOK AWAL]:[Column10]])</f>
        <v>0</v>
      </c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82"/>
      <c r="AN341" s="82"/>
      <c r="AO341" s="82"/>
      <c r="AP341" s="82"/>
      <c r="AQ341" s="82"/>
      <c r="AR341" s="82"/>
      <c r="AS341" s="82"/>
      <c r="AT341" s="82"/>
      <c r="AU341" s="82"/>
      <c r="AV341" s="82"/>
      <c r="AW341" s="89">
        <f>SUM(Table46245923452[[#This Row],[02/09/2020]:[2020-09-31]])</f>
        <v>0</v>
      </c>
      <c r="AX341" s="89">
        <f>SUM(Table46245923452[[#This Row],[TOTAL BARANG BERTAMBAH]]-Table46245923452[[#This Row],[TOTAL PENJUALAN]])</f>
        <v>0</v>
      </c>
    </row>
    <row r="342" spans="3:50" x14ac:dyDescent="0.25">
      <c r="C342" s="6"/>
      <c r="D342" s="6"/>
      <c r="E342" s="6"/>
      <c r="F342" s="6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77">
        <f>SUM(Table46245923452[[#This Row],[STOK AWAL]:[Column10]])</f>
        <v>0</v>
      </c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  <c r="AD342" s="82"/>
      <c r="AE342" s="82"/>
      <c r="AF342" s="82"/>
      <c r="AG342" s="82"/>
      <c r="AH342" s="82"/>
      <c r="AI342" s="82"/>
      <c r="AJ342" s="82"/>
      <c r="AK342" s="82"/>
      <c r="AL342" s="82"/>
      <c r="AM342" s="82"/>
      <c r="AN342" s="82"/>
      <c r="AO342" s="82"/>
      <c r="AP342" s="82"/>
      <c r="AQ342" s="82"/>
      <c r="AR342" s="82"/>
      <c r="AS342" s="82"/>
      <c r="AT342" s="82"/>
      <c r="AU342" s="82"/>
      <c r="AV342" s="82"/>
      <c r="AW342" s="89">
        <f>SUM(Table46245923452[[#This Row],[02/09/2020]:[2020-09-31]])</f>
        <v>0</v>
      </c>
      <c r="AX342" s="89">
        <f>SUM(Table46245923452[[#This Row],[TOTAL BARANG BERTAMBAH]]-Table46245923452[[#This Row],[TOTAL PENJUALAN]])</f>
        <v>0</v>
      </c>
    </row>
    <row r="343" spans="3:50" x14ac:dyDescent="0.25">
      <c r="C343" s="6"/>
      <c r="D343" s="6"/>
      <c r="E343" s="6"/>
      <c r="F343" s="6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77">
        <f>SUM(Table46245923452[[#This Row],[STOK AWAL]:[Column10]])</f>
        <v>0</v>
      </c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2"/>
      <c r="AE343" s="82"/>
      <c r="AF343" s="82"/>
      <c r="AG343" s="82"/>
      <c r="AH343" s="82"/>
      <c r="AI343" s="82"/>
      <c r="AJ343" s="82"/>
      <c r="AK343" s="82"/>
      <c r="AL343" s="82"/>
      <c r="AM343" s="82"/>
      <c r="AN343" s="82"/>
      <c r="AO343" s="82"/>
      <c r="AP343" s="82"/>
      <c r="AQ343" s="82"/>
      <c r="AR343" s="82"/>
      <c r="AS343" s="82"/>
      <c r="AT343" s="82"/>
      <c r="AU343" s="82"/>
      <c r="AV343" s="82"/>
      <c r="AW343" s="89">
        <f>SUM(Table46245923452[[#This Row],[02/09/2020]:[2020-09-31]])</f>
        <v>0</v>
      </c>
      <c r="AX343" s="89">
        <f>SUM(Table46245923452[[#This Row],[TOTAL BARANG BERTAMBAH]]-Table46245923452[[#This Row],[TOTAL PENJUALAN]])</f>
        <v>0</v>
      </c>
    </row>
    <row r="344" spans="3:50" x14ac:dyDescent="0.25">
      <c r="C344" s="6"/>
      <c r="D344" s="6"/>
      <c r="E344" s="6"/>
      <c r="F344" s="6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77">
        <f>SUM(Table46245923452[[#This Row],[STOK AWAL]:[Column10]])</f>
        <v>0</v>
      </c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  <c r="AD344" s="82"/>
      <c r="AE344" s="82"/>
      <c r="AF344" s="82"/>
      <c r="AG344" s="82"/>
      <c r="AH344" s="82"/>
      <c r="AI344" s="82"/>
      <c r="AJ344" s="82"/>
      <c r="AK344" s="82"/>
      <c r="AL344" s="82"/>
      <c r="AM344" s="82"/>
      <c r="AN344" s="82"/>
      <c r="AO344" s="82"/>
      <c r="AP344" s="82"/>
      <c r="AQ344" s="82"/>
      <c r="AR344" s="82"/>
      <c r="AS344" s="82"/>
      <c r="AT344" s="82"/>
      <c r="AU344" s="82"/>
      <c r="AV344" s="82"/>
      <c r="AW344" s="89">
        <f>SUM(Table46245923452[[#This Row],[02/09/2020]:[2020-09-31]])</f>
        <v>0</v>
      </c>
      <c r="AX344" s="89">
        <f>SUM(Table46245923452[[#This Row],[TOTAL BARANG BERTAMBAH]]-Table46245923452[[#This Row],[TOTAL PENJUALAN]])</f>
        <v>0</v>
      </c>
    </row>
    <row r="345" spans="3:50" x14ac:dyDescent="0.25">
      <c r="C345" s="6"/>
      <c r="D345" s="6"/>
      <c r="E345" s="6"/>
      <c r="F345" s="6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77">
        <f>SUM(Table46245923452[[#This Row],[STOK AWAL]:[Column10]])</f>
        <v>0</v>
      </c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  <c r="AD345" s="82"/>
      <c r="AE345" s="82"/>
      <c r="AF345" s="82"/>
      <c r="AG345" s="82"/>
      <c r="AH345" s="82"/>
      <c r="AI345" s="82"/>
      <c r="AJ345" s="82"/>
      <c r="AK345" s="82"/>
      <c r="AL345" s="82"/>
      <c r="AM345" s="82"/>
      <c r="AN345" s="82"/>
      <c r="AO345" s="82"/>
      <c r="AP345" s="82"/>
      <c r="AQ345" s="82"/>
      <c r="AR345" s="82"/>
      <c r="AS345" s="82"/>
      <c r="AT345" s="82"/>
      <c r="AU345" s="82"/>
      <c r="AV345" s="82"/>
      <c r="AW345" s="89">
        <f>SUM(Table46245923452[[#This Row],[02/09/2020]:[2020-09-31]])</f>
        <v>0</v>
      </c>
      <c r="AX345" s="89">
        <f>SUM(Table46245923452[[#This Row],[TOTAL BARANG BERTAMBAH]]-Table46245923452[[#This Row],[TOTAL PENJUALAN]])</f>
        <v>0</v>
      </c>
    </row>
    <row r="346" spans="3:50" x14ac:dyDescent="0.25">
      <c r="C346" s="6"/>
      <c r="D346" s="6"/>
      <c r="E346" s="6"/>
      <c r="F346" s="6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77">
        <f>SUM(Table46245923452[[#This Row],[STOK AWAL]:[Column10]])</f>
        <v>0</v>
      </c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2"/>
      <c r="AL346" s="82"/>
      <c r="AM346" s="82"/>
      <c r="AN346" s="82"/>
      <c r="AO346" s="82"/>
      <c r="AP346" s="82"/>
      <c r="AQ346" s="82"/>
      <c r="AR346" s="82"/>
      <c r="AS346" s="82"/>
      <c r="AT346" s="82"/>
      <c r="AU346" s="82"/>
      <c r="AV346" s="82"/>
      <c r="AW346" s="89">
        <f>SUM(Table46245923452[[#This Row],[02/09/2020]:[2020-09-31]])</f>
        <v>0</v>
      </c>
      <c r="AX346" s="89">
        <f>SUM(Table46245923452[[#This Row],[TOTAL BARANG BERTAMBAH]]-Table46245923452[[#This Row],[TOTAL PENJUALAN]])</f>
        <v>0</v>
      </c>
    </row>
    <row r="347" spans="3:50" x14ac:dyDescent="0.25">
      <c r="C347" s="6"/>
      <c r="D347" s="6"/>
      <c r="E347" s="6"/>
      <c r="F347" s="6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77">
        <f>SUM(Table46245923452[[#This Row],[STOK AWAL]:[Column10]])</f>
        <v>0</v>
      </c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  <c r="AP347" s="82"/>
      <c r="AQ347" s="82"/>
      <c r="AR347" s="82"/>
      <c r="AS347" s="82"/>
      <c r="AT347" s="82"/>
      <c r="AU347" s="82"/>
      <c r="AV347" s="82"/>
      <c r="AW347" s="89">
        <f>SUM(Table46245923452[[#This Row],[02/09/2020]:[2020-09-31]])</f>
        <v>0</v>
      </c>
      <c r="AX347" s="89">
        <f>SUM(Table46245923452[[#This Row],[TOTAL BARANG BERTAMBAH]]-Table46245923452[[#This Row],[TOTAL PENJUALAN]])</f>
        <v>0</v>
      </c>
    </row>
    <row r="348" spans="3:50" x14ac:dyDescent="0.25">
      <c r="C348" s="6"/>
      <c r="D348" s="6"/>
      <c r="E348" s="6"/>
      <c r="F348" s="6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77">
        <f>SUM(Table46245923452[[#This Row],[STOK AWAL]:[Column10]])</f>
        <v>0</v>
      </c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  <c r="AP348" s="82"/>
      <c r="AQ348" s="82"/>
      <c r="AR348" s="82"/>
      <c r="AS348" s="82"/>
      <c r="AT348" s="82"/>
      <c r="AU348" s="82"/>
      <c r="AV348" s="82"/>
      <c r="AW348" s="89">
        <f>SUM(Table46245923452[[#This Row],[02/09/2020]:[2020-09-31]])</f>
        <v>0</v>
      </c>
      <c r="AX348" s="89">
        <f>SUM(Table46245923452[[#This Row],[TOTAL BARANG BERTAMBAH]]-Table46245923452[[#This Row],[TOTAL PENJUALAN]])</f>
        <v>0</v>
      </c>
    </row>
    <row r="349" spans="3:50" x14ac:dyDescent="0.25">
      <c r="C349" s="6"/>
      <c r="D349" s="6"/>
      <c r="E349" s="6"/>
      <c r="F349" s="6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77">
        <f>SUM(Table46245923452[[#This Row],[STOK AWAL]:[Column10]])</f>
        <v>0</v>
      </c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  <c r="AH349" s="82"/>
      <c r="AI349" s="82"/>
      <c r="AJ349" s="82"/>
      <c r="AK349" s="82"/>
      <c r="AL349" s="82"/>
      <c r="AM349" s="82"/>
      <c r="AN349" s="82"/>
      <c r="AO349" s="82"/>
      <c r="AP349" s="82"/>
      <c r="AQ349" s="82"/>
      <c r="AR349" s="82"/>
      <c r="AS349" s="82"/>
      <c r="AT349" s="82"/>
      <c r="AU349" s="82"/>
      <c r="AV349" s="82"/>
      <c r="AW349" s="89">
        <f>SUM(Table46245923452[[#This Row],[02/09/2020]:[2020-09-31]])</f>
        <v>0</v>
      </c>
      <c r="AX349" s="89">
        <f>SUM(Table46245923452[[#This Row],[TOTAL BARANG BERTAMBAH]]-Table46245923452[[#This Row],[TOTAL PENJUALAN]])</f>
        <v>0</v>
      </c>
    </row>
    <row r="350" spans="3:50" x14ac:dyDescent="0.25">
      <c r="C350" s="6"/>
      <c r="D350" s="6"/>
      <c r="E350" s="6"/>
      <c r="F350" s="6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77">
        <f>SUM(Table46245923452[[#This Row],[STOK AWAL]:[Column10]])</f>
        <v>0</v>
      </c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  <c r="AD350" s="82"/>
      <c r="AE350" s="82"/>
      <c r="AF350" s="82"/>
      <c r="AG350" s="82"/>
      <c r="AH350" s="82"/>
      <c r="AI350" s="82"/>
      <c r="AJ350" s="82"/>
      <c r="AK350" s="82"/>
      <c r="AL350" s="82"/>
      <c r="AM350" s="82"/>
      <c r="AN350" s="82"/>
      <c r="AO350" s="82"/>
      <c r="AP350" s="82"/>
      <c r="AQ350" s="82"/>
      <c r="AR350" s="82"/>
      <c r="AS350" s="82"/>
      <c r="AT350" s="82"/>
      <c r="AU350" s="82"/>
      <c r="AV350" s="82"/>
      <c r="AW350" s="89">
        <f>SUM(Table46245923452[[#This Row],[02/09/2020]:[2020-09-31]])</f>
        <v>0</v>
      </c>
      <c r="AX350" s="89">
        <f>SUM(Table46245923452[[#This Row],[TOTAL BARANG BERTAMBAH]]-Table46245923452[[#This Row],[TOTAL PENJUALAN]])</f>
        <v>0</v>
      </c>
    </row>
    <row r="351" spans="3:50" x14ac:dyDescent="0.25">
      <c r="C351" s="6"/>
      <c r="D351" s="6"/>
      <c r="E351" s="6"/>
      <c r="F351" s="6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77">
        <f>SUM(Table46245923452[[#This Row],[STOK AWAL]:[Column10]])</f>
        <v>0</v>
      </c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82"/>
      <c r="AO351" s="82"/>
      <c r="AP351" s="82"/>
      <c r="AQ351" s="82"/>
      <c r="AR351" s="82"/>
      <c r="AS351" s="82"/>
      <c r="AT351" s="82"/>
      <c r="AU351" s="82"/>
      <c r="AV351" s="82"/>
      <c r="AW351" s="89">
        <f>SUM(Table46245923452[[#This Row],[02/09/2020]:[2020-09-31]])</f>
        <v>0</v>
      </c>
      <c r="AX351" s="89">
        <f>SUM(Table46245923452[[#This Row],[TOTAL BARANG BERTAMBAH]]-Table46245923452[[#This Row],[TOTAL PENJUALAN]])</f>
        <v>0</v>
      </c>
    </row>
    <row r="352" spans="3:50" x14ac:dyDescent="0.25">
      <c r="C352" s="6"/>
      <c r="D352" s="6"/>
      <c r="E352" s="6"/>
      <c r="F352" s="6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77">
        <f>SUM(Table46245923452[[#This Row],[STOK AWAL]:[Column10]])</f>
        <v>0</v>
      </c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  <c r="AE352" s="82"/>
      <c r="AF352" s="82"/>
      <c r="AG352" s="82"/>
      <c r="AH352" s="82"/>
      <c r="AI352" s="82"/>
      <c r="AJ352" s="82"/>
      <c r="AK352" s="82"/>
      <c r="AL352" s="82"/>
      <c r="AM352" s="82"/>
      <c r="AN352" s="82"/>
      <c r="AO352" s="82"/>
      <c r="AP352" s="82"/>
      <c r="AQ352" s="82"/>
      <c r="AR352" s="82"/>
      <c r="AS352" s="82"/>
      <c r="AT352" s="82"/>
      <c r="AU352" s="82"/>
      <c r="AV352" s="82"/>
      <c r="AW352" s="89">
        <f>SUM(Table46245923452[[#This Row],[02/09/2020]:[2020-09-31]])</f>
        <v>0</v>
      </c>
      <c r="AX352" s="89">
        <f>SUM(Table46245923452[[#This Row],[TOTAL BARANG BERTAMBAH]]-Table46245923452[[#This Row],[TOTAL PENJUALAN]])</f>
        <v>0</v>
      </c>
    </row>
    <row r="353" spans="3:50" x14ac:dyDescent="0.25">
      <c r="C353" s="6"/>
      <c r="D353" s="6"/>
      <c r="E353" s="6"/>
      <c r="F353" s="6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77">
        <f>SUM(Table46245923452[[#This Row],[STOK AWAL]:[Column10]])</f>
        <v>0</v>
      </c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  <c r="AD353" s="82"/>
      <c r="AE353" s="82"/>
      <c r="AF353" s="82"/>
      <c r="AG353" s="82"/>
      <c r="AH353" s="82"/>
      <c r="AI353" s="82"/>
      <c r="AJ353" s="82"/>
      <c r="AK353" s="82"/>
      <c r="AL353" s="82"/>
      <c r="AM353" s="82"/>
      <c r="AN353" s="82"/>
      <c r="AO353" s="82"/>
      <c r="AP353" s="82"/>
      <c r="AQ353" s="82"/>
      <c r="AR353" s="82"/>
      <c r="AS353" s="82"/>
      <c r="AT353" s="82"/>
      <c r="AU353" s="82"/>
      <c r="AV353" s="82"/>
      <c r="AW353" s="89">
        <f>SUM(Table46245923452[[#This Row],[02/09/2020]:[2020-09-31]])</f>
        <v>0</v>
      </c>
      <c r="AX353" s="89">
        <f>SUM(Table46245923452[[#This Row],[TOTAL BARANG BERTAMBAH]]-Table46245923452[[#This Row],[TOTAL PENJUALAN]])</f>
        <v>0</v>
      </c>
    </row>
    <row r="354" spans="3:50" x14ac:dyDescent="0.25">
      <c r="C354" s="6"/>
      <c r="D354" s="6"/>
      <c r="E354" s="6"/>
      <c r="F354" s="6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77">
        <f>SUM(Table46245923452[[#This Row],[STOK AWAL]:[Column10]])</f>
        <v>0</v>
      </c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  <c r="AM354" s="82"/>
      <c r="AN354" s="82"/>
      <c r="AO354" s="82"/>
      <c r="AP354" s="82"/>
      <c r="AQ354" s="82"/>
      <c r="AR354" s="82"/>
      <c r="AS354" s="82"/>
      <c r="AT354" s="82"/>
      <c r="AU354" s="82"/>
      <c r="AV354" s="82"/>
      <c r="AW354" s="89">
        <f>SUM(Table46245923452[[#This Row],[02/09/2020]:[2020-09-31]])</f>
        <v>0</v>
      </c>
      <c r="AX354" s="89">
        <f>SUM(Table46245923452[[#This Row],[TOTAL BARANG BERTAMBAH]]-Table46245923452[[#This Row],[TOTAL PENJUALAN]])</f>
        <v>0</v>
      </c>
    </row>
    <row r="355" spans="3:50" x14ac:dyDescent="0.25">
      <c r="C355" s="6"/>
      <c r="D355" s="6"/>
      <c r="E355" s="6"/>
      <c r="F355" s="6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77">
        <f>SUM(Table46245923452[[#This Row],[STOK AWAL]:[Column10]])</f>
        <v>0</v>
      </c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  <c r="AI355" s="82"/>
      <c r="AJ355" s="82"/>
      <c r="AK355" s="82"/>
      <c r="AL355" s="82"/>
      <c r="AM355" s="82"/>
      <c r="AN355" s="82"/>
      <c r="AO355" s="82"/>
      <c r="AP355" s="82"/>
      <c r="AQ355" s="82"/>
      <c r="AR355" s="82"/>
      <c r="AS355" s="82"/>
      <c r="AT355" s="82"/>
      <c r="AU355" s="82"/>
      <c r="AV355" s="82"/>
      <c r="AW355" s="89">
        <f>SUM(Table46245923452[[#This Row],[02/09/2020]:[2020-09-31]])</f>
        <v>0</v>
      </c>
      <c r="AX355" s="89">
        <f>SUM(Table46245923452[[#This Row],[TOTAL BARANG BERTAMBAH]]-Table46245923452[[#This Row],[TOTAL PENJUALAN]])</f>
        <v>0</v>
      </c>
    </row>
    <row r="356" spans="3:50" x14ac:dyDescent="0.25">
      <c r="C356" s="6"/>
      <c r="D356" s="6"/>
      <c r="E356" s="6"/>
      <c r="F356" s="6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77">
        <f>SUM(Table46245923452[[#This Row],[STOK AWAL]:[Column10]])</f>
        <v>0</v>
      </c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82"/>
      <c r="AO356" s="82"/>
      <c r="AP356" s="82"/>
      <c r="AQ356" s="82"/>
      <c r="AR356" s="82"/>
      <c r="AS356" s="82"/>
      <c r="AT356" s="82"/>
      <c r="AU356" s="82"/>
      <c r="AV356" s="82"/>
      <c r="AW356" s="89">
        <f>SUM(Table46245923452[[#This Row],[02/09/2020]:[2020-09-31]])</f>
        <v>0</v>
      </c>
      <c r="AX356" s="89">
        <f>SUM(Table46245923452[[#This Row],[TOTAL BARANG BERTAMBAH]]-Table46245923452[[#This Row],[TOTAL PENJUALAN]])</f>
        <v>0</v>
      </c>
    </row>
    <row r="357" spans="3:50" x14ac:dyDescent="0.25">
      <c r="C357" s="6"/>
      <c r="D357" s="6"/>
      <c r="E357" s="6"/>
      <c r="F357" s="6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77">
        <f>SUM(Table46245923452[[#This Row],[STOK AWAL]:[Column10]])</f>
        <v>0</v>
      </c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  <c r="AI357" s="82"/>
      <c r="AJ357" s="82"/>
      <c r="AK357" s="82"/>
      <c r="AL357" s="82"/>
      <c r="AM357" s="82"/>
      <c r="AN357" s="82"/>
      <c r="AO357" s="82"/>
      <c r="AP357" s="82"/>
      <c r="AQ357" s="82"/>
      <c r="AR357" s="82"/>
      <c r="AS357" s="82"/>
      <c r="AT357" s="82"/>
      <c r="AU357" s="82"/>
      <c r="AV357" s="82"/>
      <c r="AW357" s="89">
        <f>SUM(Table46245923452[[#This Row],[02/09/2020]:[2020-09-31]])</f>
        <v>0</v>
      </c>
      <c r="AX357" s="89">
        <f>SUM(Table46245923452[[#This Row],[TOTAL BARANG BERTAMBAH]]-Table46245923452[[#This Row],[TOTAL PENJUALAN]])</f>
        <v>0</v>
      </c>
    </row>
    <row r="358" spans="3:50" x14ac:dyDescent="0.25">
      <c r="C358" s="6"/>
      <c r="D358" s="6"/>
      <c r="E358" s="6"/>
      <c r="F358" s="6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77">
        <f>SUM(Table46245923452[[#This Row],[STOK AWAL]:[Column10]])</f>
        <v>0</v>
      </c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  <c r="AC358" s="82"/>
      <c r="AD358" s="82"/>
      <c r="AE358" s="82"/>
      <c r="AF358" s="82"/>
      <c r="AG358" s="82"/>
      <c r="AH358" s="82"/>
      <c r="AI358" s="82"/>
      <c r="AJ358" s="82"/>
      <c r="AK358" s="82"/>
      <c r="AL358" s="82"/>
      <c r="AM358" s="82"/>
      <c r="AN358" s="82"/>
      <c r="AO358" s="82"/>
      <c r="AP358" s="82"/>
      <c r="AQ358" s="82"/>
      <c r="AR358" s="82"/>
      <c r="AS358" s="82"/>
      <c r="AT358" s="82"/>
      <c r="AU358" s="82"/>
      <c r="AV358" s="82"/>
      <c r="AW358" s="89">
        <f>SUM(Table46245923452[[#This Row],[02/09/2020]:[2020-09-31]])</f>
        <v>0</v>
      </c>
      <c r="AX358" s="89">
        <f>SUM(Table46245923452[[#This Row],[TOTAL BARANG BERTAMBAH]]-Table46245923452[[#This Row],[TOTAL PENJUALAN]])</f>
        <v>0</v>
      </c>
    </row>
    <row r="359" spans="3:50" x14ac:dyDescent="0.25">
      <c r="C359" s="6"/>
      <c r="D359" s="6"/>
      <c r="E359" s="6"/>
      <c r="F359" s="6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77">
        <f>SUM(Table46245923452[[#This Row],[STOK AWAL]:[Column10]])</f>
        <v>0</v>
      </c>
      <c r="R359" s="82"/>
      <c r="S359" s="82"/>
      <c r="T359" s="82"/>
      <c r="U359" s="82"/>
      <c r="V359" s="82"/>
      <c r="W359" s="82"/>
      <c r="X359" s="82"/>
      <c r="Y359" s="82"/>
      <c r="Z359" s="82"/>
      <c r="AA359" s="82"/>
      <c r="AB359" s="82"/>
      <c r="AC359" s="82"/>
      <c r="AD359" s="82"/>
      <c r="AE359" s="82"/>
      <c r="AF359" s="82"/>
      <c r="AG359" s="82"/>
      <c r="AH359" s="82"/>
      <c r="AI359" s="82"/>
      <c r="AJ359" s="82"/>
      <c r="AK359" s="82"/>
      <c r="AL359" s="82"/>
      <c r="AM359" s="82"/>
      <c r="AN359" s="82"/>
      <c r="AO359" s="82"/>
      <c r="AP359" s="82"/>
      <c r="AQ359" s="82"/>
      <c r="AR359" s="82"/>
      <c r="AS359" s="82"/>
      <c r="AT359" s="82"/>
      <c r="AU359" s="82"/>
      <c r="AV359" s="82"/>
      <c r="AW359" s="89">
        <f>SUM(Table46245923452[[#This Row],[02/09/2020]:[2020-09-31]])</f>
        <v>0</v>
      </c>
      <c r="AX359" s="89">
        <f>SUM(Table46245923452[[#This Row],[TOTAL BARANG BERTAMBAH]]-Table46245923452[[#This Row],[TOTAL PENJUALAN]])</f>
        <v>0</v>
      </c>
    </row>
    <row r="360" spans="3:50" x14ac:dyDescent="0.25">
      <c r="C360" s="6"/>
      <c r="D360" s="6"/>
      <c r="E360" s="6"/>
      <c r="F360" s="6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77">
        <f>SUM(Table46245923452[[#This Row],[STOK AWAL]:[Column10]])</f>
        <v>0</v>
      </c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  <c r="AD360" s="82"/>
      <c r="AE360" s="82"/>
      <c r="AF360" s="82"/>
      <c r="AG360" s="82"/>
      <c r="AH360" s="82"/>
      <c r="AI360" s="82"/>
      <c r="AJ360" s="82"/>
      <c r="AK360" s="82"/>
      <c r="AL360" s="82"/>
      <c r="AM360" s="82"/>
      <c r="AN360" s="82"/>
      <c r="AO360" s="82"/>
      <c r="AP360" s="82"/>
      <c r="AQ360" s="82"/>
      <c r="AR360" s="82"/>
      <c r="AS360" s="82"/>
      <c r="AT360" s="82"/>
      <c r="AU360" s="82"/>
      <c r="AV360" s="82"/>
      <c r="AW360" s="89">
        <f>SUM(Table46245923452[[#This Row],[02/09/2020]:[2020-09-31]])</f>
        <v>0</v>
      </c>
      <c r="AX360" s="89">
        <f>SUM(Table46245923452[[#This Row],[TOTAL BARANG BERTAMBAH]]-Table46245923452[[#This Row],[TOTAL PENJUALAN]])</f>
        <v>0</v>
      </c>
    </row>
    <row r="361" spans="3:50" x14ac:dyDescent="0.25">
      <c r="C361" s="6"/>
      <c r="D361" s="6"/>
      <c r="E361" s="6"/>
      <c r="F361" s="6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77">
        <f>SUM(Table46245923452[[#This Row],[STOK AWAL]:[Column10]])</f>
        <v>0</v>
      </c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  <c r="AC361" s="82"/>
      <c r="AD361" s="82"/>
      <c r="AE361" s="82"/>
      <c r="AF361" s="82"/>
      <c r="AG361" s="82"/>
      <c r="AH361" s="82"/>
      <c r="AI361" s="82"/>
      <c r="AJ361" s="82"/>
      <c r="AK361" s="82"/>
      <c r="AL361" s="82"/>
      <c r="AM361" s="82"/>
      <c r="AN361" s="82"/>
      <c r="AO361" s="82"/>
      <c r="AP361" s="82"/>
      <c r="AQ361" s="82"/>
      <c r="AR361" s="82"/>
      <c r="AS361" s="82"/>
      <c r="AT361" s="82"/>
      <c r="AU361" s="82"/>
      <c r="AV361" s="82"/>
      <c r="AW361" s="89">
        <f>SUM(Table46245923452[[#This Row],[02/09/2020]:[2020-09-31]])</f>
        <v>0</v>
      </c>
      <c r="AX361" s="89">
        <f>SUM(Table46245923452[[#This Row],[TOTAL BARANG BERTAMBAH]]-Table46245923452[[#This Row],[TOTAL PENJUALAN]])</f>
        <v>0</v>
      </c>
    </row>
    <row r="362" spans="3:50" x14ac:dyDescent="0.25">
      <c r="C362" s="6"/>
      <c r="D362" s="6"/>
      <c r="E362" s="6"/>
      <c r="F362" s="6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77">
        <f>SUM(Table46245923452[[#This Row],[STOK AWAL]:[Column10]])</f>
        <v>0</v>
      </c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  <c r="AD362" s="82"/>
      <c r="AE362" s="82"/>
      <c r="AF362" s="82"/>
      <c r="AG362" s="82"/>
      <c r="AH362" s="82"/>
      <c r="AI362" s="82"/>
      <c r="AJ362" s="82"/>
      <c r="AK362" s="82"/>
      <c r="AL362" s="82"/>
      <c r="AM362" s="82"/>
      <c r="AN362" s="82"/>
      <c r="AO362" s="82"/>
      <c r="AP362" s="82"/>
      <c r="AQ362" s="82"/>
      <c r="AR362" s="82"/>
      <c r="AS362" s="82"/>
      <c r="AT362" s="82"/>
      <c r="AU362" s="82"/>
      <c r="AV362" s="82"/>
      <c r="AW362" s="89">
        <f>SUM(Table46245923452[[#This Row],[02/09/2020]:[2020-09-31]])</f>
        <v>0</v>
      </c>
      <c r="AX362" s="89">
        <f>SUM(Table46245923452[[#This Row],[TOTAL BARANG BERTAMBAH]]-Table46245923452[[#This Row],[TOTAL PENJUALAN]])</f>
        <v>0</v>
      </c>
    </row>
    <row r="363" spans="3:50" x14ac:dyDescent="0.25">
      <c r="C363" s="6"/>
      <c r="D363" s="6"/>
      <c r="E363" s="6"/>
      <c r="F363" s="6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77">
        <f>SUM(Table46245923452[[#This Row],[STOK AWAL]:[Column10]])</f>
        <v>0</v>
      </c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  <c r="AT363" s="82"/>
      <c r="AU363" s="82"/>
      <c r="AV363" s="82"/>
      <c r="AW363" s="89">
        <f>SUM(Table46245923452[[#This Row],[02/09/2020]:[2020-09-31]])</f>
        <v>0</v>
      </c>
      <c r="AX363" s="89">
        <f>SUM(Table46245923452[[#This Row],[TOTAL BARANG BERTAMBAH]]-Table46245923452[[#This Row],[TOTAL PENJUALAN]])</f>
        <v>0</v>
      </c>
    </row>
    <row r="364" spans="3:50" x14ac:dyDescent="0.25">
      <c r="C364" s="6"/>
      <c r="D364" s="6"/>
      <c r="E364" s="6"/>
      <c r="F364" s="6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77">
        <f>SUM(Table46245923452[[#This Row],[STOK AWAL]:[Column10]])</f>
        <v>0</v>
      </c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  <c r="AD364" s="82"/>
      <c r="AE364" s="82"/>
      <c r="AF364" s="82"/>
      <c r="AG364" s="82"/>
      <c r="AH364" s="82"/>
      <c r="AI364" s="82"/>
      <c r="AJ364" s="82"/>
      <c r="AK364" s="82"/>
      <c r="AL364" s="82"/>
      <c r="AM364" s="82"/>
      <c r="AN364" s="82"/>
      <c r="AO364" s="82"/>
      <c r="AP364" s="82"/>
      <c r="AQ364" s="82"/>
      <c r="AR364" s="82"/>
      <c r="AS364" s="82"/>
      <c r="AT364" s="82"/>
      <c r="AU364" s="82"/>
      <c r="AV364" s="82"/>
      <c r="AW364" s="89">
        <f>SUM(Table46245923452[[#This Row],[02/09/2020]:[2020-09-31]])</f>
        <v>0</v>
      </c>
      <c r="AX364" s="89">
        <f>SUM(Table46245923452[[#This Row],[TOTAL BARANG BERTAMBAH]]-Table46245923452[[#This Row],[TOTAL PENJUALAN]])</f>
        <v>0</v>
      </c>
    </row>
    <row r="365" spans="3:50" x14ac:dyDescent="0.25">
      <c r="C365" s="6"/>
      <c r="D365" s="6"/>
      <c r="E365" s="6"/>
      <c r="F365" s="6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77">
        <f>SUM(Table46245923452[[#This Row],[STOK AWAL]:[Column10]])</f>
        <v>0</v>
      </c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  <c r="AD365" s="82"/>
      <c r="AE365" s="82"/>
      <c r="AF365" s="82"/>
      <c r="AG365" s="82"/>
      <c r="AH365" s="82"/>
      <c r="AI365" s="82"/>
      <c r="AJ365" s="82"/>
      <c r="AK365" s="82"/>
      <c r="AL365" s="82"/>
      <c r="AM365" s="82"/>
      <c r="AN365" s="82"/>
      <c r="AO365" s="82"/>
      <c r="AP365" s="82"/>
      <c r="AQ365" s="82"/>
      <c r="AR365" s="82"/>
      <c r="AS365" s="82"/>
      <c r="AT365" s="82"/>
      <c r="AU365" s="82"/>
      <c r="AV365" s="82"/>
      <c r="AW365" s="89">
        <f>SUM(Table46245923452[[#This Row],[02/09/2020]:[2020-09-31]])</f>
        <v>0</v>
      </c>
      <c r="AX365" s="89">
        <f>SUM(Table46245923452[[#This Row],[TOTAL BARANG BERTAMBAH]]-Table46245923452[[#This Row],[TOTAL PENJUALAN]])</f>
        <v>0</v>
      </c>
    </row>
    <row r="366" spans="3:50" x14ac:dyDescent="0.25">
      <c r="C366" s="6"/>
      <c r="D366" s="6"/>
      <c r="E366" s="6"/>
      <c r="F366" s="6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77">
        <f>SUM(Table46245923452[[#This Row],[STOK AWAL]:[Column10]])</f>
        <v>0</v>
      </c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  <c r="AC366" s="82"/>
      <c r="AD366" s="82"/>
      <c r="AE366" s="82"/>
      <c r="AF366" s="82"/>
      <c r="AG366" s="82"/>
      <c r="AH366" s="82"/>
      <c r="AI366" s="82"/>
      <c r="AJ366" s="82"/>
      <c r="AK366" s="82"/>
      <c r="AL366" s="82"/>
      <c r="AM366" s="82"/>
      <c r="AN366" s="82"/>
      <c r="AO366" s="82"/>
      <c r="AP366" s="82"/>
      <c r="AQ366" s="82"/>
      <c r="AR366" s="82"/>
      <c r="AS366" s="82"/>
      <c r="AT366" s="82"/>
      <c r="AU366" s="82"/>
      <c r="AV366" s="82"/>
      <c r="AW366" s="89">
        <f>SUM(Table46245923452[[#This Row],[02/09/2020]:[2020-09-31]])</f>
        <v>0</v>
      </c>
      <c r="AX366" s="89">
        <f>SUM(Table46245923452[[#This Row],[TOTAL BARANG BERTAMBAH]]-Table46245923452[[#This Row],[TOTAL PENJUALAN]])</f>
        <v>0</v>
      </c>
    </row>
    <row r="367" spans="3:50" x14ac:dyDescent="0.25">
      <c r="C367" s="6"/>
      <c r="D367" s="6"/>
      <c r="E367" s="6"/>
      <c r="F367" s="6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77">
        <f>SUM(Table46245923452[[#This Row],[STOK AWAL]:[Column10]])</f>
        <v>0</v>
      </c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  <c r="AH367" s="82"/>
      <c r="AI367" s="82"/>
      <c r="AJ367" s="82"/>
      <c r="AK367" s="82"/>
      <c r="AL367" s="82"/>
      <c r="AM367" s="82"/>
      <c r="AN367" s="82"/>
      <c r="AO367" s="82"/>
      <c r="AP367" s="82"/>
      <c r="AQ367" s="82"/>
      <c r="AR367" s="82"/>
      <c r="AS367" s="82"/>
      <c r="AT367" s="82"/>
      <c r="AU367" s="82"/>
      <c r="AV367" s="82"/>
      <c r="AW367" s="89">
        <f>SUM(Table46245923452[[#This Row],[02/09/2020]:[2020-09-31]])</f>
        <v>0</v>
      </c>
      <c r="AX367" s="89">
        <f>SUM(Table46245923452[[#This Row],[TOTAL BARANG BERTAMBAH]]-Table46245923452[[#This Row],[TOTAL PENJUALAN]])</f>
        <v>0</v>
      </c>
    </row>
    <row r="368" spans="3:50" x14ac:dyDescent="0.25">
      <c r="C368" s="6"/>
      <c r="D368" s="6"/>
      <c r="E368" s="6"/>
      <c r="F368" s="6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77">
        <f>SUM(Table46245923452[[#This Row],[STOK AWAL]:[Column10]])</f>
        <v>0</v>
      </c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82"/>
      <c r="AP368" s="82"/>
      <c r="AQ368" s="82"/>
      <c r="AR368" s="82"/>
      <c r="AS368" s="82"/>
      <c r="AT368" s="82"/>
      <c r="AU368" s="82"/>
      <c r="AV368" s="82"/>
      <c r="AW368" s="89">
        <f>SUM(Table46245923452[[#This Row],[02/09/2020]:[2020-09-31]])</f>
        <v>0</v>
      </c>
      <c r="AX368" s="89">
        <f>SUM(Table46245923452[[#This Row],[TOTAL BARANG BERTAMBAH]]-Table46245923452[[#This Row],[TOTAL PENJUALAN]])</f>
        <v>0</v>
      </c>
    </row>
    <row r="369" spans="3:50" x14ac:dyDescent="0.25">
      <c r="C369" s="6"/>
      <c r="D369" s="6"/>
      <c r="E369" s="6"/>
      <c r="F369" s="6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77">
        <f>SUM(Table46245923452[[#This Row],[STOK AWAL]:[Column10]])</f>
        <v>0</v>
      </c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  <c r="AD369" s="82"/>
      <c r="AE369" s="82"/>
      <c r="AF369" s="82"/>
      <c r="AG369" s="82"/>
      <c r="AH369" s="82"/>
      <c r="AI369" s="82"/>
      <c r="AJ369" s="82"/>
      <c r="AK369" s="82"/>
      <c r="AL369" s="82"/>
      <c r="AM369" s="82"/>
      <c r="AN369" s="82"/>
      <c r="AO369" s="82"/>
      <c r="AP369" s="82"/>
      <c r="AQ369" s="82"/>
      <c r="AR369" s="82"/>
      <c r="AS369" s="82"/>
      <c r="AT369" s="82"/>
      <c r="AU369" s="82"/>
      <c r="AV369" s="82"/>
      <c r="AW369" s="89">
        <f>SUM(Table46245923452[[#This Row],[02/09/2020]:[2020-09-31]])</f>
        <v>0</v>
      </c>
      <c r="AX369" s="89">
        <f>SUM(Table46245923452[[#This Row],[TOTAL BARANG BERTAMBAH]]-Table46245923452[[#This Row],[TOTAL PENJUALAN]])</f>
        <v>0</v>
      </c>
    </row>
    <row r="370" spans="3:50" x14ac:dyDescent="0.25">
      <c r="C370" s="6"/>
      <c r="D370" s="6"/>
      <c r="E370" s="6"/>
      <c r="F370" s="6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77">
        <f>SUM(Table46245923452[[#This Row],[STOK AWAL]:[Column10]])</f>
        <v>0</v>
      </c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  <c r="AD370" s="82"/>
      <c r="AE370" s="82"/>
      <c r="AF370" s="82"/>
      <c r="AG370" s="82"/>
      <c r="AH370" s="82"/>
      <c r="AI370" s="82"/>
      <c r="AJ370" s="82"/>
      <c r="AK370" s="82"/>
      <c r="AL370" s="82"/>
      <c r="AM370" s="82"/>
      <c r="AN370" s="82"/>
      <c r="AO370" s="82"/>
      <c r="AP370" s="82"/>
      <c r="AQ370" s="82"/>
      <c r="AR370" s="82"/>
      <c r="AS370" s="82"/>
      <c r="AT370" s="82"/>
      <c r="AU370" s="82"/>
      <c r="AV370" s="82"/>
      <c r="AW370" s="89">
        <f>SUM(Table46245923452[[#This Row],[02/09/2020]:[2020-09-31]])</f>
        <v>0</v>
      </c>
      <c r="AX370" s="89">
        <f>SUM(Table46245923452[[#This Row],[TOTAL BARANG BERTAMBAH]]-Table46245923452[[#This Row],[TOTAL PENJUALAN]])</f>
        <v>0</v>
      </c>
    </row>
    <row r="371" spans="3:50" x14ac:dyDescent="0.25">
      <c r="C371" s="6"/>
      <c r="D371" s="6"/>
      <c r="E371" s="6"/>
      <c r="F371" s="6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77">
        <f>SUM(Table46245923452[[#This Row],[STOK AWAL]:[Column10]])</f>
        <v>0</v>
      </c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  <c r="AD371" s="82"/>
      <c r="AE371" s="82"/>
      <c r="AF371" s="82"/>
      <c r="AG371" s="82"/>
      <c r="AH371" s="82"/>
      <c r="AI371" s="82"/>
      <c r="AJ371" s="82"/>
      <c r="AK371" s="82"/>
      <c r="AL371" s="82"/>
      <c r="AM371" s="82"/>
      <c r="AN371" s="82"/>
      <c r="AO371" s="82"/>
      <c r="AP371" s="82"/>
      <c r="AQ371" s="82"/>
      <c r="AR371" s="82"/>
      <c r="AS371" s="82"/>
      <c r="AT371" s="82"/>
      <c r="AU371" s="82"/>
      <c r="AV371" s="82"/>
      <c r="AW371" s="89">
        <f>SUM(Table46245923452[[#This Row],[02/09/2020]:[2020-09-31]])</f>
        <v>0</v>
      </c>
      <c r="AX371" s="89">
        <f>SUM(Table46245923452[[#This Row],[TOTAL BARANG BERTAMBAH]]-Table46245923452[[#This Row],[TOTAL PENJUALAN]])</f>
        <v>0</v>
      </c>
    </row>
    <row r="372" spans="3:50" x14ac:dyDescent="0.25">
      <c r="C372" s="6"/>
      <c r="D372" s="6"/>
      <c r="E372" s="6"/>
      <c r="F372" s="6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77">
        <f>SUM(Table46245923452[[#This Row],[STOK AWAL]:[Column10]])</f>
        <v>0</v>
      </c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  <c r="AD372" s="82"/>
      <c r="AE372" s="82"/>
      <c r="AF372" s="82"/>
      <c r="AG372" s="82"/>
      <c r="AH372" s="82"/>
      <c r="AI372" s="82"/>
      <c r="AJ372" s="82"/>
      <c r="AK372" s="82"/>
      <c r="AL372" s="82"/>
      <c r="AM372" s="82"/>
      <c r="AN372" s="82"/>
      <c r="AO372" s="82"/>
      <c r="AP372" s="82"/>
      <c r="AQ372" s="82"/>
      <c r="AR372" s="82"/>
      <c r="AS372" s="82"/>
      <c r="AT372" s="82"/>
      <c r="AU372" s="82"/>
      <c r="AV372" s="82"/>
      <c r="AW372" s="89">
        <f>SUM(Table46245923452[[#This Row],[02/09/2020]:[2020-09-31]])</f>
        <v>0</v>
      </c>
      <c r="AX372" s="89">
        <f>SUM(Table46245923452[[#This Row],[TOTAL BARANG BERTAMBAH]]-Table46245923452[[#This Row],[TOTAL PENJUALAN]])</f>
        <v>0</v>
      </c>
    </row>
    <row r="373" spans="3:50" x14ac:dyDescent="0.25">
      <c r="C373" s="6"/>
      <c r="D373" s="6"/>
      <c r="E373" s="6"/>
      <c r="F373" s="6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77">
        <f>SUM(Table46245923452[[#This Row],[STOK AWAL]:[Column10]])</f>
        <v>0</v>
      </c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  <c r="AD373" s="82"/>
      <c r="AE373" s="82"/>
      <c r="AF373" s="82"/>
      <c r="AG373" s="82"/>
      <c r="AH373" s="82"/>
      <c r="AI373" s="82"/>
      <c r="AJ373" s="82"/>
      <c r="AK373" s="82"/>
      <c r="AL373" s="82"/>
      <c r="AM373" s="82"/>
      <c r="AN373" s="82"/>
      <c r="AO373" s="82"/>
      <c r="AP373" s="82"/>
      <c r="AQ373" s="82"/>
      <c r="AR373" s="82"/>
      <c r="AS373" s="82"/>
      <c r="AT373" s="82"/>
      <c r="AU373" s="82"/>
      <c r="AV373" s="82"/>
      <c r="AW373" s="89">
        <f>SUM(Table46245923452[[#This Row],[02/09/2020]:[2020-09-31]])</f>
        <v>0</v>
      </c>
      <c r="AX373" s="89">
        <f>SUM(Table46245923452[[#This Row],[TOTAL BARANG BERTAMBAH]]-Table46245923452[[#This Row],[TOTAL PENJUALAN]])</f>
        <v>0</v>
      </c>
    </row>
    <row r="374" spans="3:50" x14ac:dyDescent="0.25">
      <c r="C374" s="6"/>
      <c r="D374" s="6"/>
      <c r="E374" s="6"/>
      <c r="F374" s="6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77">
        <f>SUM(Table46245923452[[#This Row],[STOK AWAL]:[Column10]])</f>
        <v>0</v>
      </c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  <c r="AD374" s="82"/>
      <c r="AE374" s="82"/>
      <c r="AF374" s="82"/>
      <c r="AG374" s="82"/>
      <c r="AH374" s="82"/>
      <c r="AI374" s="82"/>
      <c r="AJ374" s="82"/>
      <c r="AK374" s="82"/>
      <c r="AL374" s="82"/>
      <c r="AM374" s="82"/>
      <c r="AN374" s="82"/>
      <c r="AO374" s="82"/>
      <c r="AP374" s="82"/>
      <c r="AQ374" s="82"/>
      <c r="AR374" s="82"/>
      <c r="AS374" s="82"/>
      <c r="AT374" s="82"/>
      <c r="AU374" s="82"/>
      <c r="AV374" s="82"/>
      <c r="AW374" s="89">
        <f>SUM(Table46245923452[[#This Row],[02/09/2020]:[2020-09-31]])</f>
        <v>0</v>
      </c>
      <c r="AX374" s="89">
        <f>SUM(Table46245923452[[#This Row],[TOTAL BARANG BERTAMBAH]]-Table46245923452[[#This Row],[TOTAL PENJUALAN]])</f>
        <v>0</v>
      </c>
    </row>
    <row r="375" spans="3:50" x14ac:dyDescent="0.25">
      <c r="C375" s="6"/>
      <c r="D375" s="6"/>
      <c r="E375" s="6"/>
      <c r="F375" s="6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77">
        <f>SUM(Table46245923452[[#This Row],[STOK AWAL]:[Column10]])</f>
        <v>0</v>
      </c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82"/>
      <c r="AP375" s="82"/>
      <c r="AQ375" s="82"/>
      <c r="AR375" s="82"/>
      <c r="AS375" s="82"/>
      <c r="AT375" s="82"/>
      <c r="AU375" s="82"/>
      <c r="AV375" s="82"/>
      <c r="AW375" s="89">
        <f>SUM(Table46245923452[[#This Row],[02/09/2020]:[2020-09-31]])</f>
        <v>0</v>
      </c>
      <c r="AX375" s="89">
        <f>SUM(Table46245923452[[#This Row],[TOTAL BARANG BERTAMBAH]]-Table46245923452[[#This Row],[TOTAL PENJUALAN]])</f>
        <v>0</v>
      </c>
    </row>
    <row r="376" spans="3:50" x14ac:dyDescent="0.25">
      <c r="C376" s="6"/>
      <c r="D376" s="6"/>
      <c r="E376" s="6"/>
      <c r="F376" s="6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77">
        <f>SUM(Table46245923452[[#This Row],[STOK AWAL]:[Column10]])</f>
        <v>0</v>
      </c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  <c r="AD376" s="82"/>
      <c r="AE376" s="82"/>
      <c r="AF376" s="82"/>
      <c r="AG376" s="82"/>
      <c r="AH376" s="82"/>
      <c r="AI376" s="82"/>
      <c r="AJ376" s="82"/>
      <c r="AK376" s="82"/>
      <c r="AL376" s="82"/>
      <c r="AM376" s="82"/>
      <c r="AN376" s="82"/>
      <c r="AO376" s="82"/>
      <c r="AP376" s="82"/>
      <c r="AQ376" s="82"/>
      <c r="AR376" s="82"/>
      <c r="AS376" s="82"/>
      <c r="AT376" s="82"/>
      <c r="AU376" s="82"/>
      <c r="AV376" s="82"/>
      <c r="AW376" s="89">
        <f>SUM(Table46245923452[[#This Row],[02/09/2020]:[2020-09-31]])</f>
        <v>0</v>
      </c>
      <c r="AX376" s="89">
        <f>SUM(Table46245923452[[#This Row],[TOTAL BARANG BERTAMBAH]]-Table46245923452[[#This Row],[TOTAL PENJUALAN]])</f>
        <v>0</v>
      </c>
    </row>
    <row r="377" spans="3:50" x14ac:dyDescent="0.25">
      <c r="C377" s="6"/>
      <c r="D377" s="6"/>
      <c r="E377" s="6"/>
      <c r="F377" s="6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77">
        <f>SUM(Table46245923452[[#This Row],[STOK AWAL]:[Column10]])</f>
        <v>0</v>
      </c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  <c r="AD377" s="82"/>
      <c r="AE377" s="82"/>
      <c r="AF377" s="82"/>
      <c r="AG377" s="82"/>
      <c r="AH377" s="82"/>
      <c r="AI377" s="82"/>
      <c r="AJ377" s="82"/>
      <c r="AK377" s="82"/>
      <c r="AL377" s="82"/>
      <c r="AM377" s="82"/>
      <c r="AN377" s="82"/>
      <c r="AO377" s="82"/>
      <c r="AP377" s="82"/>
      <c r="AQ377" s="82"/>
      <c r="AR377" s="82"/>
      <c r="AS377" s="82"/>
      <c r="AT377" s="82"/>
      <c r="AU377" s="82"/>
      <c r="AV377" s="82"/>
      <c r="AW377" s="89">
        <f>SUM(Table46245923452[[#This Row],[02/09/2020]:[2020-09-31]])</f>
        <v>0</v>
      </c>
      <c r="AX377" s="89">
        <f>SUM(Table46245923452[[#This Row],[TOTAL BARANG BERTAMBAH]]-Table46245923452[[#This Row],[TOTAL PENJUALAN]])</f>
        <v>0</v>
      </c>
    </row>
    <row r="378" spans="3:50" x14ac:dyDescent="0.25">
      <c r="C378" s="6"/>
      <c r="D378" s="6"/>
      <c r="E378" s="6"/>
      <c r="F378" s="6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77">
        <f>SUM(Table46245923452[[#This Row],[STOK AWAL]:[Column10]])</f>
        <v>0</v>
      </c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  <c r="AD378" s="82"/>
      <c r="AE378" s="82"/>
      <c r="AF378" s="82"/>
      <c r="AG378" s="82"/>
      <c r="AH378" s="82"/>
      <c r="AI378" s="82"/>
      <c r="AJ378" s="82"/>
      <c r="AK378" s="82"/>
      <c r="AL378" s="82"/>
      <c r="AM378" s="82"/>
      <c r="AN378" s="82"/>
      <c r="AO378" s="82"/>
      <c r="AP378" s="82"/>
      <c r="AQ378" s="82"/>
      <c r="AR378" s="82"/>
      <c r="AS378" s="82"/>
      <c r="AT378" s="82"/>
      <c r="AU378" s="82"/>
      <c r="AV378" s="82"/>
      <c r="AW378" s="89">
        <f>SUM(Table46245923452[[#This Row],[02/09/2020]:[2020-09-31]])</f>
        <v>0</v>
      </c>
      <c r="AX378" s="89">
        <f>SUM(Table46245923452[[#This Row],[TOTAL BARANG BERTAMBAH]]-Table46245923452[[#This Row],[TOTAL PENJUALAN]])</f>
        <v>0</v>
      </c>
    </row>
    <row r="379" spans="3:50" x14ac:dyDescent="0.25">
      <c r="C379" s="6"/>
      <c r="D379" s="6"/>
      <c r="E379" s="6"/>
      <c r="F379" s="6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77">
        <f>SUM(Table46245923452[[#This Row],[STOK AWAL]:[Column10]])</f>
        <v>0</v>
      </c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2"/>
      <c r="AE379" s="82"/>
      <c r="AF379" s="82"/>
      <c r="AG379" s="82"/>
      <c r="AH379" s="82"/>
      <c r="AI379" s="82"/>
      <c r="AJ379" s="82"/>
      <c r="AK379" s="82"/>
      <c r="AL379" s="82"/>
      <c r="AM379" s="82"/>
      <c r="AN379" s="82"/>
      <c r="AO379" s="82"/>
      <c r="AP379" s="82"/>
      <c r="AQ379" s="82"/>
      <c r="AR379" s="82"/>
      <c r="AS379" s="82"/>
      <c r="AT379" s="82"/>
      <c r="AU379" s="82"/>
      <c r="AV379" s="82"/>
      <c r="AW379" s="89">
        <f>SUM(Table46245923452[[#This Row],[02/09/2020]:[2020-09-31]])</f>
        <v>0</v>
      </c>
      <c r="AX379" s="89">
        <f>SUM(Table46245923452[[#This Row],[TOTAL BARANG BERTAMBAH]]-Table46245923452[[#This Row],[TOTAL PENJUALAN]])</f>
        <v>0</v>
      </c>
    </row>
    <row r="380" spans="3:50" x14ac:dyDescent="0.25">
      <c r="C380" s="6"/>
      <c r="D380" s="6"/>
      <c r="E380" s="6"/>
      <c r="F380" s="6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77">
        <f>SUM(Table46245923452[[#This Row],[STOK AWAL]:[Column10]])</f>
        <v>0</v>
      </c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  <c r="AE380" s="82"/>
      <c r="AF380" s="82"/>
      <c r="AG380" s="82"/>
      <c r="AH380" s="82"/>
      <c r="AI380" s="82"/>
      <c r="AJ380" s="82"/>
      <c r="AK380" s="82"/>
      <c r="AL380" s="82"/>
      <c r="AM380" s="82"/>
      <c r="AN380" s="82"/>
      <c r="AO380" s="82"/>
      <c r="AP380" s="82"/>
      <c r="AQ380" s="82"/>
      <c r="AR380" s="82"/>
      <c r="AS380" s="82"/>
      <c r="AT380" s="82"/>
      <c r="AU380" s="82"/>
      <c r="AV380" s="82"/>
      <c r="AW380" s="89">
        <f>SUM(Table46245923452[[#This Row],[02/09/2020]:[2020-09-31]])</f>
        <v>0</v>
      </c>
      <c r="AX380" s="89">
        <f>SUM(Table46245923452[[#This Row],[TOTAL BARANG BERTAMBAH]]-Table46245923452[[#This Row],[TOTAL PENJUALAN]])</f>
        <v>0</v>
      </c>
    </row>
    <row r="381" spans="3:50" x14ac:dyDescent="0.25">
      <c r="C381" s="6"/>
      <c r="D381" s="6"/>
      <c r="E381" s="6"/>
      <c r="F381" s="6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77">
        <f>SUM(Table46245923452[[#This Row],[STOK AWAL]:[Column10]])</f>
        <v>0</v>
      </c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82"/>
      <c r="AF381" s="82"/>
      <c r="AG381" s="82"/>
      <c r="AH381" s="82"/>
      <c r="AI381" s="82"/>
      <c r="AJ381" s="82"/>
      <c r="AK381" s="82"/>
      <c r="AL381" s="82"/>
      <c r="AM381" s="82"/>
      <c r="AN381" s="82"/>
      <c r="AO381" s="82"/>
      <c r="AP381" s="82"/>
      <c r="AQ381" s="82"/>
      <c r="AR381" s="82"/>
      <c r="AS381" s="82"/>
      <c r="AT381" s="82"/>
      <c r="AU381" s="82"/>
      <c r="AV381" s="82"/>
      <c r="AW381" s="89">
        <f>SUM(Table46245923452[[#This Row],[02/09/2020]:[2020-09-31]])</f>
        <v>0</v>
      </c>
      <c r="AX381" s="89">
        <f>SUM(Table46245923452[[#This Row],[TOTAL BARANG BERTAMBAH]]-Table46245923452[[#This Row],[TOTAL PENJUALAN]])</f>
        <v>0</v>
      </c>
    </row>
    <row r="382" spans="3:50" x14ac:dyDescent="0.25">
      <c r="C382" s="6"/>
      <c r="D382" s="6"/>
      <c r="E382" s="6"/>
      <c r="F382" s="6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77">
        <f>SUM(Table46245923452[[#This Row],[STOK AWAL]:[Column10]])</f>
        <v>0</v>
      </c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  <c r="AE382" s="82"/>
      <c r="AF382" s="82"/>
      <c r="AG382" s="82"/>
      <c r="AH382" s="82"/>
      <c r="AI382" s="82"/>
      <c r="AJ382" s="82"/>
      <c r="AK382" s="82"/>
      <c r="AL382" s="82"/>
      <c r="AM382" s="82"/>
      <c r="AN382" s="82"/>
      <c r="AO382" s="82"/>
      <c r="AP382" s="82"/>
      <c r="AQ382" s="82"/>
      <c r="AR382" s="82"/>
      <c r="AS382" s="82"/>
      <c r="AT382" s="82"/>
      <c r="AU382" s="82"/>
      <c r="AV382" s="82"/>
      <c r="AW382" s="89">
        <f>SUM(Table46245923452[[#This Row],[02/09/2020]:[2020-09-31]])</f>
        <v>0</v>
      </c>
      <c r="AX382" s="89">
        <f>SUM(Table46245923452[[#This Row],[TOTAL BARANG BERTAMBAH]]-Table46245923452[[#This Row],[TOTAL PENJUALAN]])</f>
        <v>0</v>
      </c>
    </row>
    <row r="383" spans="3:50" x14ac:dyDescent="0.25">
      <c r="C383" s="6"/>
      <c r="D383" s="6"/>
      <c r="E383" s="6"/>
      <c r="F383" s="6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77">
        <f>SUM(Table46245923452[[#This Row],[STOK AWAL]:[Column10]])</f>
        <v>0</v>
      </c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  <c r="AE383" s="82"/>
      <c r="AF383" s="82"/>
      <c r="AG383" s="82"/>
      <c r="AH383" s="82"/>
      <c r="AI383" s="82"/>
      <c r="AJ383" s="82"/>
      <c r="AK383" s="82"/>
      <c r="AL383" s="82"/>
      <c r="AM383" s="82"/>
      <c r="AN383" s="82"/>
      <c r="AO383" s="82"/>
      <c r="AP383" s="82"/>
      <c r="AQ383" s="82"/>
      <c r="AR383" s="82"/>
      <c r="AS383" s="82"/>
      <c r="AT383" s="82"/>
      <c r="AU383" s="82"/>
      <c r="AV383" s="82"/>
      <c r="AW383" s="89">
        <f>SUM(Table46245923452[[#This Row],[02/09/2020]:[2020-09-31]])</f>
        <v>0</v>
      </c>
      <c r="AX383" s="89">
        <f>SUM(Table46245923452[[#This Row],[TOTAL BARANG BERTAMBAH]]-Table46245923452[[#This Row],[TOTAL PENJUALAN]])</f>
        <v>0</v>
      </c>
    </row>
    <row r="384" spans="3:50" x14ac:dyDescent="0.25">
      <c r="C384" s="6"/>
      <c r="D384" s="6"/>
      <c r="E384" s="6"/>
      <c r="F384" s="6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77">
        <f>SUM(Table46245923452[[#This Row],[STOK AWAL]:[Column10]])</f>
        <v>0</v>
      </c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  <c r="AE384" s="82"/>
      <c r="AF384" s="82"/>
      <c r="AG384" s="82"/>
      <c r="AH384" s="82"/>
      <c r="AI384" s="82"/>
      <c r="AJ384" s="82"/>
      <c r="AK384" s="82"/>
      <c r="AL384" s="82"/>
      <c r="AM384" s="82"/>
      <c r="AN384" s="82"/>
      <c r="AO384" s="82"/>
      <c r="AP384" s="82"/>
      <c r="AQ384" s="82"/>
      <c r="AR384" s="82"/>
      <c r="AS384" s="82"/>
      <c r="AT384" s="82"/>
      <c r="AU384" s="82"/>
      <c r="AV384" s="82"/>
      <c r="AW384" s="89">
        <f>SUM(Table46245923452[[#This Row],[02/09/2020]:[2020-09-31]])</f>
        <v>0</v>
      </c>
      <c r="AX384" s="89">
        <f>SUM(Table46245923452[[#This Row],[TOTAL BARANG BERTAMBAH]]-Table46245923452[[#This Row],[TOTAL PENJUALAN]])</f>
        <v>0</v>
      </c>
    </row>
    <row r="385" spans="3:50" x14ac:dyDescent="0.25">
      <c r="C385" s="6"/>
      <c r="D385" s="6"/>
      <c r="E385" s="6"/>
      <c r="F385" s="6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77">
        <f>SUM(Table46245923452[[#This Row],[STOK AWAL]:[Column10]])</f>
        <v>0</v>
      </c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  <c r="AD385" s="82"/>
      <c r="AE385" s="82"/>
      <c r="AF385" s="82"/>
      <c r="AG385" s="82"/>
      <c r="AH385" s="82"/>
      <c r="AI385" s="82"/>
      <c r="AJ385" s="82"/>
      <c r="AK385" s="82"/>
      <c r="AL385" s="82"/>
      <c r="AM385" s="82"/>
      <c r="AN385" s="82"/>
      <c r="AO385" s="82"/>
      <c r="AP385" s="82"/>
      <c r="AQ385" s="82"/>
      <c r="AR385" s="82"/>
      <c r="AS385" s="82"/>
      <c r="AT385" s="82"/>
      <c r="AU385" s="82"/>
      <c r="AV385" s="82"/>
      <c r="AW385" s="89">
        <f>SUM(Table46245923452[[#This Row],[02/09/2020]:[2020-09-31]])</f>
        <v>0</v>
      </c>
      <c r="AX385" s="89">
        <f>SUM(Table46245923452[[#This Row],[TOTAL BARANG BERTAMBAH]]-Table46245923452[[#This Row],[TOTAL PENJUALAN]])</f>
        <v>0</v>
      </c>
    </row>
    <row r="386" spans="3:50" x14ac:dyDescent="0.25">
      <c r="C386" s="6"/>
      <c r="D386" s="6"/>
      <c r="E386" s="6"/>
      <c r="F386" s="6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77">
        <f>SUM(Table46245923452[[#This Row],[STOK AWAL]:[Column10]])</f>
        <v>0</v>
      </c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  <c r="AE386" s="82"/>
      <c r="AF386" s="82"/>
      <c r="AG386" s="82"/>
      <c r="AH386" s="82"/>
      <c r="AI386" s="82"/>
      <c r="AJ386" s="82"/>
      <c r="AK386" s="82"/>
      <c r="AL386" s="82"/>
      <c r="AM386" s="82"/>
      <c r="AN386" s="82"/>
      <c r="AO386" s="82"/>
      <c r="AP386" s="82"/>
      <c r="AQ386" s="82"/>
      <c r="AR386" s="82"/>
      <c r="AS386" s="82"/>
      <c r="AT386" s="82"/>
      <c r="AU386" s="82"/>
      <c r="AV386" s="82"/>
      <c r="AW386" s="89">
        <f>SUM(Table46245923452[[#This Row],[02/09/2020]:[2020-09-31]])</f>
        <v>0</v>
      </c>
      <c r="AX386" s="89">
        <f>SUM(Table46245923452[[#This Row],[TOTAL BARANG BERTAMBAH]]-Table46245923452[[#This Row],[TOTAL PENJUALAN]])</f>
        <v>0</v>
      </c>
    </row>
    <row r="387" spans="3:50" x14ac:dyDescent="0.25">
      <c r="C387" s="6"/>
      <c r="D387" s="6"/>
      <c r="E387" s="6"/>
      <c r="F387" s="6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77">
        <f>SUM(Table46245923452[[#This Row],[STOK AWAL]:[Column10]])</f>
        <v>0</v>
      </c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/>
      <c r="AU387" s="82"/>
      <c r="AV387" s="82"/>
      <c r="AW387" s="89">
        <f>SUM(Table46245923452[[#This Row],[02/09/2020]:[2020-09-31]])</f>
        <v>0</v>
      </c>
      <c r="AX387" s="89">
        <f>SUM(Table46245923452[[#This Row],[TOTAL BARANG BERTAMBAH]]-Table46245923452[[#This Row],[TOTAL PENJUALAN]])</f>
        <v>0</v>
      </c>
    </row>
    <row r="388" spans="3:50" x14ac:dyDescent="0.25">
      <c r="C388" s="6"/>
      <c r="D388" s="6"/>
      <c r="E388" s="6"/>
      <c r="F388" s="6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77">
        <f>SUM(Table46245923452[[#This Row],[STOK AWAL]:[Column10]])</f>
        <v>0</v>
      </c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82"/>
      <c r="AP388" s="82"/>
      <c r="AQ388" s="82"/>
      <c r="AR388" s="82"/>
      <c r="AS388" s="82"/>
      <c r="AT388" s="82"/>
      <c r="AU388" s="82"/>
      <c r="AV388" s="82"/>
      <c r="AW388" s="89">
        <f>SUM(Table46245923452[[#This Row],[02/09/2020]:[2020-09-31]])</f>
        <v>0</v>
      </c>
      <c r="AX388" s="89">
        <f>SUM(Table46245923452[[#This Row],[TOTAL BARANG BERTAMBAH]]-Table46245923452[[#This Row],[TOTAL PENJUALAN]])</f>
        <v>0</v>
      </c>
    </row>
    <row r="389" spans="3:50" x14ac:dyDescent="0.25">
      <c r="C389" s="6"/>
      <c r="D389" s="6"/>
      <c r="E389" s="6"/>
      <c r="F389" s="6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77">
        <f>SUM(Table46245923452[[#This Row],[STOK AWAL]:[Column10]])</f>
        <v>0</v>
      </c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  <c r="AD389" s="82"/>
      <c r="AE389" s="82"/>
      <c r="AF389" s="82"/>
      <c r="AG389" s="82"/>
      <c r="AH389" s="82"/>
      <c r="AI389" s="82"/>
      <c r="AJ389" s="82"/>
      <c r="AK389" s="82"/>
      <c r="AL389" s="82"/>
      <c r="AM389" s="82"/>
      <c r="AN389" s="82"/>
      <c r="AO389" s="82"/>
      <c r="AP389" s="82"/>
      <c r="AQ389" s="82"/>
      <c r="AR389" s="82"/>
      <c r="AS389" s="82"/>
      <c r="AT389" s="82"/>
      <c r="AU389" s="82"/>
      <c r="AV389" s="82"/>
      <c r="AW389" s="89">
        <f>SUM(Table46245923452[[#This Row],[02/09/2020]:[2020-09-31]])</f>
        <v>0</v>
      </c>
      <c r="AX389" s="89">
        <f>SUM(Table46245923452[[#This Row],[TOTAL BARANG BERTAMBAH]]-Table46245923452[[#This Row],[TOTAL PENJUALAN]])</f>
        <v>0</v>
      </c>
    </row>
    <row r="390" spans="3:50" x14ac:dyDescent="0.25">
      <c r="C390" s="6"/>
      <c r="D390" s="6"/>
      <c r="E390" s="6"/>
      <c r="F390" s="6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77">
        <f>SUM(Table46245923452[[#This Row],[STOK AWAL]:[Column10]])</f>
        <v>0</v>
      </c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  <c r="AD390" s="82"/>
      <c r="AE390" s="82"/>
      <c r="AF390" s="82"/>
      <c r="AG390" s="82"/>
      <c r="AH390" s="82"/>
      <c r="AI390" s="82"/>
      <c r="AJ390" s="82"/>
      <c r="AK390" s="82"/>
      <c r="AL390" s="82"/>
      <c r="AM390" s="82"/>
      <c r="AN390" s="82"/>
      <c r="AO390" s="82"/>
      <c r="AP390" s="82"/>
      <c r="AQ390" s="82"/>
      <c r="AR390" s="82"/>
      <c r="AS390" s="82"/>
      <c r="AT390" s="82"/>
      <c r="AU390" s="82"/>
      <c r="AV390" s="82"/>
      <c r="AW390" s="89">
        <f>SUM(Table46245923452[[#This Row],[02/09/2020]:[2020-09-31]])</f>
        <v>0</v>
      </c>
      <c r="AX390" s="89">
        <f>SUM(Table46245923452[[#This Row],[TOTAL BARANG BERTAMBAH]]-Table46245923452[[#This Row],[TOTAL PENJUALAN]])</f>
        <v>0</v>
      </c>
    </row>
    <row r="391" spans="3:50" x14ac:dyDescent="0.25">
      <c r="C391" s="6"/>
      <c r="D391" s="6"/>
      <c r="E391" s="6"/>
      <c r="F391" s="6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77">
        <f>SUM(Table46245923452[[#This Row],[STOK AWAL]:[Column10]])</f>
        <v>0</v>
      </c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  <c r="AD391" s="82"/>
      <c r="AE391" s="82"/>
      <c r="AF391" s="82"/>
      <c r="AG391" s="82"/>
      <c r="AH391" s="82"/>
      <c r="AI391" s="82"/>
      <c r="AJ391" s="82"/>
      <c r="AK391" s="82"/>
      <c r="AL391" s="82"/>
      <c r="AM391" s="82"/>
      <c r="AN391" s="82"/>
      <c r="AO391" s="82"/>
      <c r="AP391" s="82"/>
      <c r="AQ391" s="82"/>
      <c r="AR391" s="82"/>
      <c r="AS391" s="82"/>
      <c r="AT391" s="82"/>
      <c r="AU391" s="82"/>
      <c r="AV391" s="82"/>
      <c r="AW391" s="89">
        <f>SUM(Table46245923452[[#This Row],[02/09/2020]:[2020-09-31]])</f>
        <v>0</v>
      </c>
      <c r="AX391" s="89">
        <f>SUM(Table46245923452[[#This Row],[TOTAL BARANG BERTAMBAH]]-Table46245923452[[#This Row],[TOTAL PENJUALAN]])</f>
        <v>0</v>
      </c>
    </row>
    <row r="392" spans="3:50" x14ac:dyDescent="0.25">
      <c r="C392" s="6"/>
      <c r="D392" s="6"/>
      <c r="E392" s="6"/>
      <c r="F392" s="6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77">
        <f>SUM(Table46245923452[[#This Row],[STOK AWAL]:[Column10]])</f>
        <v>0</v>
      </c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  <c r="AE392" s="82"/>
      <c r="AF392" s="82"/>
      <c r="AG392" s="82"/>
      <c r="AH392" s="82"/>
      <c r="AI392" s="82"/>
      <c r="AJ392" s="82"/>
      <c r="AK392" s="82"/>
      <c r="AL392" s="82"/>
      <c r="AM392" s="82"/>
      <c r="AN392" s="82"/>
      <c r="AO392" s="82"/>
      <c r="AP392" s="82"/>
      <c r="AQ392" s="82"/>
      <c r="AR392" s="82"/>
      <c r="AS392" s="82"/>
      <c r="AT392" s="82"/>
      <c r="AU392" s="82"/>
      <c r="AV392" s="82"/>
      <c r="AW392" s="89">
        <f>SUM(Table46245923452[[#This Row],[02/09/2020]:[2020-09-31]])</f>
        <v>0</v>
      </c>
      <c r="AX392" s="89">
        <f>SUM(Table46245923452[[#This Row],[TOTAL BARANG BERTAMBAH]]-Table46245923452[[#This Row],[TOTAL PENJUALAN]])</f>
        <v>0</v>
      </c>
    </row>
    <row r="393" spans="3:50" x14ac:dyDescent="0.25">
      <c r="C393" s="6"/>
      <c r="D393" s="6"/>
      <c r="E393" s="6"/>
      <c r="F393" s="6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77">
        <f>SUM(Table46245923452[[#This Row],[STOK AWAL]:[Column10]])</f>
        <v>0</v>
      </c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  <c r="AD393" s="82"/>
      <c r="AE393" s="82"/>
      <c r="AF393" s="82"/>
      <c r="AG393" s="82"/>
      <c r="AH393" s="82"/>
      <c r="AI393" s="82"/>
      <c r="AJ393" s="82"/>
      <c r="AK393" s="82"/>
      <c r="AL393" s="82"/>
      <c r="AM393" s="82"/>
      <c r="AN393" s="82"/>
      <c r="AO393" s="82"/>
      <c r="AP393" s="82"/>
      <c r="AQ393" s="82"/>
      <c r="AR393" s="82"/>
      <c r="AS393" s="82"/>
      <c r="AT393" s="82"/>
      <c r="AU393" s="82"/>
      <c r="AV393" s="82"/>
      <c r="AW393" s="89">
        <f>SUM(Table46245923452[[#This Row],[02/09/2020]:[2020-09-31]])</f>
        <v>0</v>
      </c>
      <c r="AX393" s="89">
        <f>SUM(Table46245923452[[#This Row],[TOTAL BARANG BERTAMBAH]]-Table46245923452[[#This Row],[TOTAL PENJUALAN]])</f>
        <v>0</v>
      </c>
    </row>
    <row r="394" spans="3:50" x14ac:dyDescent="0.25">
      <c r="C394" s="6"/>
      <c r="D394" s="6"/>
      <c r="E394" s="6"/>
      <c r="F394" s="6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77">
        <f>SUM(Table46245923452[[#This Row],[STOK AWAL]:[Column10]])</f>
        <v>0</v>
      </c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  <c r="AD394" s="82"/>
      <c r="AE394" s="82"/>
      <c r="AF394" s="82"/>
      <c r="AG394" s="82"/>
      <c r="AH394" s="82"/>
      <c r="AI394" s="82"/>
      <c r="AJ394" s="82"/>
      <c r="AK394" s="82"/>
      <c r="AL394" s="82"/>
      <c r="AM394" s="82"/>
      <c r="AN394" s="82"/>
      <c r="AO394" s="82"/>
      <c r="AP394" s="82"/>
      <c r="AQ394" s="82"/>
      <c r="AR394" s="82"/>
      <c r="AS394" s="82"/>
      <c r="AT394" s="82"/>
      <c r="AU394" s="82"/>
      <c r="AV394" s="82"/>
      <c r="AW394" s="89">
        <f>SUM(Table46245923452[[#This Row],[02/09/2020]:[2020-09-31]])</f>
        <v>0</v>
      </c>
      <c r="AX394" s="89">
        <f>SUM(Table46245923452[[#This Row],[TOTAL BARANG BERTAMBAH]]-Table46245923452[[#This Row],[TOTAL PENJUALAN]])</f>
        <v>0</v>
      </c>
    </row>
    <row r="395" spans="3:50" x14ac:dyDescent="0.25">
      <c r="C395" s="6"/>
      <c r="D395" s="6"/>
      <c r="E395" s="6"/>
      <c r="F395" s="6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77">
        <f>SUM(Table46245923452[[#This Row],[STOK AWAL]:[Column10]])</f>
        <v>0</v>
      </c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  <c r="AD395" s="82"/>
      <c r="AE395" s="82"/>
      <c r="AF395" s="82"/>
      <c r="AG395" s="82"/>
      <c r="AH395" s="82"/>
      <c r="AI395" s="82"/>
      <c r="AJ395" s="82"/>
      <c r="AK395" s="82"/>
      <c r="AL395" s="82"/>
      <c r="AM395" s="82"/>
      <c r="AN395" s="82"/>
      <c r="AO395" s="82"/>
      <c r="AP395" s="82"/>
      <c r="AQ395" s="82"/>
      <c r="AR395" s="82"/>
      <c r="AS395" s="82"/>
      <c r="AT395" s="82"/>
      <c r="AU395" s="82"/>
      <c r="AV395" s="82"/>
      <c r="AW395" s="89">
        <f>SUM(Table46245923452[[#This Row],[02/09/2020]:[2020-09-31]])</f>
        <v>0</v>
      </c>
      <c r="AX395" s="89">
        <f>SUM(Table46245923452[[#This Row],[TOTAL BARANG BERTAMBAH]]-Table46245923452[[#This Row],[TOTAL PENJUALAN]])</f>
        <v>0</v>
      </c>
    </row>
    <row r="396" spans="3:50" x14ac:dyDescent="0.25">
      <c r="C396" s="6"/>
      <c r="D396" s="6"/>
      <c r="E396" s="6"/>
      <c r="F396" s="6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77">
        <f>SUM(Table46245923452[[#This Row],[STOK AWAL]:[Column10]])</f>
        <v>0</v>
      </c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  <c r="AD396" s="82"/>
      <c r="AE396" s="82"/>
      <c r="AF396" s="82"/>
      <c r="AG396" s="82"/>
      <c r="AH396" s="82"/>
      <c r="AI396" s="82"/>
      <c r="AJ396" s="82"/>
      <c r="AK396" s="82"/>
      <c r="AL396" s="82"/>
      <c r="AM396" s="82"/>
      <c r="AN396" s="82"/>
      <c r="AO396" s="82"/>
      <c r="AP396" s="82"/>
      <c r="AQ396" s="82"/>
      <c r="AR396" s="82"/>
      <c r="AS396" s="82"/>
      <c r="AT396" s="82"/>
      <c r="AU396" s="82"/>
      <c r="AV396" s="82"/>
      <c r="AW396" s="89">
        <f>SUM(Table46245923452[[#This Row],[02/09/2020]:[2020-09-31]])</f>
        <v>0</v>
      </c>
      <c r="AX396" s="89">
        <f>SUM(Table46245923452[[#This Row],[TOTAL BARANG BERTAMBAH]]-Table46245923452[[#This Row],[TOTAL PENJUALAN]])</f>
        <v>0</v>
      </c>
    </row>
    <row r="397" spans="3:50" x14ac:dyDescent="0.25">
      <c r="C397" s="6"/>
      <c r="D397" s="6"/>
      <c r="E397" s="6"/>
      <c r="F397" s="6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77">
        <f>SUM(Table46245923452[[#This Row],[STOK AWAL]:[Column10]])</f>
        <v>0</v>
      </c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2"/>
      <c r="AE397" s="82"/>
      <c r="AF397" s="82"/>
      <c r="AG397" s="82"/>
      <c r="AH397" s="82"/>
      <c r="AI397" s="82"/>
      <c r="AJ397" s="82"/>
      <c r="AK397" s="82"/>
      <c r="AL397" s="82"/>
      <c r="AM397" s="82"/>
      <c r="AN397" s="82"/>
      <c r="AO397" s="82"/>
      <c r="AP397" s="82"/>
      <c r="AQ397" s="82"/>
      <c r="AR397" s="82"/>
      <c r="AS397" s="82"/>
      <c r="AT397" s="82"/>
      <c r="AU397" s="82"/>
      <c r="AV397" s="82"/>
      <c r="AW397" s="89">
        <f>SUM(Table46245923452[[#This Row],[02/09/2020]:[2020-09-31]])</f>
        <v>0</v>
      </c>
      <c r="AX397" s="89">
        <f>SUM(Table46245923452[[#This Row],[TOTAL BARANG BERTAMBAH]]-Table46245923452[[#This Row],[TOTAL PENJUALAN]])</f>
        <v>0</v>
      </c>
    </row>
    <row r="398" spans="3:50" x14ac:dyDescent="0.25">
      <c r="C398" s="6"/>
      <c r="D398" s="6"/>
      <c r="E398" s="6"/>
      <c r="F398" s="6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77">
        <f>SUM(Table46245923452[[#This Row],[STOK AWAL]:[Column10]])</f>
        <v>0</v>
      </c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  <c r="AD398" s="82"/>
      <c r="AE398" s="82"/>
      <c r="AF398" s="82"/>
      <c r="AG398" s="82"/>
      <c r="AH398" s="82"/>
      <c r="AI398" s="82"/>
      <c r="AJ398" s="82"/>
      <c r="AK398" s="82"/>
      <c r="AL398" s="82"/>
      <c r="AM398" s="82"/>
      <c r="AN398" s="82"/>
      <c r="AO398" s="82"/>
      <c r="AP398" s="82"/>
      <c r="AQ398" s="82"/>
      <c r="AR398" s="82"/>
      <c r="AS398" s="82"/>
      <c r="AT398" s="82"/>
      <c r="AU398" s="82"/>
      <c r="AV398" s="82"/>
      <c r="AW398" s="89">
        <f>SUM(Table46245923452[[#This Row],[02/09/2020]:[2020-09-31]])</f>
        <v>0</v>
      </c>
      <c r="AX398" s="89">
        <f>SUM(Table46245923452[[#This Row],[TOTAL BARANG BERTAMBAH]]-Table46245923452[[#This Row],[TOTAL PENJUALAN]])</f>
        <v>0</v>
      </c>
    </row>
    <row r="399" spans="3:50" x14ac:dyDescent="0.25">
      <c r="C399" s="6"/>
      <c r="D399" s="6"/>
      <c r="E399" s="6"/>
      <c r="F399" s="6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77">
        <f>SUM(Table46245923452[[#This Row],[STOK AWAL]:[Column10]])</f>
        <v>0</v>
      </c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82"/>
      <c r="AV399" s="82"/>
      <c r="AW399" s="89">
        <f>SUM(Table46245923452[[#This Row],[02/09/2020]:[2020-09-31]])</f>
        <v>0</v>
      </c>
      <c r="AX399" s="89">
        <f>SUM(Table46245923452[[#This Row],[TOTAL BARANG BERTAMBAH]]-Table46245923452[[#This Row],[TOTAL PENJUALAN]])</f>
        <v>0</v>
      </c>
    </row>
    <row r="400" spans="3:50" x14ac:dyDescent="0.25">
      <c r="C400" s="6"/>
      <c r="D400" s="6"/>
      <c r="E400" s="6"/>
      <c r="F400" s="6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77">
        <f>SUM(Table46245923452[[#This Row],[STOK AWAL]:[Column10]])</f>
        <v>0</v>
      </c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  <c r="AD400" s="82"/>
      <c r="AE400" s="82"/>
      <c r="AF400" s="82"/>
      <c r="AG400" s="82"/>
      <c r="AH400" s="82"/>
      <c r="AI400" s="82"/>
      <c r="AJ400" s="82"/>
      <c r="AK400" s="82"/>
      <c r="AL400" s="82"/>
      <c r="AM400" s="82"/>
      <c r="AN400" s="82"/>
      <c r="AO400" s="82"/>
      <c r="AP400" s="82"/>
      <c r="AQ400" s="82"/>
      <c r="AR400" s="82"/>
      <c r="AS400" s="82"/>
      <c r="AT400" s="82"/>
      <c r="AU400" s="82"/>
      <c r="AV400" s="82"/>
      <c r="AW400" s="89">
        <f>SUM(Table46245923452[[#This Row],[02/09/2020]:[2020-09-31]])</f>
        <v>0</v>
      </c>
      <c r="AX400" s="89">
        <f>SUM(Table46245923452[[#This Row],[TOTAL BARANG BERTAMBAH]]-Table46245923452[[#This Row],[TOTAL PENJUALAN]])</f>
        <v>0</v>
      </c>
    </row>
    <row r="401" spans="3:50" x14ac:dyDescent="0.25">
      <c r="C401" s="6"/>
      <c r="D401" s="6"/>
      <c r="E401" s="6"/>
      <c r="F401" s="6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77">
        <f>SUM(Table46245923452[[#This Row],[STOK AWAL]:[Column10]])</f>
        <v>0</v>
      </c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  <c r="AD401" s="82"/>
      <c r="AE401" s="82"/>
      <c r="AF401" s="82"/>
      <c r="AG401" s="82"/>
      <c r="AH401" s="82"/>
      <c r="AI401" s="82"/>
      <c r="AJ401" s="82"/>
      <c r="AK401" s="82"/>
      <c r="AL401" s="82"/>
      <c r="AM401" s="82"/>
      <c r="AN401" s="82"/>
      <c r="AO401" s="82"/>
      <c r="AP401" s="82"/>
      <c r="AQ401" s="82"/>
      <c r="AR401" s="82"/>
      <c r="AS401" s="82"/>
      <c r="AT401" s="82"/>
      <c r="AU401" s="82"/>
      <c r="AV401" s="82"/>
      <c r="AW401" s="89">
        <f>SUM(Table46245923452[[#This Row],[02/09/2020]:[2020-09-31]])</f>
        <v>0</v>
      </c>
      <c r="AX401" s="89">
        <f>SUM(Table46245923452[[#This Row],[TOTAL BARANG BERTAMBAH]]-Table46245923452[[#This Row],[TOTAL PENJUALAN]])</f>
        <v>0</v>
      </c>
    </row>
    <row r="402" spans="3:50" x14ac:dyDescent="0.25">
      <c r="C402" s="6"/>
      <c r="D402" s="6"/>
      <c r="E402" s="6"/>
      <c r="F402" s="6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77">
        <f>SUM(Table46245923452[[#This Row],[STOK AWAL]:[Column10]])</f>
        <v>0</v>
      </c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  <c r="AE402" s="82"/>
      <c r="AF402" s="82"/>
      <c r="AG402" s="82"/>
      <c r="AH402" s="82"/>
      <c r="AI402" s="82"/>
      <c r="AJ402" s="82"/>
      <c r="AK402" s="82"/>
      <c r="AL402" s="82"/>
      <c r="AM402" s="82"/>
      <c r="AN402" s="82"/>
      <c r="AO402" s="82"/>
      <c r="AP402" s="82"/>
      <c r="AQ402" s="82"/>
      <c r="AR402" s="82"/>
      <c r="AS402" s="82"/>
      <c r="AT402" s="82"/>
      <c r="AU402" s="82"/>
      <c r="AV402" s="82"/>
      <c r="AW402" s="89">
        <f>SUM(Table46245923452[[#This Row],[02/09/2020]:[2020-09-31]])</f>
        <v>0</v>
      </c>
      <c r="AX402" s="89">
        <f>SUM(Table46245923452[[#This Row],[TOTAL BARANG BERTAMBAH]]-Table46245923452[[#This Row],[TOTAL PENJUALAN]])</f>
        <v>0</v>
      </c>
    </row>
    <row r="403" spans="3:50" x14ac:dyDescent="0.25">
      <c r="C403" s="6"/>
      <c r="D403" s="6"/>
      <c r="E403" s="6"/>
      <c r="F403" s="6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77">
        <f>SUM(Table46245923452[[#This Row],[STOK AWAL]:[Column10]])</f>
        <v>0</v>
      </c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  <c r="AD403" s="82"/>
      <c r="AE403" s="82"/>
      <c r="AF403" s="82"/>
      <c r="AG403" s="82"/>
      <c r="AH403" s="82"/>
      <c r="AI403" s="82"/>
      <c r="AJ403" s="82"/>
      <c r="AK403" s="82"/>
      <c r="AL403" s="82"/>
      <c r="AM403" s="82"/>
      <c r="AN403" s="82"/>
      <c r="AO403" s="82"/>
      <c r="AP403" s="82"/>
      <c r="AQ403" s="82"/>
      <c r="AR403" s="82"/>
      <c r="AS403" s="82"/>
      <c r="AT403" s="82"/>
      <c r="AU403" s="82"/>
      <c r="AV403" s="82"/>
      <c r="AW403" s="89">
        <f>SUM(Table46245923452[[#This Row],[02/09/2020]:[2020-09-31]])</f>
        <v>0</v>
      </c>
      <c r="AX403" s="89">
        <f>SUM(Table46245923452[[#This Row],[TOTAL BARANG BERTAMBAH]]-Table46245923452[[#This Row],[TOTAL PENJUALAN]])</f>
        <v>0</v>
      </c>
    </row>
    <row r="404" spans="3:50" x14ac:dyDescent="0.25">
      <c r="C404" s="6"/>
      <c r="D404" s="6"/>
      <c r="E404" s="6"/>
      <c r="F404" s="6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77">
        <f>SUM(Table46245923452[[#This Row],[STOK AWAL]:[Column10]])</f>
        <v>0</v>
      </c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  <c r="AD404" s="82"/>
      <c r="AE404" s="82"/>
      <c r="AF404" s="82"/>
      <c r="AG404" s="82"/>
      <c r="AH404" s="82"/>
      <c r="AI404" s="82"/>
      <c r="AJ404" s="82"/>
      <c r="AK404" s="82"/>
      <c r="AL404" s="82"/>
      <c r="AM404" s="82"/>
      <c r="AN404" s="82"/>
      <c r="AO404" s="82"/>
      <c r="AP404" s="82"/>
      <c r="AQ404" s="82"/>
      <c r="AR404" s="82"/>
      <c r="AS404" s="82"/>
      <c r="AT404" s="82"/>
      <c r="AU404" s="82"/>
      <c r="AV404" s="82"/>
      <c r="AW404" s="89">
        <f>SUM(Table46245923452[[#This Row],[02/09/2020]:[2020-09-31]])</f>
        <v>0</v>
      </c>
      <c r="AX404" s="89">
        <f>SUM(Table46245923452[[#This Row],[TOTAL BARANG BERTAMBAH]]-Table46245923452[[#This Row],[TOTAL PENJUALAN]])</f>
        <v>0</v>
      </c>
    </row>
    <row r="405" spans="3:50" x14ac:dyDescent="0.25">
      <c r="C405" s="6"/>
      <c r="D405" s="6"/>
      <c r="E405" s="6"/>
      <c r="F405" s="6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77">
        <f>SUM(Table46245923452[[#This Row],[STOK AWAL]:[Column10]])</f>
        <v>0</v>
      </c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  <c r="AD405" s="82"/>
      <c r="AE405" s="82"/>
      <c r="AF405" s="82"/>
      <c r="AG405" s="82"/>
      <c r="AH405" s="82"/>
      <c r="AI405" s="82"/>
      <c r="AJ405" s="82"/>
      <c r="AK405" s="82"/>
      <c r="AL405" s="82"/>
      <c r="AM405" s="82"/>
      <c r="AN405" s="82"/>
      <c r="AO405" s="82"/>
      <c r="AP405" s="82"/>
      <c r="AQ405" s="82"/>
      <c r="AR405" s="82"/>
      <c r="AS405" s="82"/>
      <c r="AT405" s="82"/>
      <c r="AU405" s="82"/>
      <c r="AV405" s="82"/>
      <c r="AW405" s="89">
        <f>SUM(Table46245923452[[#This Row],[02/09/2020]:[2020-09-31]])</f>
        <v>0</v>
      </c>
      <c r="AX405" s="89">
        <f>SUM(Table46245923452[[#This Row],[TOTAL BARANG BERTAMBAH]]-Table46245923452[[#This Row],[TOTAL PENJUALAN]])</f>
        <v>0</v>
      </c>
    </row>
    <row r="406" spans="3:50" x14ac:dyDescent="0.25">
      <c r="C406" s="6"/>
      <c r="D406" s="6"/>
      <c r="E406" s="6"/>
      <c r="F406" s="6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77">
        <f>SUM(Table46245923452[[#This Row],[STOK AWAL]:[Column10]])</f>
        <v>0</v>
      </c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  <c r="AD406" s="82"/>
      <c r="AE406" s="82"/>
      <c r="AF406" s="82"/>
      <c r="AG406" s="82"/>
      <c r="AH406" s="82"/>
      <c r="AI406" s="82"/>
      <c r="AJ406" s="82"/>
      <c r="AK406" s="82"/>
      <c r="AL406" s="82"/>
      <c r="AM406" s="82"/>
      <c r="AN406" s="82"/>
      <c r="AO406" s="82"/>
      <c r="AP406" s="82"/>
      <c r="AQ406" s="82"/>
      <c r="AR406" s="82"/>
      <c r="AS406" s="82"/>
      <c r="AT406" s="82"/>
      <c r="AU406" s="82"/>
      <c r="AV406" s="82"/>
      <c r="AW406" s="89">
        <f>SUM(Table46245923452[[#This Row],[02/09/2020]:[2020-09-31]])</f>
        <v>0</v>
      </c>
      <c r="AX406" s="89">
        <f>SUM(Table46245923452[[#This Row],[TOTAL BARANG BERTAMBAH]]-Table46245923452[[#This Row],[TOTAL PENJUALAN]])</f>
        <v>0</v>
      </c>
    </row>
    <row r="407" spans="3:50" x14ac:dyDescent="0.25">
      <c r="C407" s="6"/>
      <c r="D407" s="6"/>
      <c r="E407" s="6"/>
      <c r="F407" s="6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77">
        <f>SUM(Table46245923452[[#This Row],[STOK AWAL]:[Column10]])</f>
        <v>0</v>
      </c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  <c r="AM407" s="82"/>
      <c r="AN407" s="82"/>
      <c r="AO407" s="82"/>
      <c r="AP407" s="82"/>
      <c r="AQ407" s="82"/>
      <c r="AR407" s="82"/>
      <c r="AS407" s="82"/>
      <c r="AT407" s="82"/>
      <c r="AU407" s="82"/>
      <c r="AV407" s="82"/>
      <c r="AW407" s="89">
        <f>SUM(Table46245923452[[#This Row],[02/09/2020]:[2020-09-31]])</f>
        <v>0</v>
      </c>
      <c r="AX407" s="89">
        <f>SUM(Table46245923452[[#This Row],[TOTAL BARANG BERTAMBAH]]-Table46245923452[[#This Row],[TOTAL PENJUALAN]])</f>
        <v>0</v>
      </c>
    </row>
    <row r="408" spans="3:50" x14ac:dyDescent="0.25">
      <c r="C408" s="6"/>
      <c r="D408" s="6"/>
      <c r="E408" s="6"/>
      <c r="F408" s="6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77">
        <f>SUM(Table46245923452[[#This Row],[STOK AWAL]:[Column10]])</f>
        <v>0</v>
      </c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  <c r="AM408" s="82"/>
      <c r="AN408" s="82"/>
      <c r="AO408" s="82"/>
      <c r="AP408" s="82"/>
      <c r="AQ408" s="82"/>
      <c r="AR408" s="82"/>
      <c r="AS408" s="82"/>
      <c r="AT408" s="82"/>
      <c r="AU408" s="82"/>
      <c r="AV408" s="82"/>
      <c r="AW408" s="89">
        <f>SUM(Table46245923452[[#This Row],[02/09/2020]:[2020-09-31]])</f>
        <v>0</v>
      </c>
      <c r="AX408" s="89">
        <f>SUM(Table46245923452[[#This Row],[TOTAL BARANG BERTAMBAH]]-Table46245923452[[#This Row],[TOTAL PENJUALAN]])</f>
        <v>0</v>
      </c>
    </row>
    <row r="409" spans="3:50" x14ac:dyDescent="0.25">
      <c r="C409" s="6"/>
      <c r="D409" s="6"/>
      <c r="E409" s="6"/>
      <c r="F409" s="6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77">
        <f>SUM(Table46245923452[[#This Row],[STOK AWAL]:[Column10]])</f>
        <v>0</v>
      </c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  <c r="AD409" s="82"/>
      <c r="AE409" s="82"/>
      <c r="AF409" s="82"/>
      <c r="AG409" s="82"/>
      <c r="AH409" s="82"/>
      <c r="AI409" s="82"/>
      <c r="AJ409" s="82"/>
      <c r="AK409" s="82"/>
      <c r="AL409" s="82"/>
      <c r="AM409" s="82"/>
      <c r="AN409" s="82"/>
      <c r="AO409" s="82"/>
      <c r="AP409" s="82"/>
      <c r="AQ409" s="82"/>
      <c r="AR409" s="82"/>
      <c r="AS409" s="82"/>
      <c r="AT409" s="82"/>
      <c r="AU409" s="82"/>
      <c r="AV409" s="82"/>
      <c r="AW409" s="89">
        <f>SUM(Table46245923452[[#This Row],[02/09/2020]:[2020-09-31]])</f>
        <v>0</v>
      </c>
      <c r="AX409" s="89">
        <f>SUM(Table46245923452[[#This Row],[TOTAL BARANG BERTAMBAH]]-Table46245923452[[#This Row],[TOTAL PENJUALAN]])</f>
        <v>0</v>
      </c>
    </row>
    <row r="410" spans="3:50" x14ac:dyDescent="0.25">
      <c r="C410" s="6"/>
      <c r="D410" s="6"/>
      <c r="E410" s="6"/>
      <c r="F410" s="6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77">
        <f>SUM(Table46245923452[[#This Row],[STOK AWAL]:[Column10]])</f>
        <v>0</v>
      </c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82"/>
      <c r="AV410" s="82"/>
      <c r="AW410" s="89">
        <f>SUM(Table46245923452[[#This Row],[02/09/2020]:[2020-09-31]])</f>
        <v>0</v>
      </c>
      <c r="AX410" s="89">
        <f>SUM(Table46245923452[[#This Row],[TOTAL BARANG BERTAMBAH]]-Table46245923452[[#This Row],[TOTAL PENJUALAN]])</f>
        <v>0</v>
      </c>
    </row>
    <row r="411" spans="3:50" x14ac:dyDescent="0.25">
      <c r="C411" s="6"/>
      <c r="D411" s="6"/>
      <c r="E411" s="6"/>
      <c r="F411" s="6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77">
        <f>SUM(Table46245923452[[#This Row],[STOK AWAL]:[Column10]])</f>
        <v>0</v>
      </c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  <c r="AD411" s="82"/>
      <c r="AE411" s="82"/>
      <c r="AF411" s="82"/>
      <c r="AG411" s="82"/>
      <c r="AH411" s="82"/>
      <c r="AI411" s="82"/>
      <c r="AJ411" s="82"/>
      <c r="AK411" s="82"/>
      <c r="AL411" s="82"/>
      <c r="AM411" s="82"/>
      <c r="AN411" s="82"/>
      <c r="AO411" s="82"/>
      <c r="AP411" s="82"/>
      <c r="AQ411" s="82"/>
      <c r="AR411" s="82"/>
      <c r="AS411" s="82"/>
      <c r="AT411" s="82"/>
      <c r="AU411" s="82"/>
      <c r="AV411" s="82"/>
      <c r="AW411" s="89">
        <f>SUM(Table46245923452[[#This Row],[02/09/2020]:[2020-09-31]])</f>
        <v>0</v>
      </c>
      <c r="AX411" s="89">
        <f>SUM(Table46245923452[[#This Row],[TOTAL BARANG BERTAMBAH]]-Table46245923452[[#This Row],[TOTAL PENJUALAN]])</f>
        <v>0</v>
      </c>
    </row>
    <row r="412" spans="3:50" x14ac:dyDescent="0.25">
      <c r="C412" s="6"/>
      <c r="D412" s="6"/>
      <c r="E412" s="6"/>
      <c r="F412" s="6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77">
        <f>SUM(Table46245923452[[#This Row],[STOK AWAL]:[Column10]])</f>
        <v>0</v>
      </c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  <c r="AD412" s="82"/>
      <c r="AE412" s="82"/>
      <c r="AF412" s="82"/>
      <c r="AG412" s="82"/>
      <c r="AH412" s="82"/>
      <c r="AI412" s="82"/>
      <c r="AJ412" s="82"/>
      <c r="AK412" s="82"/>
      <c r="AL412" s="82"/>
      <c r="AM412" s="82"/>
      <c r="AN412" s="82"/>
      <c r="AO412" s="82"/>
      <c r="AP412" s="82"/>
      <c r="AQ412" s="82"/>
      <c r="AR412" s="82"/>
      <c r="AS412" s="82"/>
      <c r="AT412" s="82"/>
      <c r="AU412" s="82"/>
      <c r="AV412" s="82"/>
      <c r="AW412" s="89">
        <f>SUM(Table46245923452[[#This Row],[02/09/2020]:[2020-09-31]])</f>
        <v>0</v>
      </c>
      <c r="AX412" s="89">
        <f>SUM(Table46245923452[[#This Row],[TOTAL BARANG BERTAMBAH]]-Table46245923452[[#This Row],[TOTAL PENJUALAN]])</f>
        <v>0</v>
      </c>
    </row>
    <row r="413" spans="3:50" x14ac:dyDescent="0.25">
      <c r="C413" s="6"/>
      <c r="D413" s="6"/>
      <c r="E413" s="6"/>
      <c r="F413" s="6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77">
        <f>SUM(Table46245923452[[#This Row],[STOK AWAL]:[Column10]])</f>
        <v>0</v>
      </c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  <c r="AD413" s="82"/>
      <c r="AE413" s="82"/>
      <c r="AF413" s="82"/>
      <c r="AG413" s="82"/>
      <c r="AH413" s="82"/>
      <c r="AI413" s="82"/>
      <c r="AJ413" s="82"/>
      <c r="AK413" s="82"/>
      <c r="AL413" s="82"/>
      <c r="AM413" s="82"/>
      <c r="AN413" s="82"/>
      <c r="AO413" s="82"/>
      <c r="AP413" s="82"/>
      <c r="AQ413" s="82"/>
      <c r="AR413" s="82"/>
      <c r="AS413" s="82"/>
      <c r="AT413" s="82"/>
      <c r="AU413" s="82"/>
      <c r="AV413" s="82"/>
      <c r="AW413" s="89">
        <f>SUM(Table46245923452[[#This Row],[02/09/2020]:[2020-09-31]])</f>
        <v>0</v>
      </c>
      <c r="AX413" s="89">
        <f>SUM(Table46245923452[[#This Row],[TOTAL BARANG BERTAMBAH]]-Table46245923452[[#This Row],[TOTAL PENJUALAN]])</f>
        <v>0</v>
      </c>
    </row>
    <row r="414" spans="3:50" x14ac:dyDescent="0.25">
      <c r="C414" s="6"/>
      <c r="D414" s="6"/>
      <c r="E414" s="6"/>
      <c r="F414" s="6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77">
        <f>SUM(Table46245923452[[#This Row],[STOK AWAL]:[Column10]])</f>
        <v>0</v>
      </c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  <c r="AD414" s="82"/>
      <c r="AE414" s="82"/>
      <c r="AF414" s="82"/>
      <c r="AG414" s="82"/>
      <c r="AH414" s="82"/>
      <c r="AI414" s="82"/>
      <c r="AJ414" s="82"/>
      <c r="AK414" s="82"/>
      <c r="AL414" s="82"/>
      <c r="AM414" s="82"/>
      <c r="AN414" s="82"/>
      <c r="AO414" s="82"/>
      <c r="AP414" s="82"/>
      <c r="AQ414" s="82"/>
      <c r="AR414" s="82"/>
      <c r="AS414" s="82"/>
      <c r="AT414" s="82"/>
      <c r="AU414" s="82"/>
      <c r="AV414" s="82"/>
      <c r="AW414" s="89">
        <f>SUM(Table46245923452[[#This Row],[02/09/2020]:[2020-09-31]])</f>
        <v>0</v>
      </c>
      <c r="AX414" s="89">
        <f>SUM(Table46245923452[[#This Row],[TOTAL BARANG BERTAMBAH]]-Table46245923452[[#This Row],[TOTAL PENJUALAN]])</f>
        <v>0</v>
      </c>
    </row>
    <row r="415" spans="3:50" x14ac:dyDescent="0.25">
      <c r="C415" s="6"/>
      <c r="D415" s="6"/>
      <c r="E415" s="6"/>
      <c r="F415" s="6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77">
        <f>SUM(Table46245923452[[#This Row],[STOK AWAL]:[Column10]])</f>
        <v>0</v>
      </c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  <c r="AD415" s="82"/>
      <c r="AE415" s="82"/>
      <c r="AF415" s="82"/>
      <c r="AG415" s="82"/>
      <c r="AH415" s="82"/>
      <c r="AI415" s="82"/>
      <c r="AJ415" s="82"/>
      <c r="AK415" s="82"/>
      <c r="AL415" s="82"/>
      <c r="AM415" s="82"/>
      <c r="AN415" s="82"/>
      <c r="AO415" s="82"/>
      <c r="AP415" s="82"/>
      <c r="AQ415" s="82"/>
      <c r="AR415" s="82"/>
      <c r="AS415" s="82"/>
      <c r="AT415" s="82"/>
      <c r="AU415" s="82"/>
      <c r="AV415" s="82"/>
      <c r="AW415" s="89">
        <f>SUM(Table46245923452[[#This Row],[02/09/2020]:[2020-09-31]])</f>
        <v>0</v>
      </c>
      <c r="AX415" s="89">
        <f>SUM(Table46245923452[[#This Row],[TOTAL BARANG BERTAMBAH]]-Table46245923452[[#This Row],[TOTAL PENJUALAN]])</f>
        <v>0</v>
      </c>
    </row>
    <row r="416" spans="3:50" x14ac:dyDescent="0.25">
      <c r="C416" s="6"/>
      <c r="D416" s="6"/>
      <c r="E416" s="6"/>
      <c r="F416" s="6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77">
        <f>SUM(Table46245923452[[#This Row],[STOK AWAL]:[Column10]])</f>
        <v>0</v>
      </c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  <c r="AD416" s="82"/>
      <c r="AE416" s="82"/>
      <c r="AF416" s="82"/>
      <c r="AG416" s="82"/>
      <c r="AH416" s="82"/>
      <c r="AI416" s="82"/>
      <c r="AJ416" s="82"/>
      <c r="AK416" s="82"/>
      <c r="AL416" s="82"/>
      <c r="AM416" s="82"/>
      <c r="AN416" s="82"/>
      <c r="AO416" s="82"/>
      <c r="AP416" s="82"/>
      <c r="AQ416" s="82"/>
      <c r="AR416" s="82"/>
      <c r="AS416" s="82"/>
      <c r="AT416" s="82"/>
      <c r="AU416" s="82"/>
      <c r="AV416" s="82"/>
      <c r="AW416" s="89">
        <f>SUM(Table46245923452[[#This Row],[02/09/2020]:[2020-09-31]])</f>
        <v>0</v>
      </c>
      <c r="AX416" s="89">
        <f>SUM(Table46245923452[[#This Row],[TOTAL BARANG BERTAMBAH]]-Table46245923452[[#This Row],[TOTAL PENJUALAN]])</f>
        <v>0</v>
      </c>
    </row>
    <row r="417" spans="3:50" x14ac:dyDescent="0.25">
      <c r="C417" s="6"/>
      <c r="D417" s="6"/>
      <c r="E417" s="6"/>
      <c r="F417" s="6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77">
        <f>SUM(Table46245923452[[#This Row],[STOK AWAL]:[Column10]])</f>
        <v>0</v>
      </c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  <c r="AC417" s="82"/>
      <c r="AD417" s="82"/>
      <c r="AE417" s="82"/>
      <c r="AF417" s="82"/>
      <c r="AG417" s="82"/>
      <c r="AH417" s="82"/>
      <c r="AI417" s="82"/>
      <c r="AJ417" s="82"/>
      <c r="AK417" s="82"/>
      <c r="AL417" s="82"/>
      <c r="AM417" s="82"/>
      <c r="AN417" s="82"/>
      <c r="AO417" s="82"/>
      <c r="AP417" s="82"/>
      <c r="AQ417" s="82"/>
      <c r="AR417" s="82"/>
      <c r="AS417" s="82"/>
      <c r="AT417" s="82"/>
      <c r="AU417" s="82"/>
      <c r="AV417" s="82"/>
      <c r="AW417" s="89">
        <f>SUM(Table46245923452[[#This Row],[02/09/2020]:[2020-09-31]])</f>
        <v>0</v>
      </c>
      <c r="AX417" s="89">
        <f>SUM(Table46245923452[[#This Row],[TOTAL BARANG BERTAMBAH]]-Table46245923452[[#This Row],[TOTAL PENJUALAN]])</f>
        <v>0</v>
      </c>
    </row>
    <row r="418" spans="3:50" x14ac:dyDescent="0.25">
      <c r="C418" s="6"/>
      <c r="D418" s="6"/>
      <c r="E418" s="6"/>
      <c r="F418" s="6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77">
        <f>SUM(Table46245923452[[#This Row],[STOK AWAL]:[Column10]])</f>
        <v>0</v>
      </c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  <c r="AD418" s="82"/>
      <c r="AE418" s="82"/>
      <c r="AF418" s="82"/>
      <c r="AG418" s="82"/>
      <c r="AH418" s="82"/>
      <c r="AI418" s="82"/>
      <c r="AJ418" s="82"/>
      <c r="AK418" s="82"/>
      <c r="AL418" s="82"/>
      <c r="AM418" s="82"/>
      <c r="AN418" s="82"/>
      <c r="AO418" s="82"/>
      <c r="AP418" s="82"/>
      <c r="AQ418" s="82"/>
      <c r="AR418" s="82"/>
      <c r="AS418" s="82"/>
      <c r="AT418" s="82"/>
      <c r="AU418" s="82"/>
      <c r="AV418" s="82"/>
      <c r="AW418" s="89">
        <f>SUM(Table46245923452[[#This Row],[02/09/2020]:[2020-09-31]])</f>
        <v>0</v>
      </c>
      <c r="AX418" s="89">
        <f>SUM(Table46245923452[[#This Row],[TOTAL BARANG BERTAMBAH]]-Table46245923452[[#This Row],[TOTAL PENJUALAN]])</f>
        <v>0</v>
      </c>
    </row>
    <row r="419" spans="3:50" x14ac:dyDescent="0.25">
      <c r="C419" s="6"/>
      <c r="D419" s="6"/>
      <c r="E419" s="6"/>
      <c r="F419" s="6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77">
        <f>SUM(Table46245923452[[#This Row],[STOK AWAL]:[Column10]])</f>
        <v>0</v>
      </c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  <c r="AC419" s="82"/>
      <c r="AD419" s="82"/>
      <c r="AE419" s="82"/>
      <c r="AF419" s="82"/>
      <c r="AG419" s="82"/>
      <c r="AH419" s="82"/>
      <c r="AI419" s="82"/>
      <c r="AJ419" s="82"/>
      <c r="AK419" s="82"/>
      <c r="AL419" s="82"/>
      <c r="AM419" s="82"/>
      <c r="AN419" s="82"/>
      <c r="AO419" s="82"/>
      <c r="AP419" s="82"/>
      <c r="AQ419" s="82"/>
      <c r="AR419" s="82"/>
      <c r="AS419" s="82"/>
      <c r="AT419" s="82"/>
      <c r="AU419" s="82"/>
      <c r="AV419" s="82"/>
      <c r="AW419" s="89">
        <f>SUM(Table46245923452[[#This Row],[02/09/2020]:[2020-09-31]])</f>
        <v>0</v>
      </c>
      <c r="AX419" s="89">
        <f>SUM(Table46245923452[[#This Row],[TOTAL BARANG BERTAMBAH]]-Table46245923452[[#This Row],[TOTAL PENJUALAN]])</f>
        <v>0</v>
      </c>
    </row>
    <row r="420" spans="3:50" x14ac:dyDescent="0.25">
      <c r="C420" s="6"/>
      <c r="D420" s="6"/>
      <c r="E420" s="6"/>
      <c r="F420" s="6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77">
        <f>SUM(Table46245923452[[#This Row],[STOK AWAL]:[Column10]])</f>
        <v>0</v>
      </c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  <c r="AC420" s="82"/>
      <c r="AD420" s="82"/>
      <c r="AE420" s="82"/>
      <c r="AF420" s="82"/>
      <c r="AG420" s="82"/>
      <c r="AH420" s="82"/>
      <c r="AI420" s="82"/>
      <c r="AJ420" s="82"/>
      <c r="AK420" s="82"/>
      <c r="AL420" s="82"/>
      <c r="AM420" s="82"/>
      <c r="AN420" s="82"/>
      <c r="AO420" s="82"/>
      <c r="AP420" s="82"/>
      <c r="AQ420" s="82"/>
      <c r="AR420" s="82"/>
      <c r="AS420" s="82"/>
      <c r="AT420" s="82"/>
      <c r="AU420" s="82"/>
      <c r="AV420" s="82"/>
      <c r="AW420" s="89">
        <f>SUM(Table46245923452[[#This Row],[02/09/2020]:[2020-09-31]])</f>
        <v>0</v>
      </c>
      <c r="AX420" s="89">
        <f>SUM(Table46245923452[[#This Row],[TOTAL BARANG BERTAMBAH]]-Table46245923452[[#This Row],[TOTAL PENJUALAN]])</f>
        <v>0</v>
      </c>
    </row>
    <row r="421" spans="3:50" x14ac:dyDescent="0.25">
      <c r="C421" s="6"/>
      <c r="D421" s="6"/>
      <c r="E421" s="6"/>
      <c r="F421" s="6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77">
        <f>SUM(Table46245923452[[#This Row],[STOK AWAL]:[Column10]])</f>
        <v>0</v>
      </c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  <c r="AC421" s="82"/>
      <c r="AD421" s="82"/>
      <c r="AE421" s="82"/>
      <c r="AF421" s="82"/>
      <c r="AG421" s="82"/>
      <c r="AH421" s="82"/>
      <c r="AI421" s="82"/>
      <c r="AJ421" s="82"/>
      <c r="AK421" s="82"/>
      <c r="AL421" s="82"/>
      <c r="AM421" s="82"/>
      <c r="AN421" s="82"/>
      <c r="AO421" s="82"/>
      <c r="AP421" s="82"/>
      <c r="AQ421" s="82"/>
      <c r="AR421" s="82"/>
      <c r="AS421" s="82"/>
      <c r="AT421" s="82"/>
      <c r="AU421" s="82"/>
      <c r="AV421" s="82"/>
      <c r="AW421" s="89">
        <f>SUM(Table46245923452[[#This Row],[02/09/2020]:[2020-09-31]])</f>
        <v>0</v>
      </c>
      <c r="AX421" s="89">
        <f>SUM(Table46245923452[[#This Row],[TOTAL BARANG BERTAMBAH]]-Table46245923452[[#This Row],[TOTAL PENJUALAN]])</f>
        <v>0</v>
      </c>
    </row>
    <row r="422" spans="3:50" x14ac:dyDescent="0.25">
      <c r="C422" s="6"/>
      <c r="D422" s="6"/>
      <c r="E422" s="6"/>
      <c r="F422" s="6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77">
        <f>SUM(Table46245923452[[#This Row],[STOK AWAL]:[Column10]])</f>
        <v>0</v>
      </c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  <c r="AD422" s="82"/>
      <c r="AE422" s="82"/>
      <c r="AF422" s="82"/>
      <c r="AG422" s="82"/>
      <c r="AH422" s="82"/>
      <c r="AI422" s="82"/>
      <c r="AJ422" s="82"/>
      <c r="AK422" s="82"/>
      <c r="AL422" s="82"/>
      <c r="AM422" s="82"/>
      <c r="AN422" s="82"/>
      <c r="AO422" s="82"/>
      <c r="AP422" s="82"/>
      <c r="AQ422" s="82"/>
      <c r="AR422" s="82"/>
      <c r="AS422" s="82"/>
      <c r="AT422" s="82"/>
      <c r="AU422" s="82"/>
      <c r="AV422" s="82"/>
      <c r="AW422" s="89">
        <f>SUM(Table46245923452[[#This Row],[02/09/2020]:[2020-09-31]])</f>
        <v>0</v>
      </c>
      <c r="AX422" s="89">
        <f>SUM(Table46245923452[[#This Row],[TOTAL BARANG BERTAMBAH]]-Table46245923452[[#This Row],[TOTAL PENJUALAN]])</f>
        <v>0</v>
      </c>
    </row>
    <row r="423" spans="3:50" x14ac:dyDescent="0.25">
      <c r="C423" s="6"/>
      <c r="D423" s="6"/>
      <c r="E423" s="6"/>
      <c r="F423" s="6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77">
        <f>SUM(Table46245923452[[#This Row],[STOK AWAL]:[Column10]])</f>
        <v>0</v>
      </c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  <c r="AE423" s="82"/>
      <c r="AF423" s="82"/>
      <c r="AG423" s="82"/>
      <c r="AH423" s="82"/>
      <c r="AI423" s="82"/>
      <c r="AJ423" s="82"/>
      <c r="AK423" s="82"/>
      <c r="AL423" s="82"/>
      <c r="AM423" s="82"/>
      <c r="AN423" s="82"/>
      <c r="AO423" s="82"/>
      <c r="AP423" s="82"/>
      <c r="AQ423" s="82"/>
      <c r="AR423" s="82"/>
      <c r="AS423" s="82"/>
      <c r="AT423" s="82"/>
      <c r="AU423" s="82"/>
      <c r="AV423" s="82"/>
      <c r="AW423" s="89">
        <f>SUM(Table46245923452[[#This Row],[02/09/2020]:[2020-09-31]])</f>
        <v>0</v>
      </c>
      <c r="AX423" s="89">
        <f>SUM(Table46245923452[[#This Row],[TOTAL BARANG BERTAMBAH]]-Table46245923452[[#This Row],[TOTAL PENJUALAN]])</f>
        <v>0</v>
      </c>
    </row>
    <row r="424" spans="3:50" x14ac:dyDescent="0.25">
      <c r="C424" s="6"/>
      <c r="D424" s="6"/>
      <c r="E424" s="6"/>
      <c r="F424" s="6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81">
        <f>SUM(Table46245923452[[#This Row],[STOK AWAL]:[Column10]])</f>
        <v>0</v>
      </c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  <c r="AD424" s="82"/>
      <c r="AE424" s="82"/>
      <c r="AF424" s="82"/>
      <c r="AG424" s="82"/>
      <c r="AH424" s="82"/>
      <c r="AI424" s="82"/>
      <c r="AJ424" s="82"/>
      <c r="AK424" s="82"/>
      <c r="AL424" s="82"/>
      <c r="AM424" s="82"/>
      <c r="AN424" s="82"/>
      <c r="AO424" s="82"/>
      <c r="AP424" s="82"/>
      <c r="AQ424" s="82"/>
      <c r="AR424" s="82"/>
      <c r="AS424" s="82"/>
      <c r="AT424" s="82"/>
      <c r="AU424" s="82"/>
      <c r="AV424" s="82"/>
      <c r="AW424" s="89">
        <f>SUM(Table46245923452[[#This Row],[02/09/2020]:[2020-09-31]])</f>
        <v>0</v>
      </c>
      <c r="AX424" s="89">
        <f>SUM(Table46245923452[[#This Row],[TOTAL BARANG BERTAMBAH]]-Table46245923452[[#This Row],[TOTAL PENJUALAN]])</f>
        <v>0</v>
      </c>
    </row>
    <row r="425" spans="3:50" x14ac:dyDescent="0.25">
      <c r="C425" s="6"/>
      <c r="D425" s="6"/>
      <c r="E425" s="6"/>
      <c r="F425" s="6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81">
        <f>SUM(Table46245923452[[#This Row],[STOK AWAL]:[Column10]])</f>
        <v>0</v>
      </c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  <c r="AD425" s="82"/>
      <c r="AE425" s="82"/>
      <c r="AF425" s="82"/>
      <c r="AG425" s="82"/>
      <c r="AH425" s="82"/>
      <c r="AI425" s="82"/>
      <c r="AJ425" s="82"/>
      <c r="AK425" s="82"/>
      <c r="AL425" s="82"/>
      <c r="AM425" s="82"/>
      <c r="AN425" s="82"/>
      <c r="AO425" s="82"/>
      <c r="AP425" s="82"/>
      <c r="AQ425" s="82"/>
      <c r="AR425" s="82"/>
      <c r="AS425" s="82"/>
      <c r="AT425" s="82"/>
      <c r="AU425" s="82"/>
      <c r="AV425" s="82"/>
      <c r="AW425" s="89">
        <f>SUM(Table46245923452[[#This Row],[02/09/2020]:[2020-09-31]])</f>
        <v>0</v>
      </c>
      <c r="AX425" s="89">
        <f>SUM(Table46245923452[[#This Row],[TOTAL BARANG BERTAMBAH]]-Table46245923452[[#This Row],[TOTAL PENJUALAN]])</f>
        <v>0</v>
      </c>
    </row>
    <row r="426" spans="3:50" x14ac:dyDescent="0.25">
      <c r="C426" s="6"/>
      <c r="D426" s="6"/>
      <c r="E426" s="6"/>
      <c r="F426" s="6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81">
        <f>SUM(Table46245923452[[#This Row],[STOK AWAL]:[Column10]])</f>
        <v>0</v>
      </c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  <c r="AD426" s="82"/>
      <c r="AE426" s="82"/>
      <c r="AF426" s="82"/>
      <c r="AG426" s="82"/>
      <c r="AH426" s="82"/>
      <c r="AI426" s="82"/>
      <c r="AJ426" s="82"/>
      <c r="AK426" s="82"/>
      <c r="AL426" s="82"/>
      <c r="AM426" s="82"/>
      <c r="AN426" s="82"/>
      <c r="AO426" s="82"/>
      <c r="AP426" s="82"/>
      <c r="AQ426" s="82"/>
      <c r="AR426" s="82"/>
      <c r="AS426" s="82"/>
      <c r="AT426" s="82"/>
      <c r="AU426" s="82"/>
      <c r="AV426" s="82"/>
      <c r="AW426" s="89">
        <f>SUM(Table46245923452[[#This Row],[02/09/2020]:[2020-09-31]])</f>
        <v>0</v>
      </c>
      <c r="AX426" s="89">
        <f>SUM(Table46245923452[[#This Row],[TOTAL BARANG BERTAMBAH]]-Table46245923452[[#This Row],[TOTAL PENJUALAN]])</f>
        <v>0</v>
      </c>
    </row>
    <row r="427" spans="3:50" x14ac:dyDescent="0.25">
      <c r="C427" s="6"/>
      <c r="D427" s="6"/>
      <c r="E427" s="6"/>
      <c r="F427" s="6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81">
        <f>SUM(Table46245923452[[#This Row],[STOK AWAL]:[Column10]])</f>
        <v>0</v>
      </c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82"/>
      <c r="AN427" s="82"/>
      <c r="AO427" s="82"/>
      <c r="AP427" s="82"/>
      <c r="AQ427" s="82"/>
      <c r="AR427" s="82"/>
      <c r="AS427" s="82"/>
      <c r="AT427" s="82"/>
      <c r="AU427" s="82"/>
      <c r="AV427" s="82"/>
      <c r="AW427" s="89">
        <f>SUM(Table46245923452[[#This Row],[02/09/2020]:[2020-09-31]])</f>
        <v>0</v>
      </c>
      <c r="AX427" s="89">
        <f>SUM(Table46245923452[[#This Row],[TOTAL BARANG BERTAMBAH]]-Table46245923452[[#This Row],[TOTAL PENJUALAN]])</f>
        <v>0</v>
      </c>
    </row>
    <row r="428" spans="3:50" x14ac:dyDescent="0.25">
      <c r="C428" s="6"/>
      <c r="D428" s="6"/>
      <c r="E428" s="6"/>
      <c r="F428" s="6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81">
        <f>SUM(Table46245923452[[#This Row],[STOK AWAL]:[Column10]])</f>
        <v>0</v>
      </c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82"/>
      <c r="AP428" s="82"/>
      <c r="AQ428" s="82"/>
      <c r="AR428" s="82"/>
      <c r="AS428" s="82"/>
      <c r="AT428" s="82"/>
      <c r="AU428" s="82"/>
      <c r="AV428" s="82"/>
      <c r="AW428" s="89">
        <f>SUM(Table46245923452[[#This Row],[02/09/2020]:[2020-09-31]])</f>
        <v>0</v>
      </c>
      <c r="AX428" s="89">
        <f>SUM(Table46245923452[[#This Row],[TOTAL BARANG BERTAMBAH]]-Table46245923452[[#This Row],[TOTAL PENJUALAN]])</f>
        <v>0</v>
      </c>
    </row>
    <row r="429" spans="3:50" x14ac:dyDescent="0.25">
      <c r="C429" s="6"/>
      <c r="D429" s="6"/>
      <c r="E429" s="6"/>
      <c r="F429" s="6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81">
        <f>SUM(Table46245923452[[#This Row],[STOK AWAL]:[Column10]])</f>
        <v>0</v>
      </c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  <c r="AC429" s="82"/>
      <c r="AD429" s="82"/>
      <c r="AE429" s="82"/>
      <c r="AF429" s="82"/>
      <c r="AG429" s="82"/>
      <c r="AH429" s="82"/>
      <c r="AI429" s="82"/>
      <c r="AJ429" s="82"/>
      <c r="AK429" s="82"/>
      <c r="AL429" s="82"/>
      <c r="AM429" s="82"/>
      <c r="AN429" s="82"/>
      <c r="AO429" s="82"/>
      <c r="AP429" s="82"/>
      <c r="AQ429" s="82"/>
      <c r="AR429" s="82"/>
      <c r="AS429" s="82"/>
      <c r="AT429" s="82"/>
      <c r="AU429" s="82"/>
      <c r="AV429" s="82"/>
      <c r="AW429" s="89">
        <f>SUM(Table46245923452[[#This Row],[02/09/2020]:[2020-09-31]])</f>
        <v>0</v>
      </c>
      <c r="AX429" s="89">
        <f>SUM(Table46245923452[[#This Row],[TOTAL BARANG BERTAMBAH]]-Table46245923452[[#This Row],[TOTAL PENJUALAN]])</f>
        <v>0</v>
      </c>
    </row>
    <row r="430" spans="3:50" x14ac:dyDescent="0.25">
      <c r="C430" s="6"/>
      <c r="D430" s="6"/>
      <c r="E430" s="6"/>
      <c r="F430" s="6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81">
        <f>SUM(Table46245923452[[#This Row],[STOK AWAL]:[Column10]])</f>
        <v>0</v>
      </c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  <c r="AD430" s="82"/>
      <c r="AE430" s="82"/>
      <c r="AF430" s="82"/>
      <c r="AG430" s="82"/>
      <c r="AH430" s="82"/>
      <c r="AI430" s="82"/>
      <c r="AJ430" s="82"/>
      <c r="AK430" s="82"/>
      <c r="AL430" s="82"/>
      <c r="AM430" s="82"/>
      <c r="AN430" s="82"/>
      <c r="AO430" s="82"/>
      <c r="AP430" s="82"/>
      <c r="AQ430" s="82"/>
      <c r="AR430" s="82"/>
      <c r="AS430" s="82"/>
      <c r="AT430" s="82"/>
      <c r="AU430" s="82"/>
      <c r="AV430" s="82"/>
      <c r="AW430" s="89">
        <f>SUM(Table46245923452[[#This Row],[02/09/2020]:[2020-09-31]])</f>
        <v>0</v>
      </c>
      <c r="AX430" s="89">
        <f>SUM(Table46245923452[[#This Row],[TOTAL BARANG BERTAMBAH]]-Table46245923452[[#This Row],[TOTAL PENJUALAN]])</f>
        <v>0</v>
      </c>
    </row>
    <row r="431" spans="3:50" x14ac:dyDescent="0.25">
      <c r="C431" s="6"/>
      <c r="D431" s="6"/>
      <c r="E431" s="6"/>
      <c r="F431" s="6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81">
        <f>SUM(Table46245923452[[#This Row],[STOK AWAL]:[Column10]])</f>
        <v>0</v>
      </c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  <c r="AD431" s="82"/>
      <c r="AE431" s="82"/>
      <c r="AF431" s="82"/>
      <c r="AG431" s="82"/>
      <c r="AH431" s="82"/>
      <c r="AI431" s="82"/>
      <c r="AJ431" s="82"/>
      <c r="AK431" s="82"/>
      <c r="AL431" s="82"/>
      <c r="AM431" s="82"/>
      <c r="AN431" s="82"/>
      <c r="AO431" s="82"/>
      <c r="AP431" s="82"/>
      <c r="AQ431" s="82"/>
      <c r="AR431" s="82"/>
      <c r="AS431" s="82"/>
      <c r="AT431" s="82"/>
      <c r="AU431" s="82"/>
      <c r="AV431" s="82"/>
      <c r="AW431" s="89">
        <f>SUM(Table46245923452[[#This Row],[02/09/2020]:[2020-09-31]])</f>
        <v>0</v>
      </c>
      <c r="AX431" s="89">
        <f>SUM(Table46245923452[[#This Row],[TOTAL BARANG BERTAMBAH]]-Table46245923452[[#This Row],[TOTAL PENJUALAN]])</f>
        <v>0</v>
      </c>
    </row>
    <row r="432" spans="3:50" x14ac:dyDescent="0.25">
      <c r="C432" s="6"/>
      <c r="D432" s="6"/>
      <c r="E432" s="6"/>
      <c r="F432" s="6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81">
        <f>SUM(Table46245923452[[#This Row],[STOK AWAL]:[Column10]])</f>
        <v>0</v>
      </c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  <c r="AD432" s="82"/>
      <c r="AE432" s="82"/>
      <c r="AF432" s="82"/>
      <c r="AG432" s="82"/>
      <c r="AH432" s="82"/>
      <c r="AI432" s="82"/>
      <c r="AJ432" s="82"/>
      <c r="AK432" s="82"/>
      <c r="AL432" s="82"/>
      <c r="AM432" s="82"/>
      <c r="AN432" s="82"/>
      <c r="AO432" s="82"/>
      <c r="AP432" s="82"/>
      <c r="AQ432" s="82"/>
      <c r="AR432" s="82"/>
      <c r="AS432" s="82"/>
      <c r="AT432" s="82"/>
      <c r="AU432" s="82"/>
      <c r="AV432" s="82"/>
      <c r="AW432" s="89">
        <f>SUM(Table46245923452[[#This Row],[02/09/2020]:[2020-09-31]])</f>
        <v>0</v>
      </c>
      <c r="AX432" s="89">
        <f>SUM(Table46245923452[[#This Row],[TOTAL BARANG BERTAMBAH]]-Table46245923452[[#This Row],[TOTAL PENJUALAN]])</f>
        <v>0</v>
      </c>
    </row>
    <row r="433" spans="3:50" x14ac:dyDescent="0.25">
      <c r="C433" s="6"/>
      <c r="D433" s="6"/>
      <c r="E433" s="6"/>
      <c r="F433" s="6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81">
        <f>SUM(Table46245923452[[#This Row],[STOK AWAL]:[Column10]])</f>
        <v>0</v>
      </c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2"/>
      <c r="AE433" s="82"/>
      <c r="AF433" s="82"/>
      <c r="AG433" s="82"/>
      <c r="AH433" s="82"/>
      <c r="AI433" s="82"/>
      <c r="AJ433" s="82"/>
      <c r="AK433" s="82"/>
      <c r="AL433" s="82"/>
      <c r="AM433" s="82"/>
      <c r="AN433" s="82"/>
      <c r="AO433" s="82"/>
      <c r="AP433" s="82"/>
      <c r="AQ433" s="82"/>
      <c r="AR433" s="82"/>
      <c r="AS433" s="82"/>
      <c r="AT433" s="82"/>
      <c r="AU433" s="82"/>
      <c r="AV433" s="82"/>
      <c r="AW433" s="89">
        <f>SUM(Table46245923452[[#This Row],[02/09/2020]:[2020-09-31]])</f>
        <v>0</v>
      </c>
      <c r="AX433" s="89">
        <f>SUM(Table46245923452[[#This Row],[TOTAL BARANG BERTAMBAH]]-Table46245923452[[#This Row],[TOTAL PENJUALAN]])</f>
        <v>0</v>
      </c>
    </row>
    <row r="434" spans="3:50" x14ac:dyDescent="0.25">
      <c r="C434" s="6"/>
      <c r="D434" s="6"/>
      <c r="E434" s="6"/>
      <c r="F434" s="6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81">
        <f>SUM(Table46245923452[[#This Row],[STOK AWAL]:[Column10]])</f>
        <v>0</v>
      </c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  <c r="AD434" s="82"/>
      <c r="AE434" s="82"/>
      <c r="AF434" s="82"/>
      <c r="AG434" s="82"/>
      <c r="AH434" s="82"/>
      <c r="AI434" s="82"/>
      <c r="AJ434" s="82"/>
      <c r="AK434" s="82"/>
      <c r="AL434" s="82"/>
      <c r="AM434" s="82"/>
      <c r="AN434" s="82"/>
      <c r="AO434" s="82"/>
      <c r="AP434" s="82"/>
      <c r="AQ434" s="82"/>
      <c r="AR434" s="82"/>
      <c r="AS434" s="82"/>
      <c r="AT434" s="82"/>
      <c r="AU434" s="82"/>
      <c r="AV434" s="82"/>
      <c r="AW434" s="89">
        <f>SUM(Table46245923452[[#This Row],[02/09/2020]:[2020-09-31]])</f>
        <v>0</v>
      </c>
      <c r="AX434" s="89">
        <f>SUM(Table46245923452[[#This Row],[TOTAL BARANG BERTAMBAH]]-Table46245923452[[#This Row],[TOTAL PENJUALAN]])</f>
        <v>0</v>
      </c>
    </row>
    <row r="435" spans="3:50" x14ac:dyDescent="0.25">
      <c r="C435" s="6"/>
      <c r="D435" s="6"/>
      <c r="E435" s="6"/>
      <c r="F435" s="6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81">
        <f>SUM(Table46245923452[[#This Row],[STOK AWAL]:[Column10]])</f>
        <v>0</v>
      </c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  <c r="AH435" s="82"/>
      <c r="AI435" s="82"/>
      <c r="AJ435" s="82"/>
      <c r="AK435" s="82"/>
      <c r="AL435" s="82"/>
      <c r="AM435" s="82"/>
      <c r="AN435" s="82"/>
      <c r="AO435" s="82"/>
      <c r="AP435" s="82"/>
      <c r="AQ435" s="82"/>
      <c r="AR435" s="82"/>
      <c r="AS435" s="82"/>
      <c r="AT435" s="82"/>
      <c r="AU435" s="82"/>
      <c r="AV435" s="82"/>
      <c r="AW435" s="89">
        <f>SUM(Table46245923452[[#This Row],[02/09/2020]:[2020-09-31]])</f>
        <v>0</v>
      </c>
      <c r="AX435" s="89">
        <f>SUM(Table46245923452[[#This Row],[TOTAL BARANG BERTAMBAH]]-Table46245923452[[#This Row],[TOTAL PENJUALAN]])</f>
        <v>0</v>
      </c>
    </row>
    <row r="436" spans="3:50" x14ac:dyDescent="0.25">
      <c r="C436" s="6"/>
      <c r="D436" s="6"/>
      <c r="E436" s="6"/>
      <c r="F436" s="6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81">
        <f>SUM(Table46245923452[[#This Row],[STOK AWAL]:[Column10]])</f>
        <v>0</v>
      </c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  <c r="AD436" s="82"/>
      <c r="AE436" s="82"/>
      <c r="AF436" s="82"/>
      <c r="AG436" s="82"/>
      <c r="AH436" s="82"/>
      <c r="AI436" s="82"/>
      <c r="AJ436" s="82"/>
      <c r="AK436" s="82"/>
      <c r="AL436" s="82"/>
      <c r="AM436" s="82"/>
      <c r="AN436" s="82"/>
      <c r="AO436" s="82"/>
      <c r="AP436" s="82"/>
      <c r="AQ436" s="82"/>
      <c r="AR436" s="82"/>
      <c r="AS436" s="82"/>
      <c r="AT436" s="82"/>
      <c r="AU436" s="82"/>
      <c r="AV436" s="82"/>
      <c r="AW436" s="89">
        <f>SUM(Table46245923452[[#This Row],[02/09/2020]:[2020-09-31]])</f>
        <v>0</v>
      </c>
      <c r="AX436" s="89">
        <f>SUM(Table46245923452[[#This Row],[TOTAL BARANG BERTAMBAH]]-Table46245923452[[#This Row],[TOTAL PENJUALAN]])</f>
        <v>0</v>
      </c>
    </row>
    <row r="437" spans="3:50" x14ac:dyDescent="0.25">
      <c r="C437" s="6"/>
      <c r="D437" s="6"/>
      <c r="E437" s="6"/>
      <c r="F437" s="6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81">
        <f>SUM(Table46245923452[[#This Row],[STOK AWAL]:[Column10]])</f>
        <v>0</v>
      </c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82"/>
      <c r="AF437" s="82"/>
      <c r="AG437" s="82"/>
      <c r="AH437" s="82"/>
      <c r="AI437" s="82"/>
      <c r="AJ437" s="82"/>
      <c r="AK437" s="82"/>
      <c r="AL437" s="82"/>
      <c r="AM437" s="82"/>
      <c r="AN437" s="82"/>
      <c r="AO437" s="82"/>
      <c r="AP437" s="82"/>
      <c r="AQ437" s="82"/>
      <c r="AR437" s="82"/>
      <c r="AS437" s="82"/>
      <c r="AT437" s="82"/>
      <c r="AU437" s="82"/>
      <c r="AV437" s="82"/>
      <c r="AW437" s="89">
        <f>SUM(Table46245923452[[#This Row],[02/09/2020]:[2020-09-31]])</f>
        <v>0</v>
      </c>
      <c r="AX437" s="89">
        <f>SUM(Table46245923452[[#This Row],[TOTAL BARANG BERTAMBAH]]-Table46245923452[[#This Row],[TOTAL PENJUALAN]])</f>
        <v>0</v>
      </c>
    </row>
    <row r="438" spans="3:50" x14ac:dyDescent="0.25">
      <c r="C438" s="6"/>
      <c r="D438" s="6"/>
      <c r="E438" s="6"/>
      <c r="F438" s="6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81">
        <f>SUM(Table46245923452[[#This Row],[STOK AWAL]:[Column10]])</f>
        <v>0</v>
      </c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  <c r="AH438" s="82"/>
      <c r="AI438" s="82"/>
      <c r="AJ438" s="82"/>
      <c r="AK438" s="82"/>
      <c r="AL438" s="82"/>
      <c r="AM438" s="82"/>
      <c r="AN438" s="82"/>
      <c r="AO438" s="82"/>
      <c r="AP438" s="82"/>
      <c r="AQ438" s="82"/>
      <c r="AR438" s="82"/>
      <c r="AS438" s="82"/>
      <c r="AT438" s="82"/>
      <c r="AU438" s="82"/>
      <c r="AV438" s="82"/>
      <c r="AW438" s="89">
        <f>SUM(Table46245923452[[#This Row],[02/09/2020]:[2020-09-31]])</f>
        <v>0</v>
      </c>
      <c r="AX438" s="89">
        <f>SUM(Table46245923452[[#This Row],[TOTAL BARANG BERTAMBAH]]-Table46245923452[[#This Row],[TOTAL PENJUALAN]])</f>
        <v>0</v>
      </c>
    </row>
    <row r="439" spans="3:50" x14ac:dyDescent="0.25">
      <c r="C439" s="6"/>
      <c r="D439" s="6"/>
      <c r="E439" s="6"/>
      <c r="F439" s="6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81">
        <f>SUM(Table46245923452[[#This Row],[STOK AWAL]:[Column10]])</f>
        <v>0</v>
      </c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  <c r="AD439" s="82"/>
      <c r="AE439" s="82"/>
      <c r="AF439" s="82"/>
      <c r="AG439" s="82"/>
      <c r="AH439" s="82"/>
      <c r="AI439" s="82"/>
      <c r="AJ439" s="82"/>
      <c r="AK439" s="82"/>
      <c r="AL439" s="82"/>
      <c r="AM439" s="82"/>
      <c r="AN439" s="82"/>
      <c r="AO439" s="82"/>
      <c r="AP439" s="82"/>
      <c r="AQ439" s="82"/>
      <c r="AR439" s="82"/>
      <c r="AS439" s="82"/>
      <c r="AT439" s="82"/>
      <c r="AU439" s="82"/>
      <c r="AV439" s="82"/>
      <c r="AW439" s="89">
        <f>SUM(Table46245923452[[#This Row],[02/09/2020]:[2020-09-31]])</f>
        <v>0</v>
      </c>
      <c r="AX439" s="89">
        <f>SUM(Table46245923452[[#This Row],[TOTAL BARANG BERTAMBAH]]-Table46245923452[[#This Row],[TOTAL PENJUALAN]])</f>
        <v>0</v>
      </c>
    </row>
    <row r="440" spans="3:50" x14ac:dyDescent="0.25">
      <c r="C440" s="6"/>
      <c r="D440" s="6"/>
      <c r="E440" s="6"/>
      <c r="F440" s="6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81">
        <f>SUM(Table46245923452[[#This Row],[STOK AWAL]:[Column10]])</f>
        <v>0</v>
      </c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  <c r="AD440" s="82"/>
      <c r="AE440" s="82"/>
      <c r="AF440" s="82"/>
      <c r="AG440" s="82"/>
      <c r="AH440" s="82"/>
      <c r="AI440" s="82"/>
      <c r="AJ440" s="82"/>
      <c r="AK440" s="82"/>
      <c r="AL440" s="82"/>
      <c r="AM440" s="82"/>
      <c r="AN440" s="82"/>
      <c r="AO440" s="82"/>
      <c r="AP440" s="82"/>
      <c r="AQ440" s="82"/>
      <c r="AR440" s="82"/>
      <c r="AS440" s="82"/>
      <c r="AT440" s="82"/>
      <c r="AU440" s="82"/>
      <c r="AV440" s="82"/>
      <c r="AW440" s="89">
        <f>SUM(Table46245923452[[#This Row],[02/09/2020]:[2020-09-31]])</f>
        <v>0</v>
      </c>
      <c r="AX440" s="89">
        <f>SUM(Table46245923452[[#This Row],[TOTAL BARANG BERTAMBAH]]-Table46245923452[[#This Row],[TOTAL PENJUALAN]])</f>
        <v>0</v>
      </c>
    </row>
    <row r="441" spans="3:50" x14ac:dyDescent="0.25">
      <c r="C441" s="6"/>
      <c r="D441" s="6"/>
      <c r="E441" s="6"/>
      <c r="F441" s="6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81">
        <f>SUM(Table46245923452[[#This Row],[STOK AWAL]:[Column10]])</f>
        <v>0</v>
      </c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82"/>
      <c r="AD441" s="82"/>
      <c r="AE441" s="82"/>
      <c r="AF441" s="82"/>
      <c r="AG441" s="82"/>
      <c r="AH441" s="82"/>
      <c r="AI441" s="82"/>
      <c r="AJ441" s="82"/>
      <c r="AK441" s="82"/>
      <c r="AL441" s="82"/>
      <c r="AM441" s="82"/>
      <c r="AN441" s="82"/>
      <c r="AO441" s="82"/>
      <c r="AP441" s="82"/>
      <c r="AQ441" s="82"/>
      <c r="AR441" s="82"/>
      <c r="AS441" s="82"/>
      <c r="AT441" s="82"/>
      <c r="AU441" s="82"/>
      <c r="AV441" s="82"/>
      <c r="AW441" s="89">
        <f>SUM(Table46245923452[[#This Row],[02/09/2020]:[2020-09-31]])</f>
        <v>0</v>
      </c>
      <c r="AX441" s="89">
        <f>SUM(Table46245923452[[#This Row],[TOTAL BARANG BERTAMBAH]]-Table46245923452[[#This Row],[TOTAL PENJUALAN]])</f>
        <v>0</v>
      </c>
    </row>
    <row r="442" spans="3:50" x14ac:dyDescent="0.25">
      <c r="C442" s="6"/>
      <c r="D442" s="6"/>
      <c r="E442" s="6"/>
      <c r="F442" s="6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81">
        <f>SUM(Table46245923452[[#This Row],[STOK AWAL]:[Column10]])</f>
        <v>0</v>
      </c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  <c r="AC442" s="82"/>
      <c r="AD442" s="82"/>
      <c r="AE442" s="82"/>
      <c r="AF442" s="82"/>
      <c r="AG442" s="82"/>
      <c r="AH442" s="82"/>
      <c r="AI442" s="82"/>
      <c r="AJ442" s="82"/>
      <c r="AK442" s="82"/>
      <c r="AL442" s="82"/>
      <c r="AM442" s="82"/>
      <c r="AN442" s="82"/>
      <c r="AO442" s="82"/>
      <c r="AP442" s="82"/>
      <c r="AQ442" s="82"/>
      <c r="AR442" s="82"/>
      <c r="AS442" s="82"/>
      <c r="AT442" s="82"/>
      <c r="AU442" s="82"/>
      <c r="AV442" s="82"/>
      <c r="AW442" s="89">
        <f>SUM(Table46245923452[[#This Row],[02/09/2020]:[2020-09-31]])</f>
        <v>0</v>
      </c>
      <c r="AX442" s="89">
        <f>SUM(Table46245923452[[#This Row],[TOTAL BARANG BERTAMBAH]]-Table46245923452[[#This Row],[TOTAL PENJUALAN]])</f>
        <v>0</v>
      </c>
    </row>
    <row r="443" spans="3:50" x14ac:dyDescent="0.25">
      <c r="C443" s="6"/>
      <c r="D443" s="6"/>
      <c r="E443" s="6"/>
      <c r="F443" s="6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81">
        <f>SUM(Table46245923452[[#This Row],[STOK AWAL]:[Column10]])</f>
        <v>0</v>
      </c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  <c r="AC443" s="82"/>
      <c r="AD443" s="82"/>
      <c r="AE443" s="82"/>
      <c r="AF443" s="82"/>
      <c r="AG443" s="82"/>
      <c r="AH443" s="82"/>
      <c r="AI443" s="82"/>
      <c r="AJ443" s="82"/>
      <c r="AK443" s="82"/>
      <c r="AL443" s="82"/>
      <c r="AM443" s="82"/>
      <c r="AN443" s="82"/>
      <c r="AO443" s="82"/>
      <c r="AP443" s="82"/>
      <c r="AQ443" s="82"/>
      <c r="AR443" s="82"/>
      <c r="AS443" s="82"/>
      <c r="AT443" s="82"/>
      <c r="AU443" s="82"/>
      <c r="AV443" s="82"/>
      <c r="AW443" s="89">
        <f>SUM(Table46245923452[[#This Row],[02/09/2020]:[2020-09-31]])</f>
        <v>0</v>
      </c>
      <c r="AX443" s="89">
        <f>SUM(Table46245923452[[#This Row],[TOTAL BARANG BERTAMBAH]]-Table46245923452[[#This Row],[TOTAL PENJUALAN]])</f>
        <v>0</v>
      </c>
    </row>
    <row r="444" spans="3:50" x14ac:dyDescent="0.25">
      <c r="C444" s="6"/>
      <c r="D444" s="6"/>
      <c r="E444" s="6"/>
      <c r="F444" s="6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81">
        <f>SUM(Table46245923452[[#This Row],[STOK AWAL]:[Column10]])</f>
        <v>0</v>
      </c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  <c r="AD444" s="82"/>
      <c r="AE444" s="82"/>
      <c r="AF444" s="82"/>
      <c r="AG444" s="82"/>
      <c r="AH444" s="82"/>
      <c r="AI444" s="82"/>
      <c r="AJ444" s="82"/>
      <c r="AK444" s="82"/>
      <c r="AL444" s="82"/>
      <c r="AM444" s="82"/>
      <c r="AN444" s="82"/>
      <c r="AO444" s="82"/>
      <c r="AP444" s="82"/>
      <c r="AQ444" s="82"/>
      <c r="AR444" s="82"/>
      <c r="AS444" s="82"/>
      <c r="AT444" s="82"/>
      <c r="AU444" s="82"/>
      <c r="AV444" s="82"/>
      <c r="AW444" s="89">
        <f>SUM(Table46245923452[[#This Row],[02/09/2020]:[2020-09-31]])</f>
        <v>0</v>
      </c>
      <c r="AX444" s="89">
        <f>SUM(Table46245923452[[#This Row],[TOTAL BARANG BERTAMBAH]]-Table46245923452[[#This Row],[TOTAL PENJUALAN]])</f>
        <v>0</v>
      </c>
    </row>
    <row r="445" spans="3:50" x14ac:dyDescent="0.25">
      <c r="C445" s="6"/>
      <c r="D445" s="6"/>
      <c r="E445" s="6"/>
      <c r="F445" s="6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81">
        <f>SUM(Table46245923452[[#This Row],[STOK AWAL]:[Column10]])</f>
        <v>0</v>
      </c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  <c r="AD445" s="82"/>
      <c r="AE445" s="82"/>
      <c r="AF445" s="82"/>
      <c r="AG445" s="82"/>
      <c r="AH445" s="82"/>
      <c r="AI445" s="82"/>
      <c r="AJ445" s="82"/>
      <c r="AK445" s="82"/>
      <c r="AL445" s="82"/>
      <c r="AM445" s="82"/>
      <c r="AN445" s="82"/>
      <c r="AO445" s="82"/>
      <c r="AP445" s="82"/>
      <c r="AQ445" s="82"/>
      <c r="AR445" s="82"/>
      <c r="AS445" s="82"/>
      <c r="AT445" s="82"/>
      <c r="AU445" s="82"/>
      <c r="AV445" s="82"/>
      <c r="AW445" s="89">
        <f>SUM(Table46245923452[[#This Row],[02/09/2020]:[2020-09-31]])</f>
        <v>0</v>
      </c>
      <c r="AX445" s="89">
        <f>SUM(Table46245923452[[#This Row],[TOTAL BARANG BERTAMBAH]]-Table46245923452[[#This Row],[TOTAL PENJUALAN]])</f>
        <v>0</v>
      </c>
    </row>
    <row r="446" spans="3:50" x14ac:dyDescent="0.25">
      <c r="C446" s="6"/>
      <c r="D446" s="6"/>
      <c r="E446" s="6"/>
      <c r="F446" s="6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81">
        <f>SUM(Table46245923452[[#This Row],[STOK AWAL]:[Column10]])</f>
        <v>0</v>
      </c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  <c r="AD446" s="82"/>
      <c r="AE446" s="82"/>
      <c r="AF446" s="82"/>
      <c r="AG446" s="82"/>
      <c r="AH446" s="82"/>
      <c r="AI446" s="82"/>
      <c r="AJ446" s="82"/>
      <c r="AK446" s="82"/>
      <c r="AL446" s="82"/>
      <c r="AM446" s="82"/>
      <c r="AN446" s="82"/>
      <c r="AO446" s="82"/>
      <c r="AP446" s="82"/>
      <c r="AQ446" s="82"/>
      <c r="AR446" s="82"/>
      <c r="AS446" s="82"/>
      <c r="AT446" s="82"/>
      <c r="AU446" s="82"/>
      <c r="AV446" s="82"/>
      <c r="AW446" s="89">
        <f>SUM(Table46245923452[[#This Row],[02/09/2020]:[2020-09-31]])</f>
        <v>0</v>
      </c>
      <c r="AX446" s="89">
        <f>SUM(Table46245923452[[#This Row],[TOTAL BARANG BERTAMBAH]]-Table46245923452[[#This Row],[TOTAL PENJUALAN]])</f>
        <v>0</v>
      </c>
    </row>
    <row r="447" spans="3:50" x14ac:dyDescent="0.25">
      <c r="C447" s="6"/>
      <c r="D447" s="6"/>
      <c r="E447" s="6"/>
      <c r="F447" s="6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81">
        <f>SUM(Table46245923452[[#This Row],[STOK AWAL]:[Column10]])</f>
        <v>0</v>
      </c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82"/>
      <c r="AN447" s="82"/>
      <c r="AO447" s="82"/>
      <c r="AP447" s="82"/>
      <c r="AQ447" s="82"/>
      <c r="AR447" s="82"/>
      <c r="AS447" s="82"/>
      <c r="AT447" s="82"/>
      <c r="AU447" s="82"/>
      <c r="AV447" s="82"/>
      <c r="AW447" s="89">
        <f>SUM(Table46245923452[[#This Row],[02/09/2020]:[2020-09-31]])</f>
        <v>0</v>
      </c>
      <c r="AX447" s="89">
        <f>SUM(Table46245923452[[#This Row],[TOTAL BARANG BERTAMBAH]]-Table46245923452[[#This Row],[TOTAL PENJUALAN]])</f>
        <v>0</v>
      </c>
    </row>
    <row r="448" spans="3:50" x14ac:dyDescent="0.25">
      <c r="C448" s="6"/>
      <c r="D448" s="6"/>
      <c r="E448" s="6"/>
      <c r="F448" s="6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81">
        <f>SUM(Table46245923452[[#This Row],[STOK AWAL]:[Column10]])</f>
        <v>0</v>
      </c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82"/>
      <c r="AP448" s="82"/>
      <c r="AQ448" s="82"/>
      <c r="AR448" s="82"/>
      <c r="AS448" s="82"/>
      <c r="AT448" s="82"/>
      <c r="AU448" s="82"/>
      <c r="AV448" s="82"/>
      <c r="AW448" s="89">
        <f>SUM(Table46245923452[[#This Row],[02/09/2020]:[2020-09-31]])</f>
        <v>0</v>
      </c>
      <c r="AX448" s="89">
        <f>SUM(Table46245923452[[#This Row],[TOTAL BARANG BERTAMBAH]]-Table46245923452[[#This Row],[TOTAL PENJUALAN]])</f>
        <v>0</v>
      </c>
    </row>
    <row r="449" spans="3:50" x14ac:dyDescent="0.25">
      <c r="C449" s="6"/>
      <c r="D449" s="6"/>
      <c r="E449" s="6"/>
      <c r="F449" s="6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81">
        <f>SUM(Table46245923452[[#This Row],[STOK AWAL]:[Column10]])</f>
        <v>0</v>
      </c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  <c r="AD449" s="82"/>
      <c r="AE449" s="82"/>
      <c r="AF449" s="82"/>
      <c r="AG449" s="82"/>
      <c r="AH449" s="82"/>
      <c r="AI449" s="82"/>
      <c r="AJ449" s="82"/>
      <c r="AK449" s="82"/>
      <c r="AL449" s="82"/>
      <c r="AM449" s="82"/>
      <c r="AN449" s="82"/>
      <c r="AO449" s="82"/>
      <c r="AP449" s="82"/>
      <c r="AQ449" s="82"/>
      <c r="AR449" s="82"/>
      <c r="AS449" s="82"/>
      <c r="AT449" s="82"/>
      <c r="AU449" s="82"/>
      <c r="AV449" s="82"/>
      <c r="AW449" s="89">
        <f>SUM(Table46245923452[[#This Row],[02/09/2020]:[2020-09-31]])</f>
        <v>0</v>
      </c>
      <c r="AX449" s="89">
        <f>SUM(Table46245923452[[#This Row],[TOTAL BARANG BERTAMBAH]]-Table46245923452[[#This Row],[TOTAL PENJUALAN]])</f>
        <v>0</v>
      </c>
    </row>
    <row r="450" spans="3:50" x14ac:dyDescent="0.25">
      <c r="C450" s="6"/>
      <c r="D450" s="6"/>
      <c r="E450" s="6"/>
      <c r="F450" s="6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81">
        <f>SUM(Table46245923452[[#This Row],[STOK AWAL]:[Column10]])</f>
        <v>0</v>
      </c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  <c r="AD450" s="82"/>
      <c r="AE450" s="82"/>
      <c r="AF450" s="82"/>
      <c r="AG450" s="82"/>
      <c r="AH450" s="82"/>
      <c r="AI450" s="82"/>
      <c r="AJ450" s="82"/>
      <c r="AK450" s="82"/>
      <c r="AL450" s="82"/>
      <c r="AM450" s="82"/>
      <c r="AN450" s="82"/>
      <c r="AO450" s="82"/>
      <c r="AP450" s="82"/>
      <c r="AQ450" s="82"/>
      <c r="AR450" s="82"/>
      <c r="AS450" s="82"/>
      <c r="AT450" s="82"/>
      <c r="AU450" s="82"/>
      <c r="AV450" s="82"/>
      <c r="AW450" s="89">
        <f>SUM(Table46245923452[[#This Row],[02/09/2020]:[2020-09-31]])</f>
        <v>0</v>
      </c>
      <c r="AX450" s="89">
        <f>SUM(Table46245923452[[#This Row],[TOTAL BARANG BERTAMBAH]]-Table46245923452[[#This Row],[TOTAL PENJUALAN]])</f>
        <v>0</v>
      </c>
    </row>
    <row r="451" spans="3:50" x14ac:dyDescent="0.25">
      <c r="C451" s="6"/>
      <c r="D451" s="6"/>
      <c r="E451" s="6"/>
      <c r="F451" s="6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81">
        <f>SUM(Table46245923452[[#This Row],[STOK AWAL]:[Column10]])</f>
        <v>0</v>
      </c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2"/>
      <c r="AE451" s="82"/>
      <c r="AF451" s="82"/>
      <c r="AG451" s="82"/>
      <c r="AH451" s="82"/>
      <c r="AI451" s="82"/>
      <c r="AJ451" s="82"/>
      <c r="AK451" s="82"/>
      <c r="AL451" s="82"/>
      <c r="AM451" s="82"/>
      <c r="AN451" s="82"/>
      <c r="AO451" s="82"/>
      <c r="AP451" s="82"/>
      <c r="AQ451" s="82"/>
      <c r="AR451" s="82"/>
      <c r="AS451" s="82"/>
      <c r="AT451" s="82"/>
      <c r="AU451" s="82"/>
      <c r="AV451" s="82"/>
      <c r="AW451" s="89">
        <f>SUM(Table46245923452[[#This Row],[02/09/2020]:[2020-09-31]])</f>
        <v>0</v>
      </c>
      <c r="AX451" s="89">
        <f>SUM(Table46245923452[[#This Row],[TOTAL BARANG BERTAMBAH]]-Table46245923452[[#This Row],[TOTAL PENJUALAN]])</f>
        <v>0</v>
      </c>
    </row>
    <row r="452" spans="3:50" x14ac:dyDescent="0.25">
      <c r="C452" s="6"/>
      <c r="D452" s="6"/>
      <c r="E452" s="6"/>
      <c r="F452" s="6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81">
        <f>SUM(Table46245923452[[#This Row],[STOK AWAL]:[Column10]])</f>
        <v>0</v>
      </c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  <c r="AC452" s="82"/>
      <c r="AD452" s="82"/>
      <c r="AE452" s="82"/>
      <c r="AF452" s="82"/>
      <c r="AG452" s="82"/>
      <c r="AH452" s="82"/>
      <c r="AI452" s="82"/>
      <c r="AJ452" s="82"/>
      <c r="AK452" s="82"/>
      <c r="AL452" s="82"/>
      <c r="AM452" s="82"/>
      <c r="AN452" s="82"/>
      <c r="AO452" s="82"/>
      <c r="AP452" s="82"/>
      <c r="AQ452" s="82"/>
      <c r="AR452" s="82"/>
      <c r="AS452" s="82"/>
      <c r="AT452" s="82"/>
      <c r="AU452" s="82"/>
      <c r="AV452" s="82"/>
      <c r="AW452" s="89">
        <f>SUM(Table46245923452[[#This Row],[02/09/2020]:[2020-09-31]])</f>
        <v>0</v>
      </c>
      <c r="AX452" s="89">
        <f>SUM(Table46245923452[[#This Row],[TOTAL BARANG BERTAMBAH]]-Table46245923452[[#This Row],[TOTAL PENJUALAN]])</f>
        <v>0</v>
      </c>
    </row>
    <row r="453" spans="3:50" x14ac:dyDescent="0.25">
      <c r="C453" s="6"/>
      <c r="D453" s="6"/>
      <c r="E453" s="6"/>
      <c r="F453" s="6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81">
        <f>SUM(Table46245923452[[#This Row],[STOK AWAL]:[Column10]])</f>
        <v>0</v>
      </c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  <c r="AD453" s="82"/>
      <c r="AE453" s="82"/>
      <c r="AF453" s="82"/>
      <c r="AG453" s="82"/>
      <c r="AH453" s="82"/>
      <c r="AI453" s="82"/>
      <c r="AJ453" s="82"/>
      <c r="AK453" s="82"/>
      <c r="AL453" s="82"/>
      <c r="AM453" s="82"/>
      <c r="AN453" s="82"/>
      <c r="AO453" s="82"/>
      <c r="AP453" s="82"/>
      <c r="AQ453" s="82"/>
      <c r="AR453" s="82"/>
      <c r="AS453" s="82"/>
      <c r="AT453" s="82"/>
      <c r="AU453" s="82"/>
      <c r="AV453" s="82"/>
      <c r="AW453" s="89">
        <f>SUM(Table46245923452[[#This Row],[02/09/2020]:[2020-09-31]])</f>
        <v>0</v>
      </c>
      <c r="AX453" s="89">
        <f>SUM(Table46245923452[[#This Row],[TOTAL BARANG BERTAMBAH]]-Table46245923452[[#This Row],[TOTAL PENJUALAN]])</f>
        <v>0</v>
      </c>
    </row>
    <row r="454" spans="3:50" x14ac:dyDescent="0.25">
      <c r="C454" s="6"/>
      <c r="D454" s="6"/>
      <c r="E454" s="6"/>
      <c r="F454" s="6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81">
        <f>SUM(Table46245923452[[#This Row],[STOK AWAL]:[Column10]])</f>
        <v>0</v>
      </c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  <c r="AD454" s="82"/>
      <c r="AE454" s="82"/>
      <c r="AF454" s="82"/>
      <c r="AG454" s="82"/>
      <c r="AH454" s="82"/>
      <c r="AI454" s="82"/>
      <c r="AJ454" s="82"/>
      <c r="AK454" s="82"/>
      <c r="AL454" s="82"/>
      <c r="AM454" s="82"/>
      <c r="AN454" s="82"/>
      <c r="AO454" s="82"/>
      <c r="AP454" s="82"/>
      <c r="AQ454" s="82"/>
      <c r="AR454" s="82"/>
      <c r="AS454" s="82"/>
      <c r="AT454" s="82"/>
      <c r="AU454" s="82"/>
      <c r="AV454" s="82"/>
      <c r="AW454" s="89">
        <f>SUM(Table46245923452[[#This Row],[02/09/2020]:[2020-09-31]])</f>
        <v>0</v>
      </c>
      <c r="AX454" s="89">
        <f>SUM(Table46245923452[[#This Row],[TOTAL BARANG BERTAMBAH]]-Table46245923452[[#This Row],[TOTAL PENJUALAN]])</f>
        <v>0</v>
      </c>
    </row>
    <row r="455" spans="3:50" x14ac:dyDescent="0.25">
      <c r="C455" s="6"/>
      <c r="D455" s="6"/>
      <c r="E455" s="6"/>
      <c r="F455" s="6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81">
        <f>SUM(Table46245923452[[#This Row],[STOK AWAL]:[Column10]])</f>
        <v>0</v>
      </c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  <c r="AC455" s="82"/>
      <c r="AD455" s="82"/>
      <c r="AE455" s="82"/>
      <c r="AF455" s="82"/>
      <c r="AG455" s="82"/>
      <c r="AH455" s="82"/>
      <c r="AI455" s="82"/>
      <c r="AJ455" s="82"/>
      <c r="AK455" s="82"/>
      <c r="AL455" s="82"/>
      <c r="AM455" s="82"/>
      <c r="AN455" s="82"/>
      <c r="AO455" s="82"/>
      <c r="AP455" s="82"/>
      <c r="AQ455" s="82"/>
      <c r="AR455" s="82"/>
      <c r="AS455" s="82"/>
      <c r="AT455" s="82"/>
      <c r="AU455" s="82"/>
      <c r="AV455" s="82"/>
      <c r="AW455" s="89">
        <f>SUM(Table46245923452[[#This Row],[02/09/2020]:[2020-09-31]])</f>
        <v>0</v>
      </c>
      <c r="AX455" s="89">
        <f>SUM(Table46245923452[[#This Row],[TOTAL BARANG BERTAMBAH]]-Table46245923452[[#This Row],[TOTAL PENJUALAN]])</f>
        <v>0</v>
      </c>
    </row>
    <row r="456" spans="3:50" x14ac:dyDescent="0.25">
      <c r="C456" s="6"/>
      <c r="D456" s="6"/>
      <c r="E456" s="6"/>
      <c r="F456" s="6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81">
        <f>SUM(Table46245923452[[#This Row],[STOK AWAL]:[Column10]])</f>
        <v>0</v>
      </c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  <c r="AC456" s="82"/>
      <c r="AD456" s="82"/>
      <c r="AE456" s="82"/>
      <c r="AF456" s="82"/>
      <c r="AG456" s="82"/>
      <c r="AH456" s="82"/>
      <c r="AI456" s="82"/>
      <c r="AJ456" s="82"/>
      <c r="AK456" s="82"/>
      <c r="AL456" s="82"/>
      <c r="AM456" s="82"/>
      <c r="AN456" s="82"/>
      <c r="AO456" s="82"/>
      <c r="AP456" s="82"/>
      <c r="AQ456" s="82"/>
      <c r="AR456" s="82"/>
      <c r="AS456" s="82"/>
      <c r="AT456" s="82"/>
      <c r="AU456" s="82"/>
      <c r="AV456" s="82"/>
      <c r="AW456" s="89">
        <f>SUM(Table46245923452[[#This Row],[02/09/2020]:[2020-09-31]])</f>
        <v>0</v>
      </c>
      <c r="AX456" s="89">
        <f>SUM(Table46245923452[[#This Row],[TOTAL BARANG BERTAMBAH]]-Table46245923452[[#This Row],[TOTAL PENJUALAN]])</f>
        <v>0</v>
      </c>
    </row>
    <row r="457" spans="3:50" x14ac:dyDescent="0.25">
      <c r="C457" s="6"/>
      <c r="D457" s="6"/>
      <c r="E457" s="6"/>
      <c r="F457" s="6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81">
        <f>SUM(Table46245923452[[#This Row],[STOK AWAL]:[Column10]])</f>
        <v>0</v>
      </c>
      <c r="R457" s="82"/>
      <c r="S457" s="82"/>
      <c r="T457" s="82"/>
      <c r="U457" s="82"/>
      <c r="V457" s="82"/>
      <c r="W457" s="82"/>
      <c r="X457" s="82"/>
      <c r="Y457" s="82"/>
      <c r="Z457" s="82"/>
      <c r="AA457" s="82"/>
      <c r="AB457" s="82"/>
      <c r="AC457" s="82"/>
      <c r="AD457" s="82"/>
      <c r="AE457" s="82"/>
      <c r="AF457" s="82"/>
      <c r="AG457" s="82"/>
      <c r="AH457" s="82"/>
      <c r="AI457" s="82"/>
      <c r="AJ457" s="82"/>
      <c r="AK457" s="82"/>
      <c r="AL457" s="82"/>
      <c r="AM457" s="82"/>
      <c r="AN457" s="82"/>
      <c r="AO457" s="82"/>
      <c r="AP457" s="82"/>
      <c r="AQ457" s="82"/>
      <c r="AR457" s="82"/>
      <c r="AS457" s="82"/>
      <c r="AT457" s="82"/>
      <c r="AU457" s="82"/>
      <c r="AV457" s="82"/>
      <c r="AW457" s="89">
        <f>SUM(Table46245923452[[#This Row],[02/09/2020]:[2020-09-31]])</f>
        <v>0</v>
      </c>
      <c r="AX457" s="89">
        <f>SUM(Table46245923452[[#This Row],[TOTAL BARANG BERTAMBAH]]-Table46245923452[[#This Row],[TOTAL PENJUALAN]])</f>
        <v>0</v>
      </c>
    </row>
    <row r="458" spans="3:50" x14ac:dyDescent="0.25">
      <c r="C458" s="6"/>
      <c r="D458" s="6"/>
      <c r="E458" s="6"/>
      <c r="F458" s="6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81">
        <f>SUM(Table46245923452[[#This Row],[STOK AWAL]:[Column10]])</f>
        <v>0</v>
      </c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  <c r="AC458" s="82"/>
      <c r="AD458" s="82"/>
      <c r="AE458" s="82"/>
      <c r="AF458" s="82"/>
      <c r="AG458" s="82"/>
      <c r="AH458" s="82"/>
      <c r="AI458" s="82"/>
      <c r="AJ458" s="82"/>
      <c r="AK458" s="82"/>
      <c r="AL458" s="82"/>
      <c r="AM458" s="82"/>
      <c r="AN458" s="82"/>
      <c r="AO458" s="82"/>
      <c r="AP458" s="82"/>
      <c r="AQ458" s="82"/>
      <c r="AR458" s="82"/>
      <c r="AS458" s="82"/>
      <c r="AT458" s="82"/>
      <c r="AU458" s="82"/>
      <c r="AV458" s="82"/>
      <c r="AW458" s="89">
        <f>SUM(Table46245923452[[#This Row],[02/09/2020]:[2020-09-31]])</f>
        <v>0</v>
      </c>
      <c r="AX458" s="89">
        <f>SUM(Table46245923452[[#This Row],[TOTAL BARANG BERTAMBAH]]-Table46245923452[[#This Row],[TOTAL PENJUALAN]])</f>
        <v>0</v>
      </c>
    </row>
    <row r="459" spans="3:50" x14ac:dyDescent="0.25">
      <c r="C459" s="6"/>
      <c r="D459" s="6"/>
      <c r="E459" s="6"/>
      <c r="F459" s="6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81">
        <f>SUM(Table46245923452[[#This Row],[STOK AWAL]:[Column10]])</f>
        <v>0</v>
      </c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  <c r="AC459" s="82"/>
      <c r="AD459" s="82"/>
      <c r="AE459" s="82"/>
      <c r="AF459" s="82"/>
      <c r="AG459" s="82"/>
      <c r="AH459" s="82"/>
      <c r="AI459" s="82"/>
      <c r="AJ459" s="82"/>
      <c r="AK459" s="82"/>
      <c r="AL459" s="82"/>
      <c r="AM459" s="82"/>
      <c r="AN459" s="82"/>
      <c r="AO459" s="82"/>
      <c r="AP459" s="82"/>
      <c r="AQ459" s="82"/>
      <c r="AR459" s="82"/>
      <c r="AS459" s="82"/>
      <c r="AT459" s="82"/>
      <c r="AU459" s="82"/>
      <c r="AV459" s="82"/>
      <c r="AW459" s="89">
        <f>SUM(Table46245923452[[#This Row],[02/09/2020]:[2020-09-31]])</f>
        <v>0</v>
      </c>
      <c r="AX459" s="89">
        <f>SUM(Table46245923452[[#This Row],[TOTAL BARANG BERTAMBAH]]-Table46245923452[[#This Row],[TOTAL PENJUALAN]])</f>
        <v>0</v>
      </c>
    </row>
    <row r="460" spans="3:50" x14ac:dyDescent="0.25">
      <c r="C460" s="6"/>
      <c r="D460" s="6"/>
      <c r="E460" s="6"/>
      <c r="F460" s="6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81">
        <f>SUM(Table46245923452[[#This Row],[STOK AWAL]:[Column10]])</f>
        <v>0</v>
      </c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  <c r="AC460" s="82"/>
      <c r="AD460" s="82"/>
      <c r="AE460" s="82"/>
      <c r="AF460" s="82"/>
      <c r="AG460" s="82"/>
      <c r="AH460" s="82"/>
      <c r="AI460" s="82"/>
      <c r="AJ460" s="82"/>
      <c r="AK460" s="82"/>
      <c r="AL460" s="82"/>
      <c r="AM460" s="82"/>
      <c r="AN460" s="82"/>
      <c r="AO460" s="82"/>
      <c r="AP460" s="82"/>
      <c r="AQ460" s="82"/>
      <c r="AR460" s="82"/>
      <c r="AS460" s="82"/>
      <c r="AT460" s="82"/>
      <c r="AU460" s="82"/>
      <c r="AV460" s="82"/>
      <c r="AW460" s="89">
        <f>SUM(Table46245923452[[#This Row],[02/09/2020]:[2020-09-31]])</f>
        <v>0</v>
      </c>
      <c r="AX460" s="89">
        <f>SUM(Table46245923452[[#This Row],[TOTAL BARANG BERTAMBAH]]-Table46245923452[[#This Row],[TOTAL PENJUALAN]])</f>
        <v>0</v>
      </c>
    </row>
    <row r="461" spans="3:50" x14ac:dyDescent="0.25">
      <c r="C461" s="6"/>
      <c r="D461" s="6"/>
      <c r="E461" s="6"/>
      <c r="F461" s="6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81">
        <f>SUM(Table46245923452[[#This Row],[STOK AWAL]:[Column10]])</f>
        <v>0</v>
      </c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2"/>
      <c r="AD461" s="82"/>
      <c r="AE461" s="82"/>
      <c r="AF461" s="82"/>
      <c r="AG461" s="82"/>
      <c r="AH461" s="82"/>
      <c r="AI461" s="82"/>
      <c r="AJ461" s="82"/>
      <c r="AK461" s="82"/>
      <c r="AL461" s="82"/>
      <c r="AM461" s="82"/>
      <c r="AN461" s="82"/>
      <c r="AO461" s="82"/>
      <c r="AP461" s="82"/>
      <c r="AQ461" s="82"/>
      <c r="AR461" s="82"/>
      <c r="AS461" s="82"/>
      <c r="AT461" s="82"/>
      <c r="AU461" s="82"/>
      <c r="AV461" s="82"/>
      <c r="AW461" s="89">
        <f>SUM(Table46245923452[[#This Row],[02/09/2020]:[2020-09-31]])</f>
        <v>0</v>
      </c>
      <c r="AX461" s="89">
        <f>SUM(Table46245923452[[#This Row],[TOTAL BARANG BERTAMBAH]]-Table46245923452[[#This Row],[TOTAL PENJUALAN]])</f>
        <v>0</v>
      </c>
    </row>
    <row r="462" spans="3:50" x14ac:dyDescent="0.25">
      <c r="C462" s="6"/>
      <c r="D462" s="6"/>
      <c r="E462" s="6"/>
      <c r="F462" s="6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81">
        <f>SUM(Table46245923452[[#This Row],[STOK AWAL]:[Column10]])</f>
        <v>0</v>
      </c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2"/>
      <c r="AD462" s="82"/>
      <c r="AE462" s="82"/>
      <c r="AF462" s="82"/>
      <c r="AG462" s="82"/>
      <c r="AH462" s="82"/>
      <c r="AI462" s="82"/>
      <c r="AJ462" s="82"/>
      <c r="AK462" s="82"/>
      <c r="AL462" s="82"/>
      <c r="AM462" s="82"/>
      <c r="AN462" s="82"/>
      <c r="AO462" s="82"/>
      <c r="AP462" s="82"/>
      <c r="AQ462" s="82"/>
      <c r="AR462" s="82"/>
      <c r="AS462" s="82"/>
      <c r="AT462" s="82"/>
      <c r="AU462" s="82"/>
      <c r="AV462" s="82"/>
      <c r="AW462" s="89">
        <f>SUM(Table46245923452[[#This Row],[02/09/2020]:[2020-09-31]])</f>
        <v>0</v>
      </c>
      <c r="AX462" s="89">
        <f>SUM(Table46245923452[[#This Row],[TOTAL BARANG BERTAMBAH]]-Table46245923452[[#This Row],[TOTAL PENJUALAN]])</f>
        <v>0</v>
      </c>
    </row>
    <row r="463" spans="3:50" x14ac:dyDescent="0.25">
      <c r="C463" s="6"/>
      <c r="D463" s="6"/>
      <c r="E463" s="6"/>
      <c r="F463" s="6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81">
        <f>SUM(Table46245923452[[#This Row],[STOK AWAL]:[Column10]])</f>
        <v>0</v>
      </c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  <c r="AC463" s="82"/>
      <c r="AD463" s="82"/>
      <c r="AE463" s="82"/>
      <c r="AF463" s="82"/>
      <c r="AG463" s="82"/>
      <c r="AH463" s="82"/>
      <c r="AI463" s="82"/>
      <c r="AJ463" s="82"/>
      <c r="AK463" s="82"/>
      <c r="AL463" s="82"/>
      <c r="AM463" s="82"/>
      <c r="AN463" s="82"/>
      <c r="AO463" s="82"/>
      <c r="AP463" s="82"/>
      <c r="AQ463" s="82"/>
      <c r="AR463" s="82"/>
      <c r="AS463" s="82"/>
      <c r="AT463" s="82"/>
      <c r="AU463" s="82"/>
      <c r="AV463" s="82"/>
      <c r="AW463" s="89">
        <f>SUM(Table46245923452[[#This Row],[02/09/2020]:[2020-09-31]])</f>
        <v>0</v>
      </c>
      <c r="AX463" s="89">
        <f>SUM(Table46245923452[[#This Row],[TOTAL BARANG BERTAMBAH]]-Table46245923452[[#This Row],[TOTAL PENJUALAN]])</f>
        <v>0</v>
      </c>
    </row>
    <row r="464" spans="3:50" x14ac:dyDescent="0.25">
      <c r="C464" s="6"/>
      <c r="D464" s="6"/>
      <c r="E464" s="6"/>
      <c r="F464" s="6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81">
        <f>SUM(Table46245923452[[#This Row],[STOK AWAL]:[Column10]])</f>
        <v>0</v>
      </c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  <c r="AC464" s="82"/>
      <c r="AD464" s="82"/>
      <c r="AE464" s="82"/>
      <c r="AF464" s="82"/>
      <c r="AG464" s="82"/>
      <c r="AH464" s="82"/>
      <c r="AI464" s="82"/>
      <c r="AJ464" s="82"/>
      <c r="AK464" s="82"/>
      <c r="AL464" s="82"/>
      <c r="AM464" s="82"/>
      <c r="AN464" s="82"/>
      <c r="AO464" s="82"/>
      <c r="AP464" s="82"/>
      <c r="AQ464" s="82"/>
      <c r="AR464" s="82"/>
      <c r="AS464" s="82"/>
      <c r="AT464" s="82"/>
      <c r="AU464" s="82"/>
      <c r="AV464" s="82"/>
      <c r="AW464" s="89">
        <f>SUM(Table46245923452[[#This Row],[02/09/2020]:[2020-09-31]])</f>
        <v>0</v>
      </c>
      <c r="AX464" s="89">
        <f>SUM(Table46245923452[[#This Row],[TOTAL BARANG BERTAMBAH]]-Table46245923452[[#This Row],[TOTAL PENJUALAN]])</f>
        <v>0</v>
      </c>
    </row>
    <row r="465" spans="3:50" x14ac:dyDescent="0.25">
      <c r="C465" s="6"/>
      <c r="D465" s="6"/>
      <c r="E465" s="6"/>
      <c r="F465" s="6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81">
        <f>SUM(Table46245923452[[#This Row],[STOK AWAL]:[Column10]])</f>
        <v>0</v>
      </c>
      <c r="R465" s="82"/>
      <c r="S465" s="82"/>
      <c r="T465" s="82"/>
      <c r="U465" s="82"/>
      <c r="V465" s="82"/>
      <c r="W465" s="82"/>
      <c r="X465" s="82"/>
      <c r="Y465" s="82"/>
      <c r="Z465" s="82"/>
      <c r="AA465" s="82"/>
      <c r="AB465" s="82"/>
      <c r="AC465" s="82"/>
      <c r="AD465" s="82"/>
      <c r="AE465" s="82"/>
      <c r="AF465" s="82"/>
      <c r="AG465" s="82"/>
      <c r="AH465" s="82"/>
      <c r="AI465" s="82"/>
      <c r="AJ465" s="82"/>
      <c r="AK465" s="82"/>
      <c r="AL465" s="82"/>
      <c r="AM465" s="82"/>
      <c r="AN465" s="82"/>
      <c r="AO465" s="82"/>
      <c r="AP465" s="82"/>
      <c r="AQ465" s="82"/>
      <c r="AR465" s="82"/>
      <c r="AS465" s="82"/>
      <c r="AT465" s="82"/>
      <c r="AU465" s="82"/>
      <c r="AV465" s="82"/>
      <c r="AW465" s="89">
        <f>SUM(Table46245923452[[#This Row],[02/09/2020]:[2020-09-31]])</f>
        <v>0</v>
      </c>
      <c r="AX465" s="89">
        <f>SUM(Table46245923452[[#This Row],[TOTAL BARANG BERTAMBAH]]-Table46245923452[[#This Row],[TOTAL PENJUALAN]])</f>
        <v>0</v>
      </c>
    </row>
    <row r="466" spans="3:50" x14ac:dyDescent="0.25">
      <c r="C466" s="6"/>
      <c r="D466" s="6"/>
      <c r="E466" s="6"/>
      <c r="F466" s="6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81">
        <f>SUM(Table46245923452[[#This Row],[STOK AWAL]:[Column10]])</f>
        <v>0</v>
      </c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  <c r="AC466" s="82"/>
      <c r="AD466" s="82"/>
      <c r="AE466" s="82"/>
      <c r="AF466" s="82"/>
      <c r="AG466" s="82"/>
      <c r="AH466" s="82"/>
      <c r="AI466" s="82"/>
      <c r="AJ466" s="82"/>
      <c r="AK466" s="82"/>
      <c r="AL466" s="82"/>
      <c r="AM466" s="82"/>
      <c r="AN466" s="82"/>
      <c r="AO466" s="82"/>
      <c r="AP466" s="82"/>
      <c r="AQ466" s="82"/>
      <c r="AR466" s="82"/>
      <c r="AS466" s="82"/>
      <c r="AT466" s="82"/>
      <c r="AU466" s="82"/>
      <c r="AV466" s="82"/>
      <c r="AW466" s="89">
        <f>SUM(Table46245923452[[#This Row],[02/09/2020]:[2020-09-31]])</f>
        <v>0</v>
      </c>
      <c r="AX466" s="89">
        <f>SUM(Table46245923452[[#This Row],[TOTAL BARANG BERTAMBAH]]-Table46245923452[[#This Row],[TOTAL PENJUALAN]])</f>
        <v>0</v>
      </c>
    </row>
    <row r="467" spans="3:50" x14ac:dyDescent="0.25">
      <c r="C467" s="6"/>
      <c r="D467" s="6"/>
      <c r="E467" s="6"/>
      <c r="F467" s="6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81">
        <f>SUM(Table46245923452[[#This Row],[STOK AWAL]:[Column10]])</f>
        <v>0</v>
      </c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  <c r="AH467" s="82"/>
      <c r="AI467" s="82"/>
      <c r="AJ467" s="82"/>
      <c r="AK467" s="82"/>
      <c r="AL467" s="82"/>
      <c r="AM467" s="82"/>
      <c r="AN467" s="82"/>
      <c r="AO467" s="82"/>
      <c r="AP467" s="82"/>
      <c r="AQ467" s="82"/>
      <c r="AR467" s="82"/>
      <c r="AS467" s="82"/>
      <c r="AT467" s="82"/>
      <c r="AU467" s="82"/>
      <c r="AV467" s="82"/>
      <c r="AW467" s="89">
        <f>SUM(Table46245923452[[#This Row],[02/09/2020]:[2020-09-31]])</f>
        <v>0</v>
      </c>
      <c r="AX467" s="89">
        <f>SUM(Table46245923452[[#This Row],[TOTAL BARANG BERTAMBAH]]-Table46245923452[[#This Row],[TOTAL PENJUALAN]])</f>
        <v>0</v>
      </c>
    </row>
    <row r="468" spans="3:50" x14ac:dyDescent="0.25">
      <c r="C468" s="6"/>
      <c r="D468" s="6"/>
      <c r="E468" s="6"/>
      <c r="F468" s="6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81">
        <f>SUM(Table46245923452[[#This Row],[STOK AWAL]:[Column10]])</f>
        <v>0</v>
      </c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  <c r="AH468" s="82"/>
      <c r="AI468" s="82"/>
      <c r="AJ468" s="82"/>
      <c r="AK468" s="82"/>
      <c r="AL468" s="82"/>
      <c r="AM468" s="82"/>
      <c r="AN468" s="82"/>
      <c r="AO468" s="82"/>
      <c r="AP468" s="82"/>
      <c r="AQ468" s="82"/>
      <c r="AR468" s="82"/>
      <c r="AS468" s="82"/>
      <c r="AT468" s="82"/>
      <c r="AU468" s="82"/>
      <c r="AV468" s="82"/>
      <c r="AW468" s="89">
        <f>SUM(Table46245923452[[#This Row],[02/09/2020]:[2020-09-31]])</f>
        <v>0</v>
      </c>
      <c r="AX468" s="89">
        <f>SUM(Table46245923452[[#This Row],[TOTAL BARANG BERTAMBAH]]-Table46245923452[[#This Row],[TOTAL PENJUALAN]])</f>
        <v>0</v>
      </c>
    </row>
    <row r="469" spans="3:50" x14ac:dyDescent="0.25">
      <c r="C469" s="6"/>
      <c r="D469" s="6"/>
      <c r="E469" s="6"/>
      <c r="F469" s="6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81">
        <f>SUM(Table46245923452[[#This Row],[STOK AWAL]:[Column10]])</f>
        <v>0</v>
      </c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82"/>
      <c r="AD469" s="82"/>
      <c r="AE469" s="82"/>
      <c r="AF469" s="82"/>
      <c r="AG469" s="82"/>
      <c r="AH469" s="82"/>
      <c r="AI469" s="82"/>
      <c r="AJ469" s="82"/>
      <c r="AK469" s="82"/>
      <c r="AL469" s="82"/>
      <c r="AM469" s="82"/>
      <c r="AN469" s="82"/>
      <c r="AO469" s="82"/>
      <c r="AP469" s="82"/>
      <c r="AQ469" s="82"/>
      <c r="AR469" s="82"/>
      <c r="AS469" s="82"/>
      <c r="AT469" s="82"/>
      <c r="AU469" s="82"/>
      <c r="AV469" s="82"/>
      <c r="AW469" s="89">
        <f>SUM(Table46245923452[[#This Row],[02/09/2020]:[2020-09-31]])</f>
        <v>0</v>
      </c>
      <c r="AX469" s="89">
        <f>SUM(Table46245923452[[#This Row],[TOTAL BARANG BERTAMBAH]]-Table46245923452[[#This Row],[TOTAL PENJUALAN]])</f>
        <v>0</v>
      </c>
    </row>
    <row r="470" spans="3:50" x14ac:dyDescent="0.25">
      <c r="C470" s="6"/>
      <c r="D470" s="6"/>
      <c r="E470" s="6"/>
      <c r="F470" s="6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81">
        <f>SUM(Table46245923452[[#This Row],[STOK AWAL]:[Column10]])</f>
        <v>0</v>
      </c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2"/>
      <c r="AD470" s="82"/>
      <c r="AE470" s="82"/>
      <c r="AF470" s="82"/>
      <c r="AG470" s="82"/>
      <c r="AH470" s="82"/>
      <c r="AI470" s="82"/>
      <c r="AJ470" s="82"/>
      <c r="AK470" s="82"/>
      <c r="AL470" s="82"/>
      <c r="AM470" s="82"/>
      <c r="AN470" s="82"/>
      <c r="AO470" s="82"/>
      <c r="AP470" s="82"/>
      <c r="AQ470" s="82"/>
      <c r="AR470" s="82"/>
      <c r="AS470" s="82"/>
      <c r="AT470" s="82"/>
      <c r="AU470" s="82"/>
      <c r="AV470" s="82"/>
      <c r="AW470" s="89">
        <f>SUM(Table46245923452[[#This Row],[02/09/2020]:[2020-09-31]])</f>
        <v>0</v>
      </c>
      <c r="AX470" s="89">
        <f>SUM(Table46245923452[[#This Row],[TOTAL BARANG BERTAMBAH]]-Table46245923452[[#This Row],[TOTAL PENJUALAN]])</f>
        <v>0</v>
      </c>
    </row>
    <row r="471" spans="3:50" x14ac:dyDescent="0.25">
      <c r="C471" s="6"/>
      <c r="D471" s="6"/>
      <c r="E471" s="6"/>
      <c r="F471" s="6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81">
        <f>SUM(Table46245923452[[#This Row],[STOK AWAL]:[Column10]])</f>
        <v>0</v>
      </c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  <c r="AC471" s="82"/>
      <c r="AD471" s="82"/>
      <c r="AE471" s="82"/>
      <c r="AF471" s="82"/>
      <c r="AG471" s="82"/>
      <c r="AH471" s="82"/>
      <c r="AI471" s="82"/>
      <c r="AJ471" s="82"/>
      <c r="AK471" s="82"/>
      <c r="AL471" s="82"/>
      <c r="AM471" s="82"/>
      <c r="AN471" s="82"/>
      <c r="AO471" s="82"/>
      <c r="AP471" s="82"/>
      <c r="AQ471" s="82"/>
      <c r="AR471" s="82"/>
      <c r="AS471" s="82"/>
      <c r="AT471" s="82"/>
      <c r="AU471" s="82"/>
      <c r="AV471" s="82"/>
      <c r="AW471" s="89">
        <f>SUM(Table46245923452[[#This Row],[02/09/2020]:[2020-09-31]])</f>
        <v>0</v>
      </c>
      <c r="AX471" s="89">
        <f>SUM(Table46245923452[[#This Row],[TOTAL BARANG BERTAMBAH]]-Table46245923452[[#This Row],[TOTAL PENJUALAN]])</f>
        <v>0</v>
      </c>
    </row>
    <row r="472" spans="3:50" x14ac:dyDescent="0.25">
      <c r="C472" s="6"/>
      <c r="D472" s="6"/>
      <c r="E472" s="6"/>
      <c r="F472" s="6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81">
        <f>SUM(Table46245923452[[#This Row],[STOK AWAL]:[Column10]])</f>
        <v>0</v>
      </c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  <c r="AC472" s="82"/>
      <c r="AD472" s="82"/>
      <c r="AE472" s="82"/>
      <c r="AF472" s="82"/>
      <c r="AG472" s="82"/>
      <c r="AH472" s="82"/>
      <c r="AI472" s="82"/>
      <c r="AJ472" s="82"/>
      <c r="AK472" s="82"/>
      <c r="AL472" s="82"/>
      <c r="AM472" s="82"/>
      <c r="AN472" s="82"/>
      <c r="AO472" s="82"/>
      <c r="AP472" s="82"/>
      <c r="AQ472" s="82"/>
      <c r="AR472" s="82"/>
      <c r="AS472" s="82"/>
      <c r="AT472" s="82"/>
      <c r="AU472" s="82"/>
      <c r="AV472" s="82"/>
      <c r="AW472" s="89">
        <f>SUM(Table46245923452[[#This Row],[02/09/2020]:[2020-09-31]])</f>
        <v>0</v>
      </c>
      <c r="AX472" s="89">
        <f>SUM(Table46245923452[[#This Row],[TOTAL BARANG BERTAMBAH]]-Table46245923452[[#This Row],[TOTAL PENJUALAN]])</f>
        <v>0</v>
      </c>
    </row>
    <row r="473" spans="3:50" x14ac:dyDescent="0.25">
      <c r="C473" s="6"/>
      <c r="D473" s="6"/>
      <c r="E473" s="6"/>
      <c r="F473" s="6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81">
        <f>SUM(Table46245923452[[#This Row],[STOK AWAL]:[Column10]])</f>
        <v>0</v>
      </c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  <c r="AD473" s="82"/>
      <c r="AE473" s="82"/>
      <c r="AF473" s="82"/>
      <c r="AG473" s="82"/>
      <c r="AH473" s="82"/>
      <c r="AI473" s="82"/>
      <c r="AJ473" s="82"/>
      <c r="AK473" s="82"/>
      <c r="AL473" s="82"/>
      <c r="AM473" s="82"/>
      <c r="AN473" s="82"/>
      <c r="AO473" s="82"/>
      <c r="AP473" s="82"/>
      <c r="AQ473" s="82"/>
      <c r="AR473" s="82"/>
      <c r="AS473" s="82"/>
      <c r="AT473" s="82"/>
      <c r="AU473" s="82"/>
      <c r="AV473" s="82"/>
      <c r="AW473" s="89">
        <f>SUM(Table46245923452[[#This Row],[02/09/2020]:[2020-09-31]])</f>
        <v>0</v>
      </c>
      <c r="AX473" s="89">
        <f>SUM(Table46245923452[[#This Row],[TOTAL BARANG BERTAMBAH]]-Table46245923452[[#This Row],[TOTAL PENJUALAN]])</f>
        <v>0</v>
      </c>
    </row>
    <row r="474" spans="3:50" x14ac:dyDescent="0.25">
      <c r="C474" s="6"/>
      <c r="D474" s="6"/>
      <c r="E474" s="6"/>
      <c r="F474" s="6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81">
        <f>SUM(Table46245923452[[#This Row],[STOK AWAL]:[Column10]])</f>
        <v>0</v>
      </c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2"/>
      <c r="AD474" s="82"/>
      <c r="AE474" s="82"/>
      <c r="AF474" s="82"/>
      <c r="AG474" s="82"/>
      <c r="AH474" s="82"/>
      <c r="AI474" s="82"/>
      <c r="AJ474" s="82"/>
      <c r="AK474" s="82"/>
      <c r="AL474" s="82"/>
      <c r="AM474" s="82"/>
      <c r="AN474" s="82"/>
      <c r="AO474" s="82"/>
      <c r="AP474" s="82"/>
      <c r="AQ474" s="82"/>
      <c r="AR474" s="82"/>
      <c r="AS474" s="82"/>
      <c r="AT474" s="82"/>
      <c r="AU474" s="82"/>
      <c r="AV474" s="82"/>
      <c r="AW474" s="89">
        <f>SUM(Table46245923452[[#This Row],[02/09/2020]:[2020-09-31]])</f>
        <v>0</v>
      </c>
      <c r="AX474" s="89">
        <f>SUM(Table46245923452[[#This Row],[TOTAL BARANG BERTAMBAH]]-Table46245923452[[#This Row],[TOTAL PENJUALAN]])</f>
        <v>0</v>
      </c>
    </row>
    <row r="475" spans="3:50" x14ac:dyDescent="0.25">
      <c r="C475" s="6"/>
      <c r="D475" s="6"/>
      <c r="E475" s="6"/>
      <c r="F475" s="6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81">
        <f>SUM(Table46245923452[[#This Row],[STOK AWAL]:[Column10]])</f>
        <v>0</v>
      </c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  <c r="AC475" s="82"/>
      <c r="AD475" s="82"/>
      <c r="AE475" s="82"/>
      <c r="AF475" s="82"/>
      <c r="AG475" s="82"/>
      <c r="AH475" s="82"/>
      <c r="AI475" s="82"/>
      <c r="AJ475" s="82"/>
      <c r="AK475" s="82"/>
      <c r="AL475" s="82"/>
      <c r="AM475" s="82"/>
      <c r="AN475" s="82"/>
      <c r="AO475" s="82"/>
      <c r="AP475" s="82"/>
      <c r="AQ475" s="82"/>
      <c r="AR475" s="82"/>
      <c r="AS475" s="82"/>
      <c r="AT475" s="82"/>
      <c r="AU475" s="82"/>
      <c r="AV475" s="82"/>
      <c r="AW475" s="89">
        <f>SUM(Table46245923452[[#This Row],[02/09/2020]:[2020-09-31]])</f>
        <v>0</v>
      </c>
      <c r="AX475" s="89">
        <f>SUM(Table46245923452[[#This Row],[TOTAL BARANG BERTAMBAH]]-Table46245923452[[#This Row],[TOTAL PENJUALAN]])</f>
        <v>0</v>
      </c>
    </row>
    <row r="476" spans="3:50" x14ac:dyDescent="0.25">
      <c r="C476" s="6"/>
      <c r="D476" s="6"/>
      <c r="E476" s="6"/>
      <c r="F476" s="6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81">
        <f>SUM(Table46245923452[[#This Row],[STOK AWAL]:[Column10]])</f>
        <v>0</v>
      </c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2"/>
      <c r="AD476" s="82"/>
      <c r="AE476" s="82"/>
      <c r="AF476" s="82"/>
      <c r="AG476" s="82"/>
      <c r="AH476" s="82"/>
      <c r="AI476" s="82"/>
      <c r="AJ476" s="82"/>
      <c r="AK476" s="82"/>
      <c r="AL476" s="82"/>
      <c r="AM476" s="82"/>
      <c r="AN476" s="82"/>
      <c r="AO476" s="82"/>
      <c r="AP476" s="82"/>
      <c r="AQ476" s="82"/>
      <c r="AR476" s="82"/>
      <c r="AS476" s="82"/>
      <c r="AT476" s="82"/>
      <c r="AU476" s="82"/>
      <c r="AV476" s="82"/>
      <c r="AW476" s="89">
        <f>SUM(Table46245923452[[#This Row],[02/09/2020]:[2020-09-31]])</f>
        <v>0</v>
      </c>
      <c r="AX476" s="89">
        <f>SUM(Table46245923452[[#This Row],[TOTAL BARANG BERTAMBAH]]-Table46245923452[[#This Row],[TOTAL PENJUALAN]])</f>
        <v>0</v>
      </c>
    </row>
    <row r="477" spans="3:50" x14ac:dyDescent="0.25">
      <c r="C477" s="6"/>
      <c r="D477" s="6"/>
      <c r="E477" s="6"/>
      <c r="F477" s="6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81">
        <f>SUM(Table46245923452[[#This Row],[STOK AWAL]:[Column10]])</f>
        <v>0</v>
      </c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  <c r="AD477" s="82"/>
      <c r="AE477" s="82"/>
      <c r="AF477" s="82"/>
      <c r="AG477" s="82"/>
      <c r="AH477" s="82"/>
      <c r="AI477" s="82"/>
      <c r="AJ477" s="82"/>
      <c r="AK477" s="82"/>
      <c r="AL477" s="82"/>
      <c r="AM477" s="82"/>
      <c r="AN477" s="82"/>
      <c r="AO477" s="82"/>
      <c r="AP477" s="82"/>
      <c r="AQ477" s="82"/>
      <c r="AR477" s="82"/>
      <c r="AS477" s="82"/>
      <c r="AT477" s="82"/>
      <c r="AU477" s="82"/>
      <c r="AV477" s="82"/>
      <c r="AW477" s="89">
        <f>SUM(Table46245923452[[#This Row],[02/09/2020]:[2020-09-31]])</f>
        <v>0</v>
      </c>
      <c r="AX477" s="89">
        <f>SUM(Table46245923452[[#This Row],[TOTAL BARANG BERTAMBAH]]-Table46245923452[[#This Row],[TOTAL PENJUALAN]])</f>
        <v>0</v>
      </c>
    </row>
    <row r="478" spans="3:50" x14ac:dyDescent="0.25">
      <c r="C478" s="6"/>
      <c r="D478" s="6"/>
      <c r="E478" s="6"/>
      <c r="F478" s="6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81">
        <f>SUM(Table46245923452[[#This Row],[STOK AWAL]:[Column10]])</f>
        <v>0</v>
      </c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2"/>
      <c r="AD478" s="82"/>
      <c r="AE478" s="82"/>
      <c r="AF478" s="82"/>
      <c r="AG478" s="82"/>
      <c r="AH478" s="82"/>
      <c r="AI478" s="82"/>
      <c r="AJ478" s="82"/>
      <c r="AK478" s="82"/>
      <c r="AL478" s="82"/>
      <c r="AM478" s="82"/>
      <c r="AN478" s="82"/>
      <c r="AO478" s="82"/>
      <c r="AP478" s="82"/>
      <c r="AQ478" s="82"/>
      <c r="AR478" s="82"/>
      <c r="AS478" s="82"/>
      <c r="AT478" s="82"/>
      <c r="AU478" s="82"/>
      <c r="AV478" s="82"/>
      <c r="AW478" s="89">
        <f>SUM(Table46245923452[[#This Row],[02/09/2020]:[2020-09-31]])</f>
        <v>0</v>
      </c>
      <c r="AX478" s="89">
        <f>SUM(Table46245923452[[#This Row],[TOTAL BARANG BERTAMBAH]]-Table46245923452[[#This Row],[TOTAL PENJUALAN]])</f>
        <v>0</v>
      </c>
    </row>
    <row r="479" spans="3:50" x14ac:dyDescent="0.25">
      <c r="C479" s="6"/>
      <c r="D479" s="6"/>
      <c r="E479" s="6"/>
      <c r="F479" s="6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81">
        <f>SUM(Table46245923452[[#This Row],[STOK AWAL]:[Column10]])</f>
        <v>0</v>
      </c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  <c r="AC479" s="82"/>
      <c r="AD479" s="82"/>
      <c r="AE479" s="82"/>
      <c r="AF479" s="82"/>
      <c r="AG479" s="82"/>
      <c r="AH479" s="82"/>
      <c r="AI479" s="82"/>
      <c r="AJ479" s="82"/>
      <c r="AK479" s="82"/>
      <c r="AL479" s="82"/>
      <c r="AM479" s="82"/>
      <c r="AN479" s="82"/>
      <c r="AO479" s="82"/>
      <c r="AP479" s="82"/>
      <c r="AQ479" s="82"/>
      <c r="AR479" s="82"/>
      <c r="AS479" s="82"/>
      <c r="AT479" s="82"/>
      <c r="AU479" s="82"/>
      <c r="AV479" s="82"/>
      <c r="AW479" s="89">
        <f>SUM(Table46245923452[[#This Row],[02/09/2020]:[2020-09-31]])</f>
        <v>0</v>
      </c>
      <c r="AX479" s="89">
        <f>SUM(Table46245923452[[#This Row],[TOTAL BARANG BERTAMBAH]]-Table46245923452[[#This Row],[TOTAL PENJUALAN]])</f>
        <v>0</v>
      </c>
    </row>
    <row r="480" spans="3:50" x14ac:dyDescent="0.25">
      <c r="C480" s="6"/>
      <c r="D480" s="6"/>
      <c r="E480" s="6"/>
      <c r="F480" s="6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81">
        <f>SUM(Table46245923452[[#This Row],[STOK AWAL]:[Column10]])</f>
        <v>0</v>
      </c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2"/>
      <c r="AD480" s="82"/>
      <c r="AE480" s="82"/>
      <c r="AF480" s="82"/>
      <c r="AG480" s="82"/>
      <c r="AH480" s="82"/>
      <c r="AI480" s="82"/>
      <c r="AJ480" s="82"/>
      <c r="AK480" s="82"/>
      <c r="AL480" s="82"/>
      <c r="AM480" s="82"/>
      <c r="AN480" s="82"/>
      <c r="AO480" s="82"/>
      <c r="AP480" s="82"/>
      <c r="AQ480" s="82"/>
      <c r="AR480" s="82"/>
      <c r="AS480" s="82"/>
      <c r="AT480" s="82"/>
      <c r="AU480" s="82"/>
      <c r="AV480" s="82"/>
      <c r="AW480" s="89">
        <f>SUM(Table46245923452[[#This Row],[02/09/2020]:[2020-09-31]])</f>
        <v>0</v>
      </c>
      <c r="AX480" s="89">
        <f>SUM(Table46245923452[[#This Row],[TOTAL BARANG BERTAMBAH]]-Table46245923452[[#This Row],[TOTAL PENJUALAN]])</f>
        <v>0</v>
      </c>
    </row>
    <row r="481" spans="3:50" x14ac:dyDescent="0.25">
      <c r="C481" s="6"/>
      <c r="D481" s="6"/>
      <c r="E481" s="6"/>
      <c r="F481" s="6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81">
        <f>SUM(Table46245923452[[#This Row],[STOK AWAL]:[Column10]])</f>
        <v>0</v>
      </c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  <c r="AD481" s="82"/>
      <c r="AE481" s="82"/>
      <c r="AF481" s="82"/>
      <c r="AG481" s="82"/>
      <c r="AH481" s="82"/>
      <c r="AI481" s="82"/>
      <c r="AJ481" s="82"/>
      <c r="AK481" s="82"/>
      <c r="AL481" s="82"/>
      <c r="AM481" s="82"/>
      <c r="AN481" s="82"/>
      <c r="AO481" s="82"/>
      <c r="AP481" s="82"/>
      <c r="AQ481" s="82"/>
      <c r="AR481" s="82"/>
      <c r="AS481" s="82"/>
      <c r="AT481" s="82"/>
      <c r="AU481" s="82"/>
      <c r="AV481" s="82"/>
      <c r="AW481" s="89">
        <f>SUM(Table46245923452[[#This Row],[02/09/2020]:[2020-09-31]])</f>
        <v>0</v>
      </c>
      <c r="AX481" s="89">
        <f>SUM(Table46245923452[[#This Row],[TOTAL BARANG BERTAMBAH]]-Table46245923452[[#This Row],[TOTAL PENJUALAN]])</f>
        <v>0</v>
      </c>
    </row>
    <row r="482" spans="3:50" x14ac:dyDescent="0.25">
      <c r="C482" s="6"/>
      <c r="D482" s="6"/>
      <c r="E482" s="6"/>
      <c r="F482" s="6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81">
        <f>SUM(Table46245923452[[#This Row],[STOK AWAL]:[Column10]])</f>
        <v>0</v>
      </c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  <c r="AD482" s="82"/>
      <c r="AE482" s="82"/>
      <c r="AF482" s="82"/>
      <c r="AG482" s="82"/>
      <c r="AH482" s="82"/>
      <c r="AI482" s="82"/>
      <c r="AJ482" s="82"/>
      <c r="AK482" s="82"/>
      <c r="AL482" s="82"/>
      <c r="AM482" s="82"/>
      <c r="AN482" s="82"/>
      <c r="AO482" s="82"/>
      <c r="AP482" s="82"/>
      <c r="AQ482" s="82"/>
      <c r="AR482" s="82"/>
      <c r="AS482" s="82"/>
      <c r="AT482" s="82"/>
      <c r="AU482" s="82"/>
      <c r="AV482" s="82"/>
      <c r="AW482" s="89">
        <f>SUM(Table46245923452[[#This Row],[02/09/2020]:[2020-09-31]])</f>
        <v>0</v>
      </c>
      <c r="AX482" s="89">
        <f>SUM(Table46245923452[[#This Row],[TOTAL BARANG BERTAMBAH]]-Table46245923452[[#This Row],[TOTAL PENJUALAN]])</f>
        <v>0</v>
      </c>
    </row>
    <row r="483" spans="3:50" x14ac:dyDescent="0.25">
      <c r="C483" s="6"/>
      <c r="D483" s="6"/>
      <c r="E483" s="6"/>
      <c r="F483" s="6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81">
        <f>SUM(Table46245923452[[#This Row],[STOK AWAL]:[Column10]])</f>
        <v>0</v>
      </c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  <c r="AC483" s="82"/>
      <c r="AD483" s="82"/>
      <c r="AE483" s="82"/>
      <c r="AF483" s="82"/>
      <c r="AG483" s="82"/>
      <c r="AH483" s="82"/>
      <c r="AI483" s="82"/>
      <c r="AJ483" s="82"/>
      <c r="AK483" s="82"/>
      <c r="AL483" s="82"/>
      <c r="AM483" s="82"/>
      <c r="AN483" s="82"/>
      <c r="AO483" s="82"/>
      <c r="AP483" s="82"/>
      <c r="AQ483" s="82"/>
      <c r="AR483" s="82"/>
      <c r="AS483" s="82"/>
      <c r="AT483" s="82"/>
      <c r="AU483" s="82"/>
      <c r="AV483" s="82"/>
      <c r="AW483" s="89">
        <f>SUM(Table46245923452[[#This Row],[02/09/2020]:[2020-09-31]])</f>
        <v>0</v>
      </c>
      <c r="AX483" s="89">
        <f>SUM(Table46245923452[[#This Row],[TOTAL BARANG BERTAMBAH]]-Table46245923452[[#This Row],[TOTAL PENJUALAN]])</f>
        <v>0</v>
      </c>
    </row>
    <row r="484" spans="3:50" x14ac:dyDescent="0.25">
      <c r="C484" s="6"/>
      <c r="D484" s="6"/>
      <c r="E484" s="6"/>
      <c r="F484" s="6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81">
        <f>SUM(Table46245923452[[#This Row],[STOK AWAL]:[Column10]])</f>
        <v>0</v>
      </c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  <c r="AC484" s="82"/>
      <c r="AD484" s="82"/>
      <c r="AE484" s="82"/>
      <c r="AF484" s="82"/>
      <c r="AG484" s="82"/>
      <c r="AH484" s="82"/>
      <c r="AI484" s="82"/>
      <c r="AJ484" s="82"/>
      <c r="AK484" s="82"/>
      <c r="AL484" s="82"/>
      <c r="AM484" s="82"/>
      <c r="AN484" s="82"/>
      <c r="AO484" s="82"/>
      <c r="AP484" s="82"/>
      <c r="AQ484" s="82"/>
      <c r="AR484" s="82"/>
      <c r="AS484" s="82"/>
      <c r="AT484" s="82"/>
      <c r="AU484" s="82"/>
      <c r="AV484" s="82"/>
      <c r="AW484" s="89">
        <f>SUM(Table46245923452[[#This Row],[02/09/2020]:[2020-09-31]])</f>
        <v>0</v>
      </c>
      <c r="AX484" s="89">
        <f>SUM(Table46245923452[[#This Row],[TOTAL BARANG BERTAMBAH]]-Table46245923452[[#This Row],[TOTAL PENJUALAN]])</f>
        <v>0</v>
      </c>
    </row>
    <row r="485" spans="3:50" x14ac:dyDescent="0.25">
      <c r="C485" s="6"/>
      <c r="D485" s="6"/>
      <c r="E485" s="6"/>
      <c r="F485" s="6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81">
        <f>SUM(Table46245923452[[#This Row],[STOK AWAL]:[Column10]])</f>
        <v>0</v>
      </c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  <c r="AC485" s="82"/>
      <c r="AD485" s="82"/>
      <c r="AE485" s="82"/>
      <c r="AF485" s="82"/>
      <c r="AG485" s="82"/>
      <c r="AH485" s="82"/>
      <c r="AI485" s="82"/>
      <c r="AJ485" s="82"/>
      <c r="AK485" s="82"/>
      <c r="AL485" s="82"/>
      <c r="AM485" s="82"/>
      <c r="AN485" s="82"/>
      <c r="AO485" s="82"/>
      <c r="AP485" s="82"/>
      <c r="AQ485" s="82"/>
      <c r="AR485" s="82"/>
      <c r="AS485" s="82"/>
      <c r="AT485" s="82"/>
      <c r="AU485" s="82"/>
      <c r="AV485" s="82"/>
      <c r="AW485" s="89">
        <f>SUM(Table46245923452[[#This Row],[02/09/2020]:[2020-09-31]])</f>
        <v>0</v>
      </c>
      <c r="AX485" s="89">
        <f>SUM(Table46245923452[[#This Row],[TOTAL BARANG BERTAMBAH]]-Table46245923452[[#This Row],[TOTAL PENJUALAN]])</f>
        <v>0</v>
      </c>
    </row>
    <row r="486" spans="3:50" x14ac:dyDescent="0.25">
      <c r="C486" s="6"/>
      <c r="D486" s="6"/>
      <c r="E486" s="6"/>
      <c r="F486" s="6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81">
        <f>SUM(Table46245923452[[#This Row],[STOK AWAL]:[Column10]])</f>
        <v>0</v>
      </c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2"/>
      <c r="AD486" s="82"/>
      <c r="AE486" s="82"/>
      <c r="AF486" s="82"/>
      <c r="AG486" s="82"/>
      <c r="AH486" s="82"/>
      <c r="AI486" s="82"/>
      <c r="AJ486" s="82"/>
      <c r="AK486" s="82"/>
      <c r="AL486" s="82"/>
      <c r="AM486" s="82"/>
      <c r="AN486" s="82"/>
      <c r="AO486" s="82"/>
      <c r="AP486" s="82"/>
      <c r="AQ486" s="82"/>
      <c r="AR486" s="82"/>
      <c r="AS486" s="82"/>
      <c r="AT486" s="82"/>
      <c r="AU486" s="82"/>
      <c r="AV486" s="82"/>
      <c r="AW486" s="89">
        <f>SUM(Table46245923452[[#This Row],[02/09/2020]:[2020-09-31]])</f>
        <v>0</v>
      </c>
      <c r="AX486" s="89">
        <f>SUM(Table46245923452[[#This Row],[TOTAL BARANG BERTAMBAH]]-Table46245923452[[#This Row],[TOTAL PENJUALAN]])</f>
        <v>0</v>
      </c>
    </row>
    <row r="487" spans="3:50" x14ac:dyDescent="0.25">
      <c r="C487" s="6"/>
      <c r="D487" s="6"/>
      <c r="E487" s="6"/>
      <c r="F487" s="6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81">
        <f>SUM(Table46245923452[[#This Row],[STOK AWAL]:[Column10]])</f>
        <v>0</v>
      </c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  <c r="AD487" s="82"/>
      <c r="AE487" s="82"/>
      <c r="AF487" s="82"/>
      <c r="AG487" s="82"/>
      <c r="AH487" s="82"/>
      <c r="AI487" s="82"/>
      <c r="AJ487" s="82"/>
      <c r="AK487" s="82"/>
      <c r="AL487" s="82"/>
      <c r="AM487" s="82"/>
      <c r="AN487" s="82"/>
      <c r="AO487" s="82"/>
      <c r="AP487" s="82"/>
      <c r="AQ487" s="82"/>
      <c r="AR487" s="82"/>
      <c r="AS487" s="82"/>
      <c r="AT487" s="82"/>
      <c r="AU487" s="82"/>
      <c r="AV487" s="82"/>
      <c r="AW487" s="89">
        <f>SUM(Table46245923452[[#This Row],[02/09/2020]:[2020-09-31]])</f>
        <v>0</v>
      </c>
      <c r="AX487" s="89">
        <f>SUM(Table46245923452[[#This Row],[TOTAL BARANG BERTAMBAH]]-Table46245923452[[#This Row],[TOTAL PENJUALAN]])</f>
        <v>0</v>
      </c>
    </row>
    <row r="488" spans="3:50" x14ac:dyDescent="0.25">
      <c r="C488" s="6"/>
      <c r="D488" s="6"/>
      <c r="E488" s="6"/>
      <c r="F488" s="6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81">
        <f>SUM(Table46245923452[[#This Row],[STOK AWAL]:[Column10]])</f>
        <v>0</v>
      </c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2"/>
      <c r="AD488" s="82"/>
      <c r="AE488" s="82"/>
      <c r="AF488" s="82"/>
      <c r="AG488" s="82"/>
      <c r="AH488" s="82"/>
      <c r="AI488" s="82"/>
      <c r="AJ488" s="82"/>
      <c r="AK488" s="82"/>
      <c r="AL488" s="82"/>
      <c r="AM488" s="82"/>
      <c r="AN488" s="82"/>
      <c r="AO488" s="82"/>
      <c r="AP488" s="82"/>
      <c r="AQ488" s="82"/>
      <c r="AR488" s="82"/>
      <c r="AS488" s="82"/>
      <c r="AT488" s="82"/>
      <c r="AU488" s="82"/>
      <c r="AV488" s="82"/>
      <c r="AW488" s="89">
        <f>SUM(Table46245923452[[#This Row],[02/09/2020]:[2020-09-31]])</f>
        <v>0</v>
      </c>
      <c r="AX488" s="89">
        <f>SUM(Table46245923452[[#This Row],[TOTAL BARANG BERTAMBAH]]-Table46245923452[[#This Row],[TOTAL PENJUALAN]])</f>
        <v>0</v>
      </c>
    </row>
    <row r="489" spans="3:50" x14ac:dyDescent="0.25">
      <c r="C489" s="6"/>
      <c r="D489" s="6"/>
      <c r="E489" s="6"/>
      <c r="F489" s="6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81">
        <f>SUM(Table46245923452[[#This Row],[STOK AWAL]:[Column10]])</f>
        <v>0</v>
      </c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  <c r="AC489" s="82"/>
      <c r="AD489" s="82"/>
      <c r="AE489" s="82"/>
      <c r="AF489" s="82"/>
      <c r="AG489" s="82"/>
      <c r="AH489" s="82"/>
      <c r="AI489" s="82"/>
      <c r="AJ489" s="82"/>
      <c r="AK489" s="82"/>
      <c r="AL489" s="82"/>
      <c r="AM489" s="82"/>
      <c r="AN489" s="82"/>
      <c r="AO489" s="82"/>
      <c r="AP489" s="82"/>
      <c r="AQ489" s="82"/>
      <c r="AR489" s="82"/>
      <c r="AS489" s="82"/>
      <c r="AT489" s="82"/>
      <c r="AU489" s="82"/>
      <c r="AV489" s="82"/>
      <c r="AW489" s="89">
        <f>SUM(Table46245923452[[#This Row],[02/09/2020]:[2020-09-31]])</f>
        <v>0</v>
      </c>
      <c r="AX489" s="89">
        <f>SUM(Table46245923452[[#This Row],[TOTAL BARANG BERTAMBAH]]-Table46245923452[[#This Row],[TOTAL PENJUALAN]])</f>
        <v>0</v>
      </c>
    </row>
    <row r="490" spans="3:50" x14ac:dyDescent="0.25">
      <c r="C490" s="6"/>
      <c r="D490" s="6"/>
      <c r="E490" s="6"/>
      <c r="F490" s="6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81">
        <f>SUM(Table46245923452[[#This Row],[STOK AWAL]:[Column10]])</f>
        <v>0</v>
      </c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  <c r="AD490" s="82"/>
      <c r="AE490" s="82"/>
      <c r="AF490" s="82"/>
      <c r="AG490" s="82"/>
      <c r="AH490" s="82"/>
      <c r="AI490" s="82"/>
      <c r="AJ490" s="82"/>
      <c r="AK490" s="82"/>
      <c r="AL490" s="82"/>
      <c r="AM490" s="82"/>
      <c r="AN490" s="82"/>
      <c r="AO490" s="82"/>
      <c r="AP490" s="82"/>
      <c r="AQ490" s="82"/>
      <c r="AR490" s="82"/>
      <c r="AS490" s="82"/>
      <c r="AT490" s="82"/>
      <c r="AU490" s="82"/>
      <c r="AV490" s="82"/>
      <c r="AW490" s="89">
        <f>SUM(Table46245923452[[#This Row],[02/09/2020]:[2020-09-31]])</f>
        <v>0</v>
      </c>
      <c r="AX490" s="89">
        <f>SUM(Table46245923452[[#This Row],[TOTAL BARANG BERTAMBAH]]-Table46245923452[[#This Row],[TOTAL PENJUALAN]])</f>
        <v>0</v>
      </c>
    </row>
    <row r="491" spans="3:50" x14ac:dyDescent="0.25">
      <c r="C491" s="6"/>
      <c r="D491" s="6"/>
      <c r="E491" s="6"/>
      <c r="F491" s="6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81">
        <f>SUM(Table46245923452[[#This Row],[STOK AWAL]:[Column10]])</f>
        <v>0</v>
      </c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  <c r="AC491" s="82"/>
      <c r="AD491" s="82"/>
      <c r="AE491" s="82"/>
      <c r="AF491" s="82"/>
      <c r="AG491" s="82"/>
      <c r="AH491" s="82"/>
      <c r="AI491" s="82"/>
      <c r="AJ491" s="82"/>
      <c r="AK491" s="82"/>
      <c r="AL491" s="82"/>
      <c r="AM491" s="82"/>
      <c r="AN491" s="82"/>
      <c r="AO491" s="82"/>
      <c r="AP491" s="82"/>
      <c r="AQ491" s="82"/>
      <c r="AR491" s="82"/>
      <c r="AS491" s="82"/>
      <c r="AT491" s="82"/>
      <c r="AU491" s="82"/>
      <c r="AV491" s="82"/>
      <c r="AW491" s="89">
        <f>SUM(Table46245923452[[#This Row],[02/09/2020]:[2020-09-31]])</f>
        <v>0</v>
      </c>
      <c r="AX491" s="89">
        <f>SUM(Table46245923452[[#This Row],[TOTAL BARANG BERTAMBAH]]-Table46245923452[[#This Row],[TOTAL PENJUALAN]])</f>
        <v>0</v>
      </c>
    </row>
    <row r="492" spans="3:50" x14ac:dyDescent="0.25">
      <c r="C492" s="6"/>
      <c r="D492" s="6"/>
      <c r="E492" s="6"/>
      <c r="F492" s="6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81">
        <f>SUM(Table46245923452[[#This Row],[STOK AWAL]:[Column10]])</f>
        <v>0</v>
      </c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  <c r="AD492" s="82"/>
      <c r="AE492" s="82"/>
      <c r="AF492" s="82"/>
      <c r="AG492" s="82"/>
      <c r="AH492" s="82"/>
      <c r="AI492" s="82"/>
      <c r="AJ492" s="82"/>
      <c r="AK492" s="82"/>
      <c r="AL492" s="82"/>
      <c r="AM492" s="82"/>
      <c r="AN492" s="82"/>
      <c r="AO492" s="82"/>
      <c r="AP492" s="82"/>
      <c r="AQ492" s="82"/>
      <c r="AR492" s="82"/>
      <c r="AS492" s="82"/>
      <c r="AT492" s="82"/>
      <c r="AU492" s="82"/>
      <c r="AV492" s="82"/>
      <c r="AW492" s="89">
        <f>SUM(Table46245923452[[#This Row],[02/09/2020]:[2020-09-31]])</f>
        <v>0</v>
      </c>
      <c r="AX492" s="89">
        <f>SUM(Table46245923452[[#This Row],[TOTAL BARANG BERTAMBAH]]-Table46245923452[[#This Row],[TOTAL PENJUALAN]])</f>
        <v>0</v>
      </c>
    </row>
    <row r="493" spans="3:50" x14ac:dyDescent="0.25">
      <c r="C493" s="6"/>
      <c r="D493" s="6"/>
      <c r="E493" s="6"/>
      <c r="F493" s="6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81">
        <f>SUM(Table46245923452[[#This Row],[STOK AWAL]:[Column10]])</f>
        <v>0</v>
      </c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82"/>
      <c r="AF493" s="82"/>
      <c r="AG493" s="82"/>
      <c r="AH493" s="82"/>
      <c r="AI493" s="82"/>
      <c r="AJ493" s="82"/>
      <c r="AK493" s="82"/>
      <c r="AL493" s="82"/>
      <c r="AM493" s="82"/>
      <c r="AN493" s="82"/>
      <c r="AO493" s="82"/>
      <c r="AP493" s="82"/>
      <c r="AQ493" s="82"/>
      <c r="AR493" s="82"/>
      <c r="AS493" s="82"/>
      <c r="AT493" s="82"/>
      <c r="AU493" s="82"/>
      <c r="AV493" s="82"/>
      <c r="AW493" s="89">
        <f>SUM(Table46245923452[[#This Row],[02/09/2020]:[2020-09-31]])</f>
        <v>0</v>
      </c>
      <c r="AX493" s="89">
        <f>SUM(Table46245923452[[#This Row],[TOTAL BARANG BERTAMBAH]]-Table46245923452[[#This Row],[TOTAL PENJUALAN]])</f>
        <v>0</v>
      </c>
    </row>
    <row r="494" spans="3:50" x14ac:dyDescent="0.25">
      <c r="C494" s="6"/>
      <c r="D494" s="6"/>
      <c r="E494" s="6"/>
      <c r="F494" s="6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81">
        <f>SUM(Table46245923452[[#This Row],[STOK AWAL]:[Column10]])</f>
        <v>0</v>
      </c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2"/>
      <c r="AD494" s="82"/>
      <c r="AE494" s="82"/>
      <c r="AF494" s="82"/>
      <c r="AG494" s="82"/>
      <c r="AH494" s="82"/>
      <c r="AI494" s="82"/>
      <c r="AJ494" s="82"/>
      <c r="AK494" s="82"/>
      <c r="AL494" s="82"/>
      <c r="AM494" s="82"/>
      <c r="AN494" s="82"/>
      <c r="AO494" s="82"/>
      <c r="AP494" s="82"/>
      <c r="AQ494" s="82"/>
      <c r="AR494" s="82"/>
      <c r="AS494" s="82"/>
      <c r="AT494" s="82"/>
      <c r="AU494" s="82"/>
      <c r="AV494" s="82"/>
      <c r="AW494" s="89">
        <f>SUM(Table46245923452[[#This Row],[02/09/2020]:[2020-09-31]])</f>
        <v>0</v>
      </c>
      <c r="AX494" s="89">
        <f>SUM(Table46245923452[[#This Row],[TOTAL BARANG BERTAMBAH]]-Table46245923452[[#This Row],[TOTAL PENJUALAN]])</f>
        <v>0</v>
      </c>
    </row>
    <row r="495" spans="3:50" x14ac:dyDescent="0.25">
      <c r="C495" s="6"/>
      <c r="D495" s="6"/>
      <c r="E495" s="6"/>
      <c r="F495" s="6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81">
        <f>SUM(Table46245923452[[#This Row],[STOK AWAL]:[Column10]])</f>
        <v>0</v>
      </c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  <c r="AD495" s="82"/>
      <c r="AE495" s="82"/>
      <c r="AF495" s="82"/>
      <c r="AG495" s="82"/>
      <c r="AH495" s="82"/>
      <c r="AI495" s="82"/>
      <c r="AJ495" s="82"/>
      <c r="AK495" s="82"/>
      <c r="AL495" s="82"/>
      <c r="AM495" s="82"/>
      <c r="AN495" s="82"/>
      <c r="AO495" s="82"/>
      <c r="AP495" s="82"/>
      <c r="AQ495" s="82"/>
      <c r="AR495" s="82"/>
      <c r="AS495" s="82"/>
      <c r="AT495" s="82"/>
      <c r="AU495" s="82"/>
      <c r="AV495" s="82"/>
      <c r="AW495" s="89">
        <f>SUM(Table46245923452[[#This Row],[02/09/2020]:[2020-09-31]])</f>
        <v>0</v>
      </c>
      <c r="AX495" s="89">
        <f>SUM(Table46245923452[[#This Row],[TOTAL BARANG BERTAMBAH]]-Table46245923452[[#This Row],[TOTAL PENJUALAN]])</f>
        <v>0</v>
      </c>
    </row>
    <row r="496" spans="3:50" x14ac:dyDescent="0.25">
      <c r="C496" s="6"/>
      <c r="D496" s="6"/>
      <c r="E496" s="6"/>
      <c r="F496" s="6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81">
        <f>SUM(Table46245923452[[#This Row],[STOK AWAL]:[Column10]])</f>
        <v>0</v>
      </c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2"/>
      <c r="AD496" s="82"/>
      <c r="AE496" s="82"/>
      <c r="AF496" s="82"/>
      <c r="AG496" s="82"/>
      <c r="AH496" s="82"/>
      <c r="AI496" s="82"/>
      <c r="AJ496" s="82"/>
      <c r="AK496" s="82"/>
      <c r="AL496" s="82"/>
      <c r="AM496" s="82"/>
      <c r="AN496" s="82"/>
      <c r="AO496" s="82"/>
      <c r="AP496" s="82"/>
      <c r="AQ496" s="82"/>
      <c r="AR496" s="82"/>
      <c r="AS496" s="82"/>
      <c r="AT496" s="82"/>
      <c r="AU496" s="82"/>
      <c r="AV496" s="82"/>
      <c r="AW496" s="89">
        <f>SUM(Table46245923452[[#This Row],[02/09/2020]:[2020-09-31]])</f>
        <v>0</v>
      </c>
      <c r="AX496" s="89">
        <f>SUM(Table46245923452[[#This Row],[TOTAL BARANG BERTAMBAH]]-Table46245923452[[#This Row],[TOTAL PENJUALAN]])</f>
        <v>0</v>
      </c>
    </row>
    <row r="497" spans="3:50" x14ac:dyDescent="0.25">
      <c r="C497" s="6"/>
      <c r="D497" s="6"/>
      <c r="E497" s="6"/>
      <c r="F497" s="6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81">
        <f>SUM(Table46245923452[[#This Row],[STOK AWAL]:[Column10]])</f>
        <v>0</v>
      </c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2"/>
      <c r="AD497" s="82"/>
      <c r="AE497" s="82"/>
      <c r="AF497" s="82"/>
      <c r="AG497" s="82"/>
      <c r="AH497" s="82"/>
      <c r="AI497" s="82"/>
      <c r="AJ497" s="82"/>
      <c r="AK497" s="82"/>
      <c r="AL497" s="82"/>
      <c r="AM497" s="82"/>
      <c r="AN497" s="82"/>
      <c r="AO497" s="82"/>
      <c r="AP497" s="82"/>
      <c r="AQ497" s="82"/>
      <c r="AR497" s="82"/>
      <c r="AS497" s="82"/>
      <c r="AT497" s="82"/>
      <c r="AU497" s="82"/>
      <c r="AV497" s="82"/>
      <c r="AW497" s="89">
        <f>SUM(Table46245923452[[#This Row],[02/09/2020]:[2020-09-31]])</f>
        <v>0</v>
      </c>
      <c r="AX497" s="89">
        <f>SUM(Table46245923452[[#This Row],[TOTAL BARANG BERTAMBAH]]-Table46245923452[[#This Row],[TOTAL PENJUALAN]])</f>
        <v>0</v>
      </c>
    </row>
    <row r="498" spans="3:50" x14ac:dyDescent="0.25">
      <c r="C498" s="6"/>
      <c r="D498" s="6"/>
      <c r="E498" s="6"/>
      <c r="F498" s="6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81">
        <f>SUM(Table46245923452[[#This Row],[STOK AWAL]:[Column10]])</f>
        <v>0</v>
      </c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  <c r="AD498" s="82"/>
      <c r="AE498" s="82"/>
      <c r="AF498" s="82"/>
      <c r="AG498" s="82"/>
      <c r="AH498" s="82"/>
      <c r="AI498" s="82"/>
      <c r="AJ498" s="82"/>
      <c r="AK498" s="82"/>
      <c r="AL498" s="82"/>
      <c r="AM498" s="82"/>
      <c r="AN498" s="82"/>
      <c r="AO498" s="82"/>
      <c r="AP498" s="82"/>
      <c r="AQ498" s="82"/>
      <c r="AR498" s="82"/>
      <c r="AS498" s="82"/>
      <c r="AT498" s="82"/>
      <c r="AU498" s="82"/>
      <c r="AV498" s="82"/>
      <c r="AW498" s="89">
        <f>SUM(Table46245923452[[#This Row],[02/09/2020]:[2020-09-31]])</f>
        <v>0</v>
      </c>
      <c r="AX498" s="89">
        <f>SUM(Table46245923452[[#This Row],[TOTAL BARANG BERTAMBAH]]-Table46245923452[[#This Row],[TOTAL PENJUALAN]])</f>
        <v>0</v>
      </c>
    </row>
    <row r="499" spans="3:50" x14ac:dyDescent="0.25">
      <c r="C499" s="6"/>
      <c r="D499" s="6"/>
      <c r="E499" s="6"/>
      <c r="F499" s="6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81">
        <f>SUM(Table46245923452[[#This Row],[STOK AWAL]:[Column10]])</f>
        <v>0</v>
      </c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2"/>
      <c r="AD499" s="82"/>
      <c r="AE499" s="82"/>
      <c r="AF499" s="82"/>
      <c r="AG499" s="82"/>
      <c r="AH499" s="82"/>
      <c r="AI499" s="82"/>
      <c r="AJ499" s="82"/>
      <c r="AK499" s="82"/>
      <c r="AL499" s="82"/>
      <c r="AM499" s="82"/>
      <c r="AN499" s="82"/>
      <c r="AO499" s="82"/>
      <c r="AP499" s="82"/>
      <c r="AQ499" s="82"/>
      <c r="AR499" s="82"/>
      <c r="AS499" s="82"/>
      <c r="AT499" s="82"/>
      <c r="AU499" s="82"/>
      <c r="AV499" s="82"/>
      <c r="AW499" s="89">
        <f>SUM(Table46245923452[[#This Row],[02/09/2020]:[2020-09-31]])</f>
        <v>0</v>
      </c>
      <c r="AX499" s="89">
        <f>SUM(Table46245923452[[#This Row],[TOTAL BARANG BERTAMBAH]]-Table46245923452[[#This Row],[TOTAL PENJUALAN]])</f>
        <v>0</v>
      </c>
    </row>
    <row r="500" spans="3:50" x14ac:dyDescent="0.25">
      <c r="C500" s="6"/>
      <c r="D500" s="6"/>
      <c r="E500" s="6"/>
      <c r="F500" s="6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81">
        <f>SUM(Table46245923452[[#This Row],[STOK AWAL]:[Column10]])</f>
        <v>0</v>
      </c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  <c r="AC500" s="82"/>
      <c r="AD500" s="82"/>
      <c r="AE500" s="82"/>
      <c r="AF500" s="82"/>
      <c r="AG500" s="82"/>
      <c r="AH500" s="82"/>
      <c r="AI500" s="82"/>
      <c r="AJ500" s="82"/>
      <c r="AK500" s="82"/>
      <c r="AL500" s="82"/>
      <c r="AM500" s="82"/>
      <c r="AN500" s="82"/>
      <c r="AO500" s="82"/>
      <c r="AP500" s="82"/>
      <c r="AQ500" s="82"/>
      <c r="AR500" s="82"/>
      <c r="AS500" s="82"/>
      <c r="AT500" s="82"/>
      <c r="AU500" s="82"/>
      <c r="AV500" s="82"/>
      <c r="AW500" s="89">
        <f>SUM(Table46245923452[[#This Row],[02/09/2020]:[2020-09-31]])</f>
        <v>0</v>
      </c>
      <c r="AX500" s="89">
        <f>SUM(Table46245923452[[#This Row],[TOTAL BARANG BERTAMBAH]]-Table46245923452[[#This Row],[TOTAL PENJUALAN]])</f>
        <v>0</v>
      </c>
    </row>
    <row r="501" spans="3:50" x14ac:dyDescent="0.25">
      <c r="C501" s="6"/>
      <c r="D501" s="6"/>
      <c r="E501" s="6"/>
      <c r="F501" s="6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81">
        <f>SUM(Table46245923452[[#This Row],[STOK AWAL]:[Column10]])</f>
        <v>0</v>
      </c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  <c r="AC501" s="82"/>
      <c r="AD501" s="82"/>
      <c r="AE501" s="82"/>
      <c r="AF501" s="82"/>
      <c r="AG501" s="82"/>
      <c r="AH501" s="82"/>
      <c r="AI501" s="82"/>
      <c r="AJ501" s="82"/>
      <c r="AK501" s="82"/>
      <c r="AL501" s="82"/>
      <c r="AM501" s="82"/>
      <c r="AN501" s="82"/>
      <c r="AO501" s="82"/>
      <c r="AP501" s="82"/>
      <c r="AQ501" s="82"/>
      <c r="AR501" s="82"/>
      <c r="AS501" s="82"/>
      <c r="AT501" s="82"/>
      <c r="AU501" s="82"/>
      <c r="AV501" s="82"/>
      <c r="AW501" s="89">
        <f>SUM(Table46245923452[[#This Row],[02/09/2020]:[2020-09-31]])</f>
        <v>0</v>
      </c>
      <c r="AX501" s="89">
        <f>SUM(Table46245923452[[#This Row],[TOTAL BARANG BERTAMBAH]]-Table46245923452[[#This Row],[TOTAL PENJUALAN]])</f>
        <v>0</v>
      </c>
    </row>
    <row r="502" spans="3:50" x14ac:dyDescent="0.25">
      <c r="C502" s="6"/>
      <c r="D502" s="6"/>
      <c r="E502" s="6"/>
      <c r="F502" s="6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81">
        <f>SUM(Table46245923452[[#This Row],[STOK AWAL]:[Column10]])</f>
        <v>0</v>
      </c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  <c r="AD502" s="82"/>
      <c r="AE502" s="82"/>
      <c r="AF502" s="82"/>
      <c r="AG502" s="82"/>
      <c r="AH502" s="82"/>
      <c r="AI502" s="82"/>
      <c r="AJ502" s="82"/>
      <c r="AK502" s="82"/>
      <c r="AL502" s="82"/>
      <c r="AM502" s="82"/>
      <c r="AN502" s="82"/>
      <c r="AO502" s="82"/>
      <c r="AP502" s="82"/>
      <c r="AQ502" s="82"/>
      <c r="AR502" s="82"/>
      <c r="AS502" s="82"/>
      <c r="AT502" s="82"/>
      <c r="AU502" s="82"/>
      <c r="AV502" s="82"/>
      <c r="AW502" s="89">
        <f>SUM(Table46245923452[[#This Row],[02/09/2020]:[2020-09-31]])</f>
        <v>0</v>
      </c>
      <c r="AX502" s="89">
        <f>SUM(Table46245923452[[#This Row],[TOTAL BARANG BERTAMBAH]]-Table46245923452[[#This Row],[TOTAL PENJUALAN]])</f>
        <v>0</v>
      </c>
    </row>
    <row r="503" spans="3:50" x14ac:dyDescent="0.25">
      <c r="C503" s="6"/>
      <c r="D503" s="6"/>
      <c r="E503" s="6"/>
      <c r="F503" s="6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81">
        <f>SUM(Table46245923452[[#This Row],[STOK AWAL]:[Column10]])</f>
        <v>0</v>
      </c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  <c r="AC503" s="82"/>
      <c r="AD503" s="82"/>
      <c r="AE503" s="82"/>
      <c r="AF503" s="82"/>
      <c r="AG503" s="82"/>
      <c r="AH503" s="82"/>
      <c r="AI503" s="82"/>
      <c r="AJ503" s="82"/>
      <c r="AK503" s="82"/>
      <c r="AL503" s="82"/>
      <c r="AM503" s="82"/>
      <c r="AN503" s="82"/>
      <c r="AO503" s="82"/>
      <c r="AP503" s="82"/>
      <c r="AQ503" s="82"/>
      <c r="AR503" s="82"/>
      <c r="AS503" s="82"/>
      <c r="AT503" s="82"/>
      <c r="AU503" s="82"/>
      <c r="AV503" s="82"/>
      <c r="AW503" s="89">
        <f>SUM(Table46245923452[[#This Row],[02/09/2020]:[2020-09-31]])</f>
        <v>0</v>
      </c>
      <c r="AX503" s="89">
        <f>SUM(Table46245923452[[#This Row],[TOTAL BARANG BERTAMBAH]]-Table46245923452[[#This Row],[TOTAL PENJUALAN]])</f>
        <v>0</v>
      </c>
    </row>
    <row r="504" spans="3:50" x14ac:dyDescent="0.25">
      <c r="C504" s="6"/>
      <c r="D504" s="6"/>
      <c r="E504" s="6"/>
      <c r="F504" s="6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81">
        <f>SUM(Table46245923452[[#This Row],[STOK AWAL]:[Column10]])</f>
        <v>0</v>
      </c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  <c r="AC504" s="82"/>
      <c r="AD504" s="82"/>
      <c r="AE504" s="82"/>
      <c r="AF504" s="82"/>
      <c r="AG504" s="82"/>
      <c r="AH504" s="82"/>
      <c r="AI504" s="82"/>
      <c r="AJ504" s="82"/>
      <c r="AK504" s="82"/>
      <c r="AL504" s="82"/>
      <c r="AM504" s="82"/>
      <c r="AN504" s="82"/>
      <c r="AO504" s="82"/>
      <c r="AP504" s="82"/>
      <c r="AQ504" s="82"/>
      <c r="AR504" s="82"/>
      <c r="AS504" s="82"/>
      <c r="AT504" s="82"/>
      <c r="AU504" s="82"/>
      <c r="AV504" s="82"/>
      <c r="AW504" s="89">
        <f>SUM(Table46245923452[[#This Row],[02/09/2020]:[2020-09-31]])</f>
        <v>0</v>
      </c>
      <c r="AX504" s="89">
        <f>SUM(Table46245923452[[#This Row],[TOTAL BARANG BERTAMBAH]]-Table46245923452[[#This Row],[TOTAL PENJUALAN]])</f>
        <v>0</v>
      </c>
    </row>
    <row r="505" spans="3:50" x14ac:dyDescent="0.25">
      <c r="C505" s="6"/>
      <c r="D505" s="6"/>
      <c r="E505" s="6"/>
      <c r="F505" s="6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81">
        <f>SUM(Table46245923452[[#This Row],[STOK AWAL]:[Column10]])</f>
        <v>0</v>
      </c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  <c r="AC505" s="82"/>
      <c r="AD505" s="82"/>
      <c r="AE505" s="82"/>
      <c r="AF505" s="82"/>
      <c r="AG505" s="82"/>
      <c r="AH505" s="82"/>
      <c r="AI505" s="82"/>
      <c r="AJ505" s="82"/>
      <c r="AK505" s="82"/>
      <c r="AL505" s="82"/>
      <c r="AM505" s="82"/>
      <c r="AN505" s="82"/>
      <c r="AO505" s="82"/>
      <c r="AP505" s="82"/>
      <c r="AQ505" s="82"/>
      <c r="AR505" s="82"/>
      <c r="AS505" s="82"/>
      <c r="AT505" s="82"/>
      <c r="AU505" s="82"/>
      <c r="AV505" s="82"/>
      <c r="AW505" s="89">
        <f>SUM(Table46245923452[[#This Row],[02/09/2020]:[2020-09-31]])</f>
        <v>0</v>
      </c>
      <c r="AX505" s="89">
        <f>SUM(Table46245923452[[#This Row],[TOTAL BARANG BERTAMBAH]]-Table46245923452[[#This Row],[TOTAL PENJUALAN]])</f>
        <v>0</v>
      </c>
    </row>
    <row r="506" spans="3:50" x14ac:dyDescent="0.25">
      <c r="C506" s="6"/>
      <c r="D506" s="6"/>
      <c r="E506" s="6"/>
      <c r="F506" s="6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81">
        <f>SUM(Table46245923452[[#This Row],[STOK AWAL]:[Column10]])</f>
        <v>0</v>
      </c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  <c r="AC506" s="82"/>
      <c r="AD506" s="82"/>
      <c r="AE506" s="82"/>
      <c r="AF506" s="82"/>
      <c r="AG506" s="82"/>
      <c r="AH506" s="82"/>
      <c r="AI506" s="82"/>
      <c r="AJ506" s="82"/>
      <c r="AK506" s="82"/>
      <c r="AL506" s="82"/>
      <c r="AM506" s="82"/>
      <c r="AN506" s="82"/>
      <c r="AO506" s="82"/>
      <c r="AP506" s="82"/>
      <c r="AQ506" s="82"/>
      <c r="AR506" s="82"/>
      <c r="AS506" s="82"/>
      <c r="AT506" s="82"/>
      <c r="AU506" s="82"/>
      <c r="AV506" s="82"/>
      <c r="AW506" s="89">
        <f>SUM(Table46245923452[[#This Row],[02/09/2020]:[2020-09-31]])</f>
        <v>0</v>
      </c>
      <c r="AX506" s="89">
        <f>SUM(Table46245923452[[#This Row],[TOTAL BARANG BERTAMBAH]]-Table46245923452[[#This Row],[TOTAL PENJUALAN]])</f>
        <v>0</v>
      </c>
    </row>
    <row r="507" spans="3:50" x14ac:dyDescent="0.25">
      <c r="C507" s="6"/>
      <c r="D507" s="6"/>
      <c r="E507" s="6"/>
      <c r="F507" s="6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81">
        <f>SUM(Table46245923452[[#This Row],[STOK AWAL]:[Column10]])</f>
        <v>0</v>
      </c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  <c r="AC507" s="82"/>
      <c r="AD507" s="82"/>
      <c r="AE507" s="82"/>
      <c r="AF507" s="82"/>
      <c r="AG507" s="82"/>
      <c r="AH507" s="82"/>
      <c r="AI507" s="82"/>
      <c r="AJ507" s="82"/>
      <c r="AK507" s="82"/>
      <c r="AL507" s="82"/>
      <c r="AM507" s="82"/>
      <c r="AN507" s="82"/>
      <c r="AO507" s="82"/>
      <c r="AP507" s="82"/>
      <c r="AQ507" s="82"/>
      <c r="AR507" s="82"/>
      <c r="AS507" s="82"/>
      <c r="AT507" s="82"/>
      <c r="AU507" s="82"/>
      <c r="AV507" s="82"/>
      <c r="AW507" s="89">
        <f>SUM(Table46245923452[[#This Row],[02/09/2020]:[2020-09-31]])</f>
        <v>0</v>
      </c>
      <c r="AX507" s="89">
        <f>SUM(Table46245923452[[#This Row],[TOTAL BARANG BERTAMBAH]]-Table46245923452[[#This Row],[TOTAL PENJUALAN]])</f>
        <v>0</v>
      </c>
    </row>
    <row r="508" spans="3:50" x14ac:dyDescent="0.25">
      <c r="C508" s="6"/>
      <c r="D508" s="6"/>
      <c r="E508" s="6"/>
      <c r="F508" s="6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81">
        <f>SUM(Table46245923452[[#This Row],[STOK AWAL]:[Column10]])</f>
        <v>0</v>
      </c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82"/>
      <c r="AC508" s="82"/>
      <c r="AD508" s="82"/>
      <c r="AE508" s="82"/>
      <c r="AF508" s="82"/>
      <c r="AG508" s="82"/>
      <c r="AH508" s="82"/>
      <c r="AI508" s="82"/>
      <c r="AJ508" s="82"/>
      <c r="AK508" s="82"/>
      <c r="AL508" s="82"/>
      <c r="AM508" s="82"/>
      <c r="AN508" s="82"/>
      <c r="AO508" s="82"/>
      <c r="AP508" s="82"/>
      <c r="AQ508" s="82"/>
      <c r="AR508" s="82"/>
      <c r="AS508" s="82"/>
      <c r="AT508" s="82"/>
      <c r="AU508" s="82"/>
      <c r="AV508" s="82"/>
      <c r="AW508" s="89">
        <f>SUM(Table46245923452[[#This Row],[02/09/2020]:[2020-09-31]])</f>
        <v>0</v>
      </c>
      <c r="AX508" s="89">
        <f>SUM(Table46245923452[[#This Row],[TOTAL BARANG BERTAMBAH]]-Table46245923452[[#This Row],[TOTAL PENJUALAN]])</f>
        <v>0</v>
      </c>
    </row>
    <row r="509" spans="3:50" x14ac:dyDescent="0.25">
      <c r="C509" s="6"/>
      <c r="D509" s="6"/>
      <c r="E509" s="6"/>
      <c r="F509" s="6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81">
        <f>SUM(Table46245923452[[#This Row],[STOK AWAL]:[Column10]])</f>
        <v>0</v>
      </c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  <c r="AC509" s="82"/>
      <c r="AD509" s="82"/>
      <c r="AE509" s="82"/>
      <c r="AF509" s="82"/>
      <c r="AG509" s="82"/>
      <c r="AH509" s="82"/>
      <c r="AI509" s="82"/>
      <c r="AJ509" s="82"/>
      <c r="AK509" s="82"/>
      <c r="AL509" s="82"/>
      <c r="AM509" s="82"/>
      <c r="AN509" s="82"/>
      <c r="AO509" s="82"/>
      <c r="AP509" s="82"/>
      <c r="AQ509" s="82"/>
      <c r="AR509" s="82"/>
      <c r="AS509" s="82"/>
      <c r="AT509" s="82"/>
      <c r="AU509" s="82"/>
      <c r="AV509" s="82"/>
      <c r="AW509" s="89">
        <f>SUM(Table46245923452[[#This Row],[02/09/2020]:[2020-09-31]])</f>
        <v>0</v>
      </c>
      <c r="AX509" s="89">
        <f>SUM(Table46245923452[[#This Row],[TOTAL BARANG BERTAMBAH]]-Table46245923452[[#This Row],[TOTAL PENJUALAN]])</f>
        <v>0</v>
      </c>
    </row>
    <row r="510" spans="3:50" x14ac:dyDescent="0.25">
      <c r="C510" s="6"/>
      <c r="D510" s="6"/>
      <c r="E510" s="6"/>
      <c r="F510" s="6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81">
        <f>SUM(Table46245923452[[#This Row],[STOK AWAL]:[Column10]])</f>
        <v>0</v>
      </c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  <c r="AC510" s="82"/>
      <c r="AD510" s="82"/>
      <c r="AE510" s="82"/>
      <c r="AF510" s="82"/>
      <c r="AG510" s="82"/>
      <c r="AH510" s="82"/>
      <c r="AI510" s="82"/>
      <c r="AJ510" s="82"/>
      <c r="AK510" s="82"/>
      <c r="AL510" s="82"/>
      <c r="AM510" s="82"/>
      <c r="AN510" s="82"/>
      <c r="AO510" s="82"/>
      <c r="AP510" s="82"/>
      <c r="AQ510" s="82"/>
      <c r="AR510" s="82"/>
      <c r="AS510" s="82"/>
      <c r="AT510" s="82"/>
      <c r="AU510" s="82"/>
      <c r="AV510" s="82"/>
      <c r="AW510" s="89">
        <f>SUM(Table46245923452[[#This Row],[02/09/2020]:[2020-09-31]])</f>
        <v>0</v>
      </c>
      <c r="AX510" s="89">
        <f>SUM(Table46245923452[[#This Row],[TOTAL BARANG BERTAMBAH]]-Table46245923452[[#This Row],[TOTAL PENJUALAN]])</f>
        <v>0</v>
      </c>
    </row>
    <row r="511" spans="3:50" x14ac:dyDescent="0.25">
      <c r="C511" s="6"/>
      <c r="D511" s="6"/>
      <c r="E511" s="6"/>
      <c r="F511" s="6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81">
        <f>SUM(Table46245923452[[#This Row],[STOK AWAL]:[Column10]])</f>
        <v>0</v>
      </c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  <c r="AC511" s="82"/>
      <c r="AD511" s="82"/>
      <c r="AE511" s="82"/>
      <c r="AF511" s="82"/>
      <c r="AG511" s="82"/>
      <c r="AH511" s="82"/>
      <c r="AI511" s="82"/>
      <c r="AJ511" s="82"/>
      <c r="AK511" s="82"/>
      <c r="AL511" s="82"/>
      <c r="AM511" s="82"/>
      <c r="AN511" s="82"/>
      <c r="AO511" s="82"/>
      <c r="AP511" s="82"/>
      <c r="AQ511" s="82"/>
      <c r="AR511" s="82"/>
      <c r="AS511" s="82"/>
      <c r="AT511" s="82"/>
      <c r="AU511" s="82"/>
      <c r="AV511" s="82"/>
      <c r="AW511" s="89">
        <f>SUM(Table46245923452[[#This Row],[02/09/2020]:[2020-09-31]])</f>
        <v>0</v>
      </c>
      <c r="AX511" s="89">
        <f>SUM(Table46245923452[[#This Row],[TOTAL BARANG BERTAMBAH]]-Table46245923452[[#This Row],[TOTAL PENJUALAN]])</f>
        <v>0</v>
      </c>
    </row>
    <row r="512" spans="3:50" x14ac:dyDescent="0.25">
      <c r="C512" s="6"/>
      <c r="D512" s="6"/>
      <c r="E512" s="6"/>
      <c r="F512" s="6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81">
        <f>SUM(Table46245923452[[#This Row],[STOK AWAL]:[Column10]])</f>
        <v>0</v>
      </c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  <c r="AC512" s="82"/>
      <c r="AD512" s="82"/>
      <c r="AE512" s="82"/>
      <c r="AF512" s="82"/>
      <c r="AG512" s="82"/>
      <c r="AH512" s="82"/>
      <c r="AI512" s="82"/>
      <c r="AJ512" s="82"/>
      <c r="AK512" s="82"/>
      <c r="AL512" s="82"/>
      <c r="AM512" s="82"/>
      <c r="AN512" s="82"/>
      <c r="AO512" s="82"/>
      <c r="AP512" s="82"/>
      <c r="AQ512" s="82"/>
      <c r="AR512" s="82"/>
      <c r="AS512" s="82"/>
      <c r="AT512" s="82"/>
      <c r="AU512" s="82"/>
      <c r="AV512" s="82"/>
      <c r="AW512" s="89">
        <f>SUM(Table46245923452[[#This Row],[02/09/2020]:[2020-09-31]])</f>
        <v>0</v>
      </c>
      <c r="AX512" s="89">
        <f>SUM(Table46245923452[[#This Row],[TOTAL BARANG BERTAMBAH]]-Table46245923452[[#This Row],[TOTAL PENJUALAN]])</f>
        <v>0</v>
      </c>
    </row>
    <row r="513" spans="3:50" x14ac:dyDescent="0.25">
      <c r="C513" s="6"/>
      <c r="D513" s="6"/>
      <c r="E513" s="6"/>
      <c r="F513" s="6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81">
        <f>SUM(Table46245923452[[#This Row],[STOK AWAL]:[Column10]])</f>
        <v>0</v>
      </c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  <c r="AD513" s="82"/>
      <c r="AE513" s="82"/>
      <c r="AF513" s="82"/>
      <c r="AG513" s="82"/>
      <c r="AH513" s="82"/>
      <c r="AI513" s="82"/>
      <c r="AJ513" s="82"/>
      <c r="AK513" s="82"/>
      <c r="AL513" s="82"/>
      <c r="AM513" s="82"/>
      <c r="AN513" s="82"/>
      <c r="AO513" s="82"/>
      <c r="AP513" s="82"/>
      <c r="AQ513" s="82"/>
      <c r="AR513" s="82"/>
      <c r="AS513" s="82"/>
      <c r="AT513" s="82"/>
      <c r="AU513" s="82"/>
      <c r="AV513" s="82"/>
      <c r="AW513" s="89">
        <f>SUM(Table46245923452[[#This Row],[02/09/2020]:[2020-09-31]])</f>
        <v>0</v>
      </c>
      <c r="AX513" s="89">
        <f>SUM(Table46245923452[[#This Row],[TOTAL BARANG BERTAMBAH]]-Table46245923452[[#This Row],[TOTAL PENJUALAN]])</f>
        <v>0</v>
      </c>
    </row>
    <row r="514" spans="3:50" x14ac:dyDescent="0.25">
      <c r="C514" s="6"/>
      <c r="D514" s="6"/>
      <c r="E514" s="6"/>
      <c r="F514" s="6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81">
        <f>SUM(Table46245923452[[#This Row],[STOK AWAL]:[Column10]])</f>
        <v>0</v>
      </c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  <c r="AD514" s="82"/>
      <c r="AE514" s="82"/>
      <c r="AF514" s="82"/>
      <c r="AG514" s="82"/>
      <c r="AH514" s="82"/>
      <c r="AI514" s="82"/>
      <c r="AJ514" s="82"/>
      <c r="AK514" s="82"/>
      <c r="AL514" s="82"/>
      <c r="AM514" s="82"/>
      <c r="AN514" s="82"/>
      <c r="AO514" s="82"/>
      <c r="AP514" s="82"/>
      <c r="AQ514" s="82"/>
      <c r="AR514" s="82"/>
      <c r="AS514" s="82"/>
      <c r="AT514" s="82"/>
      <c r="AU514" s="82"/>
      <c r="AV514" s="82"/>
      <c r="AW514" s="89">
        <f>SUM(Table46245923452[[#This Row],[02/09/2020]:[2020-09-31]])</f>
        <v>0</v>
      </c>
      <c r="AX514" s="89">
        <f>SUM(Table46245923452[[#This Row],[TOTAL BARANG BERTAMBAH]]-Table46245923452[[#This Row],[TOTAL PENJUALAN]])</f>
        <v>0</v>
      </c>
    </row>
    <row r="515" spans="3:50" x14ac:dyDescent="0.25">
      <c r="C515" s="6"/>
      <c r="D515" s="6"/>
      <c r="E515" s="6"/>
      <c r="F515" s="6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81">
        <f>SUM(Table46245923452[[#This Row],[STOK AWAL]:[Column10]])</f>
        <v>0</v>
      </c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82"/>
      <c r="AD515" s="82"/>
      <c r="AE515" s="82"/>
      <c r="AF515" s="82"/>
      <c r="AG515" s="82"/>
      <c r="AH515" s="82"/>
      <c r="AI515" s="82"/>
      <c r="AJ515" s="82"/>
      <c r="AK515" s="82"/>
      <c r="AL515" s="82"/>
      <c r="AM515" s="82"/>
      <c r="AN515" s="82"/>
      <c r="AO515" s="82"/>
      <c r="AP515" s="82"/>
      <c r="AQ515" s="82"/>
      <c r="AR515" s="82"/>
      <c r="AS515" s="82"/>
      <c r="AT515" s="82"/>
      <c r="AU515" s="82"/>
      <c r="AV515" s="82"/>
      <c r="AW515" s="89">
        <f>SUM(Table46245923452[[#This Row],[02/09/2020]:[2020-09-31]])</f>
        <v>0</v>
      </c>
      <c r="AX515" s="89">
        <f>SUM(Table46245923452[[#This Row],[TOTAL BARANG BERTAMBAH]]-Table46245923452[[#This Row],[TOTAL PENJUALAN]])</f>
        <v>0</v>
      </c>
    </row>
    <row r="516" spans="3:50" x14ac:dyDescent="0.25">
      <c r="C516" s="6"/>
      <c r="D516" s="6"/>
      <c r="E516" s="6"/>
      <c r="F516" s="6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81">
        <f>SUM(Table46245923452[[#This Row],[STOK AWAL]:[Column10]])</f>
        <v>0</v>
      </c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82"/>
      <c r="AD516" s="82"/>
      <c r="AE516" s="82"/>
      <c r="AF516" s="82"/>
      <c r="AG516" s="82"/>
      <c r="AH516" s="82"/>
      <c r="AI516" s="82"/>
      <c r="AJ516" s="82"/>
      <c r="AK516" s="82"/>
      <c r="AL516" s="82"/>
      <c r="AM516" s="82"/>
      <c r="AN516" s="82"/>
      <c r="AO516" s="82"/>
      <c r="AP516" s="82"/>
      <c r="AQ516" s="82"/>
      <c r="AR516" s="82"/>
      <c r="AS516" s="82"/>
      <c r="AT516" s="82"/>
      <c r="AU516" s="82"/>
      <c r="AV516" s="82"/>
      <c r="AW516" s="89">
        <f>SUM(Table46245923452[[#This Row],[02/09/2020]:[2020-09-31]])</f>
        <v>0</v>
      </c>
      <c r="AX516" s="89">
        <f>SUM(Table46245923452[[#This Row],[TOTAL BARANG BERTAMBAH]]-Table46245923452[[#This Row],[TOTAL PENJUALAN]])</f>
        <v>0</v>
      </c>
    </row>
    <row r="517" spans="3:50" x14ac:dyDescent="0.25">
      <c r="C517" s="6"/>
      <c r="D517" s="6"/>
      <c r="E517" s="6"/>
      <c r="F517" s="6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81">
        <f>SUM(Table46245923452[[#This Row],[STOK AWAL]:[Column10]])</f>
        <v>0</v>
      </c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  <c r="AD517" s="82"/>
      <c r="AE517" s="82"/>
      <c r="AF517" s="82"/>
      <c r="AG517" s="82"/>
      <c r="AH517" s="82"/>
      <c r="AI517" s="82"/>
      <c r="AJ517" s="82"/>
      <c r="AK517" s="82"/>
      <c r="AL517" s="82"/>
      <c r="AM517" s="82"/>
      <c r="AN517" s="82"/>
      <c r="AO517" s="82"/>
      <c r="AP517" s="82"/>
      <c r="AQ517" s="82"/>
      <c r="AR517" s="82"/>
      <c r="AS517" s="82"/>
      <c r="AT517" s="82"/>
      <c r="AU517" s="82"/>
      <c r="AV517" s="82"/>
      <c r="AW517" s="89">
        <f>SUM(Table46245923452[[#This Row],[02/09/2020]:[2020-09-31]])</f>
        <v>0</v>
      </c>
      <c r="AX517" s="89">
        <f>SUM(Table46245923452[[#This Row],[TOTAL BARANG BERTAMBAH]]-Table46245923452[[#This Row],[TOTAL PENJUALAN]])</f>
        <v>0</v>
      </c>
    </row>
    <row r="518" spans="3:50" x14ac:dyDescent="0.25">
      <c r="C518" s="6"/>
      <c r="D518" s="6"/>
      <c r="E518" s="6"/>
      <c r="F518" s="6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81">
        <f>SUM(Table46245923452[[#This Row],[STOK AWAL]:[Column10]])</f>
        <v>0</v>
      </c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82"/>
      <c r="AD518" s="82"/>
      <c r="AE518" s="82"/>
      <c r="AF518" s="82"/>
      <c r="AG518" s="82"/>
      <c r="AH518" s="82"/>
      <c r="AI518" s="82"/>
      <c r="AJ518" s="82"/>
      <c r="AK518" s="82"/>
      <c r="AL518" s="82"/>
      <c r="AM518" s="82"/>
      <c r="AN518" s="82"/>
      <c r="AO518" s="82"/>
      <c r="AP518" s="82"/>
      <c r="AQ518" s="82"/>
      <c r="AR518" s="82"/>
      <c r="AS518" s="82"/>
      <c r="AT518" s="82"/>
      <c r="AU518" s="82"/>
      <c r="AV518" s="82"/>
      <c r="AW518" s="89">
        <f>SUM(Table46245923452[[#This Row],[02/09/2020]:[2020-09-31]])</f>
        <v>0</v>
      </c>
      <c r="AX518" s="89">
        <f>SUM(Table46245923452[[#This Row],[TOTAL BARANG BERTAMBAH]]-Table46245923452[[#This Row],[TOTAL PENJUALAN]])</f>
        <v>0</v>
      </c>
    </row>
    <row r="519" spans="3:50" x14ac:dyDescent="0.25">
      <c r="C519" s="6"/>
      <c r="D519" s="6"/>
      <c r="E519" s="6"/>
      <c r="F519" s="6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81">
        <f>SUM(Table46245923452[[#This Row],[STOK AWAL]:[Column10]])</f>
        <v>0</v>
      </c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82"/>
      <c r="AD519" s="82"/>
      <c r="AE519" s="82"/>
      <c r="AF519" s="82"/>
      <c r="AG519" s="82"/>
      <c r="AH519" s="82"/>
      <c r="AI519" s="82"/>
      <c r="AJ519" s="82"/>
      <c r="AK519" s="82"/>
      <c r="AL519" s="82"/>
      <c r="AM519" s="82"/>
      <c r="AN519" s="82"/>
      <c r="AO519" s="82"/>
      <c r="AP519" s="82"/>
      <c r="AQ519" s="82"/>
      <c r="AR519" s="82"/>
      <c r="AS519" s="82"/>
      <c r="AT519" s="82"/>
      <c r="AU519" s="82"/>
      <c r="AV519" s="82"/>
      <c r="AW519" s="89">
        <f>SUM(Table46245923452[[#This Row],[02/09/2020]:[2020-09-31]])</f>
        <v>0</v>
      </c>
      <c r="AX519" s="89">
        <f>SUM(Table46245923452[[#This Row],[TOTAL BARANG BERTAMBAH]]-Table46245923452[[#This Row],[TOTAL PENJUALAN]])</f>
        <v>0</v>
      </c>
    </row>
    <row r="520" spans="3:50" x14ac:dyDescent="0.25">
      <c r="C520" s="6"/>
      <c r="D520" s="6"/>
      <c r="E520" s="6"/>
      <c r="F520" s="6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81">
        <f>SUM(Table46245923452[[#This Row],[STOK AWAL]:[Column10]])</f>
        <v>0</v>
      </c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82"/>
      <c r="AD520" s="82"/>
      <c r="AE520" s="82"/>
      <c r="AF520" s="82"/>
      <c r="AG520" s="82"/>
      <c r="AH520" s="82"/>
      <c r="AI520" s="82"/>
      <c r="AJ520" s="82"/>
      <c r="AK520" s="82"/>
      <c r="AL520" s="82"/>
      <c r="AM520" s="82"/>
      <c r="AN520" s="82"/>
      <c r="AO520" s="82"/>
      <c r="AP520" s="82"/>
      <c r="AQ520" s="82"/>
      <c r="AR520" s="82"/>
      <c r="AS520" s="82"/>
      <c r="AT520" s="82"/>
      <c r="AU520" s="82"/>
      <c r="AV520" s="82"/>
      <c r="AW520" s="89">
        <f>SUM(Table46245923452[[#This Row],[02/09/2020]:[2020-09-31]])</f>
        <v>0</v>
      </c>
      <c r="AX520" s="89">
        <f>SUM(Table46245923452[[#This Row],[TOTAL BARANG BERTAMBAH]]-Table46245923452[[#This Row],[TOTAL PENJUALAN]])</f>
        <v>0</v>
      </c>
    </row>
    <row r="521" spans="3:50" x14ac:dyDescent="0.25">
      <c r="C521" s="6"/>
      <c r="D521" s="6"/>
      <c r="E521" s="6"/>
      <c r="F521" s="6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81">
        <f>SUM(Table46245923452[[#This Row],[STOK AWAL]:[Column10]])</f>
        <v>0</v>
      </c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82"/>
      <c r="AD521" s="82"/>
      <c r="AE521" s="82"/>
      <c r="AF521" s="82"/>
      <c r="AG521" s="82"/>
      <c r="AH521" s="82"/>
      <c r="AI521" s="82"/>
      <c r="AJ521" s="82"/>
      <c r="AK521" s="82"/>
      <c r="AL521" s="82"/>
      <c r="AM521" s="82"/>
      <c r="AN521" s="82"/>
      <c r="AO521" s="82"/>
      <c r="AP521" s="82"/>
      <c r="AQ521" s="82"/>
      <c r="AR521" s="82"/>
      <c r="AS521" s="82"/>
      <c r="AT521" s="82"/>
      <c r="AU521" s="82"/>
      <c r="AV521" s="82"/>
      <c r="AW521" s="89">
        <f>SUM(Table46245923452[[#This Row],[02/09/2020]:[2020-09-31]])</f>
        <v>0</v>
      </c>
      <c r="AX521" s="89">
        <f>SUM(Table46245923452[[#This Row],[TOTAL BARANG BERTAMBAH]]-Table46245923452[[#This Row],[TOTAL PENJUALAN]])</f>
        <v>0</v>
      </c>
    </row>
    <row r="522" spans="3:50" x14ac:dyDescent="0.25">
      <c r="C522" s="6"/>
      <c r="D522" s="6"/>
      <c r="E522" s="6"/>
      <c r="F522" s="6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81">
        <f>SUM(Table46245923452[[#This Row],[STOK AWAL]:[Column10]])</f>
        <v>0</v>
      </c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  <c r="AD522" s="82"/>
      <c r="AE522" s="82"/>
      <c r="AF522" s="82"/>
      <c r="AG522" s="82"/>
      <c r="AH522" s="82"/>
      <c r="AI522" s="82"/>
      <c r="AJ522" s="82"/>
      <c r="AK522" s="82"/>
      <c r="AL522" s="82"/>
      <c r="AM522" s="82"/>
      <c r="AN522" s="82"/>
      <c r="AO522" s="82"/>
      <c r="AP522" s="82"/>
      <c r="AQ522" s="82"/>
      <c r="AR522" s="82"/>
      <c r="AS522" s="82"/>
      <c r="AT522" s="82"/>
      <c r="AU522" s="82"/>
      <c r="AV522" s="82"/>
      <c r="AW522" s="89">
        <f>SUM(Table46245923452[[#This Row],[02/09/2020]:[2020-09-31]])</f>
        <v>0</v>
      </c>
      <c r="AX522" s="89">
        <f>SUM(Table46245923452[[#This Row],[TOTAL BARANG BERTAMBAH]]-Table46245923452[[#This Row],[TOTAL PENJUALAN]])</f>
        <v>0</v>
      </c>
    </row>
    <row r="523" spans="3:50" x14ac:dyDescent="0.25">
      <c r="C523" s="6"/>
      <c r="D523" s="6"/>
      <c r="E523" s="6"/>
      <c r="F523" s="6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81">
        <f>SUM(Table46245923452[[#This Row],[STOK AWAL]:[Column10]])</f>
        <v>0</v>
      </c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2"/>
      <c r="AE523" s="82"/>
      <c r="AF523" s="82"/>
      <c r="AG523" s="82"/>
      <c r="AH523" s="82"/>
      <c r="AI523" s="82"/>
      <c r="AJ523" s="82"/>
      <c r="AK523" s="82"/>
      <c r="AL523" s="82"/>
      <c r="AM523" s="82"/>
      <c r="AN523" s="82"/>
      <c r="AO523" s="82"/>
      <c r="AP523" s="82"/>
      <c r="AQ523" s="82"/>
      <c r="AR523" s="82"/>
      <c r="AS523" s="82"/>
      <c r="AT523" s="82"/>
      <c r="AU523" s="82"/>
      <c r="AV523" s="82"/>
      <c r="AW523" s="89">
        <f>SUM(Table46245923452[[#This Row],[02/09/2020]:[2020-09-31]])</f>
        <v>0</v>
      </c>
      <c r="AX523" s="89">
        <f>SUM(Table46245923452[[#This Row],[TOTAL BARANG BERTAMBAH]]-Table46245923452[[#This Row],[TOTAL PENJUALAN]])</f>
        <v>0</v>
      </c>
    </row>
    <row r="524" spans="3:50" x14ac:dyDescent="0.25">
      <c r="C524" s="6"/>
      <c r="D524" s="6"/>
      <c r="E524" s="6"/>
      <c r="F524" s="6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81">
        <f>SUM(Table46245923452[[#This Row],[STOK AWAL]:[Column10]])</f>
        <v>0</v>
      </c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  <c r="AD524" s="82"/>
      <c r="AE524" s="82"/>
      <c r="AF524" s="82"/>
      <c r="AG524" s="82"/>
      <c r="AH524" s="82"/>
      <c r="AI524" s="82"/>
      <c r="AJ524" s="82"/>
      <c r="AK524" s="82"/>
      <c r="AL524" s="82"/>
      <c r="AM524" s="82"/>
      <c r="AN524" s="82"/>
      <c r="AO524" s="82"/>
      <c r="AP524" s="82"/>
      <c r="AQ524" s="82"/>
      <c r="AR524" s="82"/>
      <c r="AS524" s="82"/>
      <c r="AT524" s="82"/>
      <c r="AU524" s="82"/>
      <c r="AV524" s="82"/>
      <c r="AW524" s="89">
        <f>SUM(Table46245923452[[#This Row],[02/09/2020]:[2020-09-31]])</f>
        <v>0</v>
      </c>
      <c r="AX524" s="89">
        <f>SUM(Table46245923452[[#This Row],[TOTAL BARANG BERTAMBAH]]-Table46245923452[[#This Row],[TOTAL PENJUALAN]])</f>
        <v>0</v>
      </c>
    </row>
    <row r="525" spans="3:50" x14ac:dyDescent="0.25">
      <c r="C525" s="6"/>
      <c r="D525" s="6"/>
      <c r="E525" s="6"/>
      <c r="F525" s="6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81">
        <f>SUM(Table46245923452[[#This Row],[STOK AWAL]:[Column10]])</f>
        <v>0</v>
      </c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  <c r="AD525" s="82"/>
      <c r="AE525" s="82"/>
      <c r="AF525" s="82"/>
      <c r="AG525" s="82"/>
      <c r="AH525" s="82"/>
      <c r="AI525" s="82"/>
      <c r="AJ525" s="82"/>
      <c r="AK525" s="82"/>
      <c r="AL525" s="82"/>
      <c r="AM525" s="82"/>
      <c r="AN525" s="82"/>
      <c r="AO525" s="82"/>
      <c r="AP525" s="82"/>
      <c r="AQ525" s="82"/>
      <c r="AR525" s="82"/>
      <c r="AS525" s="82"/>
      <c r="AT525" s="82"/>
      <c r="AU525" s="82"/>
      <c r="AV525" s="82"/>
      <c r="AW525" s="89">
        <f>SUM(Table46245923452[[#This Row],[02/09/2020]:[2020-09-31]])</f>
        <v>0</v>
      </c>
      <c r="AX525" s="89">
        <f>SUM(Table46245923452[[#This Row],[TOTAL BARANG BERTAMBAH]]-Table46245923452[[#This Row],[TOTAL PENJUALAN]])</f>
        <v>0</v>
      </c>
    </row>
    <row r="526" spans="3:50" x14ac:dyDescent="0.25">
      <c r="C526" s="6"/>
      <c r="D526" s="6"/>
      <c r="E526" s="6"/>
      <c r="F526" s="6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81">
        <f>SUM(Table46245923452[[#This Row],[STOK AWAL]:[Column10]])</f>
        <v>0</v>
      </c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82"/>
      <c r="AD526" s="82"/>
      <c r="AE526" s="82"/>
      <c r="AF526" s="82"/>
      <c r="AG526" s="82"/>
      <c r="AH526" s="82"/>
      <c r="AI526" s="82"/>
      <c r="AJ526" s="82"/>
      <c r="AK526" s="82"/>
      <c r="AL526" s="82"/>
      <c r="AM526" s="82"/>
      <c r="AN526" s="82"/>
      <c r="AO526" s="82"/>
      <c r="AP526" s="82"/>
      <c r="AQ526" s="82"/>
      <c r="AR526" s="82"/>
      <c r="AS526" s="82"/>
      <c r="AT526" s="82"/>
      <c r="AU526" s="82"/>
      <c r="AV526" s="82"/>
      <c r="AW526" s="89">
        <f>SUM(Table46245923452[[#This Row],[02/09/2020]:[2020-09-31]])</f>
        <v>0</v>
      </c>
      <c r="AX526" s="89">
        <f>SUM(Table46245923452[[#This Row],[TOTAL BARANG BERTAMBAH]]-Table46245923452[[#This Row],[TOTAL PENJUALAN]])</f>
        <v>0</v>
      </c>
    </row>
    <row r="527" spans="3:50" x14ac:dyDescent="0.25">
      <c r="C527" s="6"/>
      <c r="D527" s="6"/>
      <c r="E527" s="6"/>
      <c r="F527" s="6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81">
        <f>SUM(Table46245923452[[#This Row],[STOK AWAL]:[Column10]])</f>
        <v>0</v>
      </c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82"/>
      <c r="AD527" s="82"/>
      <c r="AE527" s="82"/>
      <c r="AF527" s="82"/>
      <c r="AG527" s="82"/>
      <c r="AH527" s="82"/>
      <c r="AI527" s="82"/>
      <c r="AJ527" s="82"/>
      <c r="AK527" s="82"/>
      <c r="AL527" s="82"/>
      <c r="AM527" s="82"/>
      <c r="AN527" s="82"/>
      <c r="AO527" s="82"/>
      <c r="AP527" s="82"/>
      <c r="AQ527" s="82"/>
      <c r="AR527" s="82"/>
      <c r="AS527" s="82"/>
      <c r="AT527" s="82"/>
      <c r="AU527" s="82"/>
      <c r="AV527" s="82"/>
      <c r="AW527" s="89">
        <f>SUM(Table46245923452[[#This Row],[02/09/2020]:[2020-09-31]])</f>
        <v>0</v>
      </c>
      <c r="AX527" s="89">
        <f>SUM(Table46245923452[[#This Row],[TOTAL BARANG BERTAMBAH]]-Table46245923452[[#This Row],[TOTAL PENJUALAN]])</f>
        <v>0</v>
      </c>
    </row>
    <row r="528" spans="3:50" x14ac:dyDescent="0.25">
      <c r="C528" s="6"/>
      <c r="D528" s="6"/>
      <c r="E528" s="6"/>
      <c r="F528" s="6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81">
        <f>SUM(Table46245923452[[#This Row],[STOK AWAL]:[Column10]])</f>
        <v>0</v>
      </c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82"/>
      <c r="AD528" s="82"/>
      <c r="AE528" s="82"/>
      <c r="AF528" s="82"/>
      <c r="AG528" s="82"/>
      <c r="AH528" s="82"/>
      <c r="AI528" s="82"/>
      <c r="AJ528" s="82"/>
      <c r="AK528" s="82"/>
      <c r="AL528" s="82"/>
      <c r="AM528" s="82"/>
      <c r="AN528" s="82"/>
      <c r="AO528" s="82"/>
      <c r="AP528" s="82"/>
      <c r="AQ528" s="82"/>
      <c r="AR528" s="82"/>
      <c r="AS528" s="82"/>
      <c r="AT528" s="82"/>
      <c r="AU528" s="82"/>
      <c r="AV528" s="82"/>
      <c r="AW528" s="89">
        <f>SUM(Table46245923452[[#This Row],[02/09/2020]:[2020-09-31]])</f>
        <v>0</v>
      </c>
      <c r="AX528" s="89">
        <f>SUM(Table46245923452[[#This Row],[TOTAL BARANG BERTAMBAH]]-Table46245923452[[#This Row],[TOTAL PENJUALAN]])</f>
        <v>0</v>
      </c>
    </row>
    <row r="529" spans="3:50" x14ac:dyDescent="0.25">
      <c r="C529" s="6"/>
      <c r="D529" s="6"/>
      <c r="E529" s="6"/>
      <c r="F529" s="6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81">
        <f>SUM(Table46245923452[[#This Row],[STOK AWAL]:[Column10]])</f>
        <v>0</v>
      </c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82"/>
      <c r="AD529" s="82"/>
      <c r="AE529" s="82"/>
      <c r="AF529" s="82"/>
      <c r="AG529" s="82"/>
      <c r="AH529" s="82"/>
      <c r="AI529" s="82"/>
      <c r="AJ529" s="82"/>
      <c r="AK529" s="82"/>
      <c r="AL529" s="82"/>
      <c r="AM529" s="82"/>
      <c r="AN529" s="82"/>
      <c r="AO529" s="82"/>
      <c r="AP529" s="82"/>
      <c r="AQ529" s="82"/>
      <c r="AR529" s="82"/>
      <c r="AS529" s="82"/>
      <c r="AT529" s="82"/>
      <c r="AU529" s="82"/>
      <c r="AV529" s="82"/>
      <c r="AW529" s="89">
        <f>SUM(Table46245923452[[#This Row],[02/09/2020]:[2020-09-31]])</f>
        <v>0</v>
      </c>
      <c r="AX529" s="89">
        <f>SUM(Table46245923452[[#This Row],[TOTAL BARANG BERTAMBAH]]-Table46245923452[[#This Row],[TOTAL PENJUALAN]])</f>
        <v>0</v>
      </c>
    </row>
    <row r="530" spans="3:50" x14ac:dyDescent="0.25">
      <c r="C530" s="6"/>
      <c r="D530" s="6"/>
      <c r="E530" s="6"/>
      <c r="F530" s="6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81">
        <f>SUM(Table46245923452[[#This Row],[STOK AWAL]:[Column10]])</f>
        <v>0</v>
      </c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  <c r="AC530" s="82"/>
      <c r="AD530" s="82"/>
      <c r="AE530" s="82"/>
      <c r="AF530" s="82"/>
      <c r="AG530" s="82"/>
      <c r="AH530" s="82"/>
      <c r="AI530" s="82"/>
      <c r="AJ530" s="82"/>
      <c r="AK530" s="82"/>
      <c r="AL530" s="82"/>
      <c r="AM530" s="82"/>
      <c r="AN530" s="82"/>
      <c r="AO530" s="82"/>
      <c r="AP530" s="82"/>
      <c r="AQ530" s="82"/>
      <c r="AR530" s="82"/>
      <c r="AS530" s="82"/>
      <c r="AT530" s="82"/>
      <c r="AU530" s="82"/>
      <c r="AV530" s="82"/>
      <c r="AW530" s="89">
        <f>SUM(Table46245923452[[#This Row],[02/09/2020]:[2020-09-31]])</f>
        <v>0</v>
      </c>
      <c r="AX530" s="89">
        <f>SUM(Table46245923452[[#This Row],[TOTAL BARANG BERTAMBAH]]-Table46245923452[[#This Row],[TOTAL PENJUALAN]])</f>
        <v>0</v>
      </c>
    </row>
    <row r="531" spans="3:50" x14ac:dyDescent="0.25">
      <c r="C531" s="6"/>
      <c r="D531" s="6"/>
      <c r="E531" s="6"/>
      <c r="F531" s="6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81">
        <f>SUM(Table46245923452[[#This Row],[STOK AWAL]:[Column10]])</f>
        <v>0</v>
      </c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82"/>
      <c r="AD531" s="82"/>
      <c r="AE531" s="82"/>
      <c r="AF531" s="82"/>
      <c r="AG531" s="82"/>
      <c r="AH531" s="82"/>
      <c r="AI531" s="82"/>
      <c r="AJ531" s="82"/>
      <c r="AK531" s="82"/>
      <c r="AL531" s="82"/>
      <c r="AM531" s="82"/>
      <c r="AN531" s="82"/>
      <c r="AO531" s="82"/>
      <c r="AP531" s="82"/>
      <c r="AQ531" s="82"/>
      <c r="AR531" s="82"/>
      <c r="AS531" s="82"/>
      <c r="AT531" s="82"/>
      <c r="AU531" s="82"/>
      <c r="AV531" s="82"/>
      <c r="AW531" s="89">
        <f>SUM(Table46245923452[[#This Row],[02/09/2020]:[2020-09-31]])</f>
        <v>0</v>
      </c>
      <c r="AX531" s="89">
        <f>SUM(Table46245923452[[#This Row],[TOTAL BARANG BERTAMBAH]]-Table46245923452[[#This Row],[TOTAL PENJUALAN]])</f>
        <v>0</v>
      </c>
    </row>
    <row r="532" spans="3:50" x14ac:dyDescent="0.25">
      <c r="C532" s="6"/>
      <c r="D532" s="6"/>
      <c r="E532" s="6"/>
      <c r="F532" s="6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81">
        <f>SUM(Table46245923452[[#This Row],[STOK AWAL]:[Column10]])</f>
        <v>0</v>
      </c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82"/>
      <c r="AD532" s="82"/>
      <c r="AE532" s="82"/>
      <c r="AF532" s="82"/>
      <c r="AG532" s="82"/>
      <c r="AH532" s="82"/>
      <c r="AI532" s="82"/>
      <c r="AJ532" s="82"/>
      <c r="AK532" s="82"/>
      <c r="AL532" s="82"/>
      <c r="AM532" s="82"/>
      <c r="AN532" s="82"/>
      <c r="AO532" s="82"/>
      <c r="AP532" s="82"/>
      <c r="AQ532" s="82"/>
      <c r="AR532" s="82"/>
      <c r="AS532" s="82"/>
      <c r="AT532" s="82"/>
      <c r="AU532" s="82"/>
      <c r="AV532" s="82"/>
      <c r="AW532" s="89">
        <f>SUM(Table46245923452[[#This Row],[02/09/2020]:[2020-09-31]])</f>
        <v>0</v>
      </c>
      <c r="AX532" s="89">
        <f>SUM(Table46245923452[[#This Row],[TOTAL BARANG BERTAMBAH]]-Table46245923452[[#This Row],[TOTAL PENJUALAN]])</f>
        <v>0</v>
      </c>
    </row>
    <row r="533" spans="3:50" x14ac:dyDescent="0.25">
      <c r="C533" s="6"/>
      <c r="D533" s="6"/>
      <c r="E533" s="6"/>
      <c r="F533" s="6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81">
        <f>SUM(Table46245923452[[#This Row],[STOK AWAL]:[Column10]])</f>
        <v>0</v>
      </c>
      <c r="R533" s="82"/>
      <c r="S533" s="82"/>
      <c r="T533" s="82"/>
      <c r="U533" s="82"/>
      <c r="V533" s="82"/>
      <c r="W533" s="82"/>
      <c r="X533" s="82"/>
      <c r="Y533" s="82"/>
      <c r="Z533" s="82"/>
      <c r="AA533" s="82"/>
      <c r="AB533" s="82"/>
      <c r="AC533" s="82"/>
      <c r="AD533" s="82"/>
      <c r="AE533" s="82"/>
      <c r="AF533" s="82"/>
      <c r="AG533" s="82"/>
      <c r="AH533" s="82"/>
      <c r="AI533" s="82"/>
      <c r="AJ533" s="82"/>
      <c r="AK533" s="82"/>
      <c r="AL533" s="82"/>
      <c r="AM533" s="82"/>
      <c r="AN533" s="82"/>
      <c r="AO533" s="82"/>
      <c r="AP533" s="82"/>
      <c r="AQ533" s="82"/>
      <c r="AR533" s="82"/>
      <c r="AS533" s="82"/>
      <c r="AT533" s="82"/>
      <c r="AU533" s="82"/>
      <c r="AV533" s="82"/>
      <c r="AW533" s="89">
        <f>SUM(Table46245923452[[#This Row],[02/09/2020]:[2020-09-31]])</f>
        <v>0</v>
      </c>
      <c r="AX533" s="89">
        <f>SUM(Table46245923452[[#This Row],[TOTAL BARANG BERTAMBAH]]-Table46245923452[[#This Row],[TOTAL PENJUALAN]])</f>
        <v>0</v>
      </c>
    </row>
    <row r="534" spans="3:50" x14ac:dyDescent="0.25">
      <c r="C534" s="6"/>
      <c r="D534" s="6"/>
      <c r="E534" s="6"/>
      <c r="F534" s="6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81">
        <f>SUM(Table46245923452[[#This Row],[STOK AWAL]:[Column10]])</f>
        <v>0</v>
      </c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82"/>
      <c r="AD534" s="82"/>
      <c r="AE534" s="82"/>
      <c r="AF534" s="82"/>
      <c r="AG534" s="82"/>
      <c r="AH534" s="82"/>
      <c r="AI534" s="82"/>
      <c r="AJ534" s="82"/>
      <c r="AK534" s="82"/>
      <c r="AL534" s="82"/>
      <c r="AM534" s="82"/>
      <c r="AN534" s="82"/>
      <c r="AO534" s="82"/>
      <c r="AP534" s="82"/>
      <c r="AQ534" s="82"/>
      <c r="AR534" s="82"/>
      <c r="AS534" s="82"/>
      <c r="AT534" s="82"/>
      <c r="AU534" s="82"/>
      <c r="AV534" s="82"/>
      <c r="AW534" s="89">
        <f>SUM(Table46245923452[[#This Row],[02/09/2020]:[2020-09-31]])</f>
        <v>0</v>
      </c>
      <c r="AX534" s="89">
        <f>SUM(Table46245923452[[#This Row],[TOTAL BARANG BERTAMBAH]]-Table46245923452[[#This Row],[TOTAL PENJUALAN]])</f>
        <v>0</v>
      </c>
    </row>
    <row r="535" spans="3:50" x14ac:dyDescent="0.25">
      <c r="C535" s="6"/>
      <c r="D535" s="6"/>
      <c r="E535" s="6"/>
      <c r="F535" s="6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81">
        <f>SUM(Table46245923452[[#This Row],[STOK AWAL]:[Column10]])</f>
        <v>0</v>
      </c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82"/>
      <c r="AD535" s="82"/>
      <c r="AE535" s="82"/>
      <c r="AF535" s="82"/>
      <c r="AG535" s="82"/>
      <c r="AH535" s="82"/>
      <c r="AI535" s="82"/>
      <c r="AJ535" s="82"/>
      <c r="AK535" s="82"/>
      <c r="AL535" s="82"/>
      <c r="AM535" s="82"/>
      <c r="AN535" s="82"/>
      <c r="AO535" s="82"/>
      <c r="AP535" s="82"/>
      <c r="AQ535" s="82"/>
      <c r="AR535" s="82"/>
      <c r="AS535" s="82"/>
      <c r="AT535" s="82"/>
      <c r="AU535" s="82"/>
      <c r="AV535" s="82"/>
      <c r="AW535" s="89">
        <f>SUM(Table46245923452[[#This Row],[02/09/2020]:[2020-09-31]])</f>
        <v>0</v>
      </c>
      <c r="AX535" s="89">
        <f>SUM(Table46245923452[[#This Row],[TOTAL BARANG BERTAMBAH]]-Table46245923452[[#This Row],[TOTAL PENJUALAN]])</f>
        <v>0</v>
      </c>
    </row>
    <row r="536" spans="3:50" x14ac:dyDescent="0.25">
      <c r="C536" s="6"/>
      <c r="D536" s="6"/>
      <c r="E536" s="6"/>
      <c r="F536" s="6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81">
        <f>SUM(Table46245923452[[#This Row],[STOK AWAL]:[Column10]])</f>
        <v>0</v>
      </c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82"/>
      <c r="AD536" s="82"/>
      <c r="AE536" s="82"/>
      <c r="AF536" s="82"/>
      <c r="AG536" s="82"/>
      <c r="AH536" s="82"/>
      <c r="AI536" s="82"/>
      <c r="AJ536" s="82"/>
      <c r="AK536" s="82"/>
      <c r="AL536" s="82"/>
      <c r="AM536" s="82"/>
      <c r="AN536" s="82"/>
      <c r="AO536" s="82"/>
      <c r="AP536" s="82"/>
      <c r="AQ536" s="82"/>
      <c r="AR536" s="82"/>
      <c r="AS536" s="82"/>
      <c r="AT536" s="82"/>
      <c r="AU536" s="82"/>
      <c r="AV536" s="82"/>
      <c r="AW536" s="89">
        <f>SUM(Table46245923452[[#This Row],[02/09/2020]:[2020-09-31]])</f>
        <v>0</v>
      </c>
      <c r="AX536" s="89">
        <f>SUM(Table46245923452[[#This Row],[TOTAL BARANG BERTAMBAH]]-Table46245923452[[#This Row],[TOTAL PENJUALAN]])</f>
        <v>0</v>
      </c>
    </row>
    <row r="537" spans="3:50" x14ac:dyDescent="0.25">
      <c r="C537" s="6"/>
      <c r="D537" s="6"/>
      <c r="E537" s="6"/>
      <c r="F537" s="6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81">
        <f>SUM(Table46245923452[[#This Row],[STOK AWAL]:[Column10]])</f>
        <v>0</v>
      </c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  <c r="AD537" s="82"/>
      <c r="AE537" s="82"/>
      <c r="AF537" s="82"/>
      <c r="AG537" s="82"/>
      <c r="AH537" s="82"/>
      <c r="AI537" s="82"/>
      <c r="AJ537" s="82"/>
      <c r="AK537" s="82"/>
      <c r="AL537" s="82"/>
      <c r="AM537" s="82"/>
      <c r="AN537" s="82"/>
      <c r="AO537" s="82"/>
      <c r="AP537" s="82"/>
      <c r="AQ537" s="82"/>
      <c r="AR537" s="82"/>
      <c r="AS537" s="82"/>
      <c r="AT537" s="82"/>
      <c r="AU537" s="82"/>
      <c r="AV537" s="82"/>
      <c r="AW537" s="89">
        <f>SUM(Table46245923452[[#This Row],[02/09/2020]:[2020-09-31]])</f>
        <v>0</v>
      </c>
      <c r="AX537" s="89">
        <f>SUM(Table46245923452[[#This Row],[TOTAL BARANG BERTAMBAH]]-Table46245923452[[#This Row],[TOTAL PENJUALAN]])</f>
        <v>0</v>
      </c>
    </row>
    <row r="538" spans="3:50" x14ac:dyDescent="0.25">
      <c r="C538" s="6"/>
      <c r="D538" s="6"/>
      <c r="E538" s="6"/>
      <c r="F538" s="6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81">
        <f>SUM(Table46245923452[[#This Row],[STOK AWAL]:[Column10]])</f>
        <v>0</v>
      </c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  <c r="AD538" s="82"/>
      <c r="AE538" s="82"/>
      <c r="AF538" s="82"/>
      <c r="AG538" s="82"/>
      <c r="AH538" s="82"/>
      <c r="AI538" s="82"/>
      <c r="AJ538" s="82"/>
      <c r="AK538" s="82"/>
      <c r="AL538" s="82"/>
      <c r="AM538" s="82"/>
      <c r="AN538" s="82"/>
      <c r="AO538" s="82"/>
      <c r="AP538" s="82"/>
      <c r="AQ538" s="82"/>
      <c r="AR538" s="82"/>
      <c r="AS538" s="82"/>
      <c r="AT538" s="82"/>
      <c r="AU538" s="82"/>
      <c r="AV538" s="82"/>
      <c r="AW538" s="89">
        <f>SUM(Table46245923452[[#This Row],[02/09/2020]:[2020-09-31]])</f>
        <v>0</v>
      </c>
      <c r="AX538" s="89">
        <f>SUM(Table46245923452[[#This Row],[TOTAL BARANG BERTAMBAH]]-Table46245923452[[#This Row],[TOTAL PENJUALAN]])</f>
        <v>0</v>
      </c>
    </row>
    <row r="539" spans="3:50" x14ac:dyDescent="0.25">
      <c r="C539" s="6"/>
      <c r="D539" s="6"/>
      <c r="E539" s="6"/>
      <c r="F539" s="6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81">
        <f>SUM(Table46245923452[[#This Row],[STOK AWAL]:[Column10]])</f>
        <v>0</v>
      </c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  <c r="AD539" s="82"/>
      <c r="AE539" s="82"/>
      <c r="AF539" s="82"/>
      <c r="AG539" s="82"/>
      <c r="AH539" s="82"/>
      <c r="AI539" s="82"/>
      <c r="AJ539" s="82"/>
      <c r="AK539" s="82"/>
      <c r="AL539" s="82"/>
      <c r="AM539" s="82"/>
      <c r="AN539" s="82"/>
      <c r="AO539" s="82"/>
      <c r="AP539" s="82"/>
      <c r="AQ539" s="82"/>
      <c r="AR539" s="82"/>
      <c r="AS539" s="82"/>
      <c r="AT539" s="82"/>
      <c r="AU539" s="82"/>
      <c r="AV539" s="82"/>
      <c r="AW539" s="89">
        <f>SUM(Table46245923452[[#This Row],[02/09/2020]:[2020-09-31]])</f>
        <v>0</v>
      </c>
      <c r="AX539" s="89">
        <f>SUM(Table46245923452[[#This Row],[TOTAL BARANG BERTAMBAH]]-Table46245923452[[#This Row],[TOTAL PENJUALAN]])</f>
        <v>0</v>
      </c>
    </row>
    <row r="540" spans="3:50" x14ac:dyDescent="0.25">
      <c r="C540" s="6"/>
      <c r="D540" s="6"/>
      <c r="E540" s="6"/>
      <c r="F540" s="6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81">
        <f>SUM(Table46245923452[[#This Row],[STOK AWAL]:[Column10]])</f>
        <v>0</v>
      </c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82"/>
      <c r="AD540" s="82"/>
      <c r="AE540" s="82"/>
      <c r="AF540" s="82"/>
      <c r="AG540" s="82"/>
      <c r="AH540" s="82"/>
      <c r="AI540" s="82"/>
      <c r="AJ540" s="82"/>
      <c r="AK540" s="82"/>
      <c r="AL540" s="82"/>
      <c r="AM540" s="82"/>
      <c r="AN540" s="82"/>
      <c r="AO540" s="82"/>
      <c r="AP540" s="82"/>
      <c r="AQ540" s="82"/>
      <c r="AR540" s="82"/>
      <c r="AS540" s="82"/>
      <c r="AT540" s="82"/>
      <c r="AU540" s="82"/>
      <c r="AV540" s="82"/>
      <c r="AW540" s="89">
        <f>SUM(Table46245923452[[#This Row],[02/09/2020]:[2020-09-31]])</f>
        <v>0</v>
      </c>
      <c r="AX540" s="89">
        <f>SUM(Table46245923452[[#This Row],[TOTAL BARANG BERTAMBAH]]-Table46245923452[[#This Row],[TOTAL PENJUALAN]])</f>
        <v>0</v>
      </c>
    </row>
    <row r="541" spans="3:50" x14ac:dyDescent="0.25">
      <c r="C541" s="6"/>
      <c r="D541" s="6"/>
      <c r="E541" s="6"/>
      <c r="F541" s="6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81">
        <f>SUM(Table46245923452[[#This Row],[STOK AWAL]:[Column10]])</f>
        <v>0</v>
      </c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2"/>
      <c r="AE541" s="82"/>
      <c r="AF541" s="82"/>
      <c r="AG541" s="82"/>
      <c r="AH541" s="82"/>
      <c r="AI541" s="82"/>
      <c r="AJ541" s="82"/>
      <c r="AK541" s="82"/>
      <c r="AL541" s="82"/>
      <c r="AM541" s="82"/>
      <c r="AN541" s="82"/>
      <c r="AO541" s="82"/>
      <c r="AP541" s="82"/>
      <c r="AQ541" s="82"/>
      <c r="AR541" s="82"/>
      <c r="AS541" s="82"/>
      <c r="AT541" s="82"/>
      <c r="AU541" s="82"/>
      <c r="AV541" s="82"/>
      <c r="AW541" s="89">
        <f>SUM(Table46245923452[[#This Row],[02/09/2020]:[2020-09-31]])</f>
        <v>0</v>
      </c>
      <c r="AX541" s="89">
        <f>SUM(Table46245923452[[#This Row],[TOTAL BARANG BERTAMBAH]]-Table46245923452[[#This Row],[TOTAL PENJUALAN]])</f>
        <v>0</v>
      </c>
    </row>
    <row r="542" spans="3:50" x14ac:dyDescent="0.25">
      <c r="C542" s="6"/>
      <c r="D542" s="6"/>
      <c r="E542" s="6"/>
      <c r="F542" s="6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81">
        <f>SUM(Table46245923452[[#This Row],[STOK AWAL]:[Column10]])</f>
        <v>0</v>
      </c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82"/>
      <c r="AD542" s="82"/>
      <c r="AE542" s="82"/>
      <c r="AF542" s="82"/>
      <c r="AG542" s="82"/>
      <c r="AH542" s="82"/>
      <c r="AI542" s="82"/>
      <c r="AJ542" s="82"/>
      <c r="AK542" s="82"/>
      <c r="AL542" s="82"/>
      <c r="AM542" s="82"/>
      <c r="AN542" s="82"/>
      <c r="AO542" s="82"/>
      <c r="AP542" s="82"/>
      <c r="AQ542" s="82"/>
      <c r="AR542" s="82"/>
      <c r="AS542" s="82"/>
      <c r="AT542" s="82"/>
      <c r="AU542" s="82"/>
      <c r="AV542" s="82"/>
      <c r="AW542" s="89">
        <f>SUM(Table46245923452[[#This Row],[02/09/2020]:[2020-09-31]])</f>
        <v>0</v>
      </c>
      <c r="AX542" s="89">
        <f>SUM(Table46245923452[[#This Row],[TOTAL BARANG BERTAMBAH]]-Table46245923452[[#This Row],[TOTAL PENJUALAN]])</f>
        <v>0</v>
      </c>
    </row>
    <row r="543" spans="3:50" x14ac:dyDescent="0.25">
      <c r="C543" s="6"/>
      <c r="D543" s="6"/>
      <c r="E543" s="6"/>
      <c r="F543" s="6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81">
        <f>SUM(Table46245923452[[#This Row],[STOK AWAL]:[Column10]])</f>
        <v>0</v>
      </c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  <c r="AD543" s="82"/>
      <c r="AE543" s="82"/>
      <c r="AF543" s="82"/>
      <c r="AG543" s="82"/>
      <c r="AH543" s="82"/>
      <c r="AI543" s="82"/>
      <c r="AJ543" s="82"/>
      <c r="AK543" s="82"/>
      <c r="AL543" s="82"/>
      <c r="AM543" s="82"/>
      <c r="AN543" s="82"/>
      <c r="AO543" s="82"/>
      <c r="AP543" s="82"/>
      <c r="AQ543" s="82"/>
      <c r="AR543" s="82"/>
      <c r="AS543" s="82"/>
      <c r="AT543" s="82"/>
      <c r="AU543" s="82"/>
      <c r="AV543" s="82"/>
      <c r="AW543" s="89">
        <f>SUM(Table46245923452[[#This Row],[02/09/2020]:[2020-09-31]])</f>
        <v>0</v>
      </c>
      <c r="AX543" s="89">
        <f>SUM(Table46245923452[[#This Row],[TOTAL BARANG BERTAMBAH]]-Table46245923452[[#This Row],[TOTAL PENJUALAN]])</f>
        <v>0</v>
      </c>
    </row>
    <row r="544" spans="3:50" x14ac:dyDescent="0.25">
      <c r="C544" s="6"/>
      <c r="D544" s="6"/>
      <c r="E544" s="6"/>
      <c r="F544" s="6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81">
        <f>SUM(Table46245923452[[#This Row],[STOK AWAL]:[Column10]])</f>
        <v>0</v>
      </c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  <c r="AD544" s="82"/>
      <c r="AE544" s="82"/>
      <c r="AF544" s="82"/>
      <c r="AG544" s="82"/>
      <c r="AH544" s="82"/>
      <c r="AI544" s="82"/>
      <c r="AJ544" s="82"/>
      <c r="AK544" s="82"/>
      <c r="AL544" s="82"/>
      <c r="AM544" s="82"/>
      <c r="AN544" s="82"/>
      <c r="AO544" s="82"/>
      <c r="AP544" s="82"/>
      <c r="AQ544" s="82"/>
      <c r="AR544" s="82"/>
      <c r="AS544" s="82"/>
      <c r="AT544" s="82"/>
      <c r="AU544" s="82"/>
      <c r="AV544" s="82"/>
      <c r="AW544" s="89">
        <f>SUM(Table46245923452[[#This Row],[02/09/2020]:[2020-09-31]])</f>
        <v>0</v>
      </c>
      <c r="AX544" s="89">
        <f>SUM(Table46245923452[[#This Row],[TOTAL BARANG BERTAMBAH]]-Table46245923452[[#This Row],[TOTAL PENJUALAN]])</f>
        <v>0</v>
      </c>
    </row>
    <row r="545" spans="3:50" x14ac:dyDescent="0.25">
      <c r="C545" s="6"/>
      <c r="D545" s="6"/>
      <c r="E545" s="6"/>
      <c r="F545" s="6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81">
        <f>SUM(Table46245923452[[#This Row],[STOK AWAL]:[Column10]])</f>
        <v>0</v>
      </c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  <c r="AD545" s="82"/>
      <c r="AE545" s="82"/>
      <c r="AF545" s="82"/>
      <c r="AG545" s="82"/>
      <c r="AH545" s="82"/>
      <c r="AI545" s="82"/>
      <c r="AJ545" s="82"/>
      <c r="AK545" s="82"/>
      <c r="AL545" s="82"/>
      <c r="AM545" s="82"/>
      <c r="AN545" s="82"/>
      <c r="AO545" s="82"/>
      <c r="AP545" s="82"/>
      <c r="AQ545" s="82"/>
      <c r="AR545" s="82"/>
      <c r="AS545" s="82"/>
      <c r="AT545" s="82"/>
      <c r="AU545" s="82"/>
      <c r="AV545" s="82"/>
      <c r="AW545" s="89">
        <f>SUM(Table46245923452[[#This Row],[02/09/2020]:[2020-09-31]])</f>
        <v>0</v>
      </c>
      <c r="AX545" s="89">
        <f>SUM(Table46245923452[[#This Row],[TOTAL BARANG BERTAMBAH]]-Table46245923452[[#This Row],[TOTAL PENJUALAN]])</f>
        <v>0</v>
      </c>
    </row>
    <row r="546" spans="3:50" x14ac:dyDescent="0.25">
      <c r="C546" s="6"/>
      <c r="D546" s="6"/>
      <c r="E546" s="6"/>
      <c r="F546" s="6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81">
        <f>SUM(Table46245923452[[#This Row],[STOK AWAL]:[Column10]])</f>
        <v>0</v>
      </c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  <c r="AD546" s="82"/>
      <c r="AE546" s="82"/>
      <c r="AF546" s="82"/>
      <c r="AG546" s="82"/>
      <c r="AH546" s="82"/>
      <c r="AI546" s="82"/>
      <c r="AJ546" s="82"/>
      <c r="AK546" s="82"/>
      <c r="AL546" s="82"/>
      <c r="AM546" s="82"/>
      <c r="AN546" s="82"/>
      <c r="AO546" s="82"/>
      <c r="AP546" s="82"/>
      <c r="AQ546" s="82"/>
      <c r="AR546" s="82"/>
      <c r="AS546" s="82"/>
      <c r="AT546" s="82"/>
      <c r="AU546" s="82"/>
      <c r="AV546" s="82"/>
      <c r="AW546" s="89">
        <f>SUM(Table46245923452[[#This Row],[02/09/2020]:[2020-09-31]])</f>
        <v>0</v>
      </c>
      <c r="AX546" s="89">
        <f>SUM(Table46245923452[[#This Row],[TOTAL BARANG BERTAMBAH]]-Table46245923452[[#This Row],[TOTAL PENJUALAN]])</f>
        <v>0</v>
      </c>
    </row>
    <row r="547" spans="3:50" x14ac:dyDescent="0.25">
      <c r="C547" s="6"/>
      <c r="D547" s="6"/>
      <c r="E547" s="6"/>
      <c r="F547" s="6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81">
        <f>SUM(Table46245923452[[#This Row],[STOK AWAL]:[Column10]])</f>
        <v>0</v>
      </c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  <c r="AC547" s="82"/>
      <c r="AD547" s="82"/>
      <c r="AE547" s="82"/>
      <c r="AF547" s="82"/>
      <c r="AG547" s="82"/>
      <c r="AH547" s="82"/>
      <c r="AI547" s="82"/>
      <c r="AJ547" s="82"/>
      <c r="AK547" s="82"/>
      <c r="AL547" s="82"/>
      <c r="AM547" s="82"/>
      <c r="AN547" s="82"/>
      <c r="AO547" s="82"/>
      <c r="AP547" s="82"/>
      <c r="AQ547" s="82"/>
      <c r="AR547" s="82"/>
      <c r="AS547" s="82"/>
      <c r="AT547" s="82"/>
      <c r="AU547" s="82"/>
      <c r="AV547" s="82"/>
      <c r="AW547" s="89">
        <f>SUM(Table46245923452[[#This Row],[02/09/2020]:[2020-09-31]])</f>
        <v>0</v>
      </c>
      <c r="AX547" s="89">
        <f>SUM(Table46245923452[[#This Row],[TOTAL BARANG BERTAMBAH]]-Table46245923452[[#This Row],[TOTAL PENJUALAN]])</f>
        <v>0</v>
      </c>
    </row>
    <row r="548" spans="3:50" x14ac:dyDescent="0.25">
      <c r="C548" s="6"/>
      <c r="D548" s="6"/>
      <c r="E548" s="6"/>
      <c r="F548" s="6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81">
        <f>SUM(Table46245923452[[#This Row],[STOK AWAL]:[Column10]])</f>
        <v>0</v>
      </c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  <c r="AD548" s="82"/>
      <c r="AE548" s="82"/>
      <c r="AF548" s="82"/>
      <c r="AG548" s="82"/>
      <c r="AH548" s="82"/>
      <c r="AI548" s="82"/>
      <c r="AJ548" s="82"/>
      <c r="AK548" s="82"/>
      <c r="AL548" s="82"/>
      <c r="AM548" s="82"/>
      <c r="AN548" s="82"/>
      <c r="AO548" s="82"/>
      <c r="AP548" s="82"/>
      <c r="AQ548" s="82"/>
      <c r="AR548" s="82"/>
      <c r="AS548" s="82"/>
      <c r="AT548" s="82"/>
      <c r="AU548" s="82"/>
      <c r="AV548" s="82"/>
      <c r="AW548" s="89">
        <f>SUM(Table46245923452[[#This Row],[02/09/2020]:[2020-09-31]])</f>
        <v>0</v>
      </c>
      <c r="AX548" s="89">
        <f>SUM(Table46245923452[[#This Row],[TOTAL BARANG BERTAMBAH]]-Table46245923452[[#This Row],[TOTAL PENJUALAN]])</f>
        <v>0</v>
      </c>
    </row>
    <row r="549" spans="3:50" x14ac:dyDescent="0.25">
      <c r="C549" s="6"/>
      <c r="D549" s="6"/>
      <c r="E549" s="6"/>
      <c r="F549" s="6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81">
        <f>SUM(Table46245923452[[#This Row],[STOK AWAL]:[Column10]])</f>
        <v>0</v>
      </c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82"/>
      <c r="AF549" s="82"/>
      <c r="AG549" s="82"/>
      <c r="AH549" s="82"/>
      <c r="AI549" s="82"/>
      <c r="AJ549" s="82"/>
      <c r="AK549" s="82"/>
      <c r="AL549" s="82"/>
      <c r="AM549" s="82"/>
      <c r="AN549" s="82"/>
      <c r="AO549" s="82"/>
      <c r="AP549" s="82"/>
      <c r="AQ549" s="82"/>
      <c r="AR549" s="82"/>
      <c r="AS549" s="82"/>
      <c r="AT549" s="82"/>
      <c r="AU549" s="82"/>
      <c r="AV549" s="82"/>
      <c r="AW549" s="89">
        <f>SUM(Table46245923452[[#This Row],[02/09/2020]:[2020-09-31]])</f>
        <v>0</v>
      </c>
      <c r="AX549" s="89">
        <f>SUM(Table46245923452[[#This Row],[TOTAL BARANG BERTAMBAH]]-Table46245923452[[#This Row],[TOTAL PENJUALAN]])</f>
        <v>0</v>
      </c>
    </row>
    <row r="550" spans="3:50" x14ac:dyDescent="0.25">
      <c r="C550" s="6"/>
      <c r="D550" s="6"/>
      <c r="E550" s="6"/>
      <c r="F550" s="6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81">
        <f>SUM(Table46245923452[[#This Row],[STOK AWAL]:[Column10]])</f>
        <v>0</v>
      </c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  <c r="AC550" s="82"/>
      <c r="AD550" s="82"/>
      <c r="AE550" s="82"/>
      <c r="AF550" s="82"/>
      <c r="AG550" s="82"/>
      <c r="AH550" s="82"/>
      <c r="AI550" s="82"/>
      <c r="AJ550" s="82"/>
      <c r="AK550" s="82"/>
      <c r="AL550" s="82"/>
      <c r="AM550" s="82"/>
      <c r="AN550" s="82"/>
      <c r="AO550" s="82"/>
      <c r="AP550" s="82"/>
      <c r="AQ550" s="82"/>
      <c r="AR550" s="82"/>
      <c r="AS550" s="82"/>
      <c r="AT550" s="82"/>
      <c r="AU550" s="82"/>
      <c r="AV550" s="82"/>
      <c r="AW550" s="89">
        <f>SUM(Table46245923452[[#This Row],[02/09/2020]:[2020-09-31]])</f>
        <v>0</v>
      </c>
      <c r="AX550" s="89">
        <f>SUM(Table46245923452[[#This Row],[TOTAL BARANG BERTAMBAH]]-Table46245923452[[#This Row],[TOTAL PENJUALAN]])</f>
        <v>0</v>
      </c>
    </row>
    <row r="551" spans="3:50" x14ac:dyDescent="0.25">
      <c r="C551" s="6"/>
      <c r="D551" s="6"/>
      <c r="E551" s="6"/>
      <c r="F551" s="6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81">
        <f>SUM(Table46245923452[[#This Row],[STOK AWAL]:[Column10]])</f>
        <v>0</v>
      </c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  <c r="AC551" s="82"/>
      <c r="AD551" s="82"/>
      <c r="AE551" s="82"/>
      <c r="AF551" s="82"/>
      <c r="AG551" s="82"/>
      <c r="AH551" s="82"/>
      <c r="AI551" s="82"/>
      <c r="AJ551" s="82"/>
      <c r="AK551" s="82"/>
      <c r="AL551" s="82"/>
      <c r="AM551" s="82"/>
      <c r="AN551" s="82"/>
      <c r="AO551" s="82"/>
      <c r="AP551" s="82"/>
      <c r="AQ551" s="82"/>
      <c r="AR551" s="82"/>
      <c r="AS551" s="82"/>
      <c r="AT551" s="82"/>
      <c r="AU551" s="82"/>
      <c r="AV551" s="82"/>
      <c r="AW551" s="89">
        <f>SUM(Table46245923452[[#This Row],[02/09/2020]:[2020-09-31]])</f>
        <v>0</v>
      </c>
      <c r="AX551" s="89">
        <f>SUM(Table46245923452[[#This Row],[TOTAL BARANG BERTAMBAH]]-Table46245923452[[#This Row],[TOTAL PENJUALAN]])</f>
        <v>0</v>
      </c>
    </row>
    <row r="552" spans="3:50" x14ac:dyDescent="0.25">
      <c r="C552" s="6"/>
      <c r="D552" s="6"/>
      <c r="E552" s="6"/>
      <c r="F552" s="6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81">
        <f>SUM(Table46245923452[[#This Row],[STOK AWAL]:[Column10]])</f>
        <v>0</v>
      </c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  <c r="AC552" s="82"/>
      <c r="AD552" s="82"/>
      <c r="AE552" s="82"/>
      <c r="AF552" s="82"/>
      <c r="AG552" s="82"/>
      <c r="AH552" s="82"/>
      <c r="AI552" s="82"/>
      <c r="AJ552" s="82"/>
      <c r="AK552" s="82"/>
      <c r="AL552" s="82"/>
      <c r="AM552" s="82"/>
      <c r="AN552" s="82"/>
      <c r="AO552" s="82"/>
      <c r="AP552" s="82"/>
      <c r="AQ552" s="82"/>
      <c r="AR552" s="82"/>
      <c r="AS552" s="82"/>
      <c r="AT552" s="82"/>
      <c r="AU552" s="82"/>
      <c r="AV552" s="82"/>
      <c r="AW552" s="89">
        <f>SUM(Table46245923452[[#This Row],[02/09/2020]:[2020-09-31]])</f>
        <v>0</v>
      </c>
      <c r="AX552" s="89">
        <f>SUM(Table46245923452[[#This Row],[TOTAL BARANG BERTAMBAH]]-Table46245923452[[#This Row],[TOTAL PENJUALAN]])</f>
        <v>0</v>
      </c>
    </row>
    <row r="553" spans="3:50" x14ac:dyDescent="0.25">
      <c r="C553" s="6"/>
      <c r="D553" s="6"/>
      <c r="E553" s="6"/>
      <c r="F553" s="6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81">
        <f>SUM(Table46245923452[[#This Row],[STOK AWAL]:[Column10]])</f>
        <v>0</v>
      </c>
      <c r="R553" s="82"/>
      <c r="S553" s="82"/>
      <c r="T553" s="82"/>
      <c r="U553" s="82"/>
      <c r="V553" s="82"/>
      <c r="W553" s="82"/>
      <c r="X553" s="82"/>
      <c r="Y553" s="82"/>
      <c r="Z553" s="82"/>
      <c r="AA553" s="82"/>
      <c r="AB553" s="82"/>
      <c r="AC553" s="82"/>
      <c r="AD553" s="82"/>
      <c r="AE553" s="82"/>
      <c r="AF553" s="82"/>
      <c r="AG553" s="82"/>
      <c r="AH553" s="82"/>
      <c r="AI553" s="82"/>
      <c r="AJ553" s="82"/>
      <c r="AK553" s="82"/>
      <c r="AL553" s="82"/>
      <c r="AM553" s="82"/>
      <c r="AN553" s="82"/>
      <c r="AO553" s="82"/>
      <c r="AP553" s="82"/>
      <c r="AQ553" s="82"/>
      <c r="AR553" s="82"/>
      <c r="AS553" s="82"/>
      <c r="AT553" s="82"/>
      <c r="AU553" s="82"/>
      <c r="AV553" s="82"/>
      <c r="AW553" s="89">
        <f>SUM(Table46245923452[[#This Row],[02/09/2020]:[2020-09-31]])</f>
        <v>0</v>
      </c>
      <c r="AX553" s="89">
        <f>SUM(Table46245923452[[#This Row],[TOTAL BARANG BERTAMBAH]]-Table46245923452[[#This Row],[TOTAL PENJUALAN]])</f>
        <v>0</v>
      </c>
    </row>
    <row r="554" spans="3:50" x14ac:dyDescent="0.25">
      <c r="C554" s="6"/>
      <c r="D554" s="6"/>
      <c r="E554" s="6"/>
      <c r="F554" s="6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81">
        <f>SUM(Table46245923452[[#This Row],[STOK AWAL]:[Column10]])</f>
        <v>0</v>
      </c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  <c r="AC554" s="82"/>
      <c r="AD554" s="82"/>
      <c r="AE554" s="82"/>
      <c r="AF554" s="82"/>
      <c r="AG554" s="82"/>
      <c r="AH554" s="82"/>
      <c r="AI554" s="82"/>
      <c r="AJ554" s="82"/>
      <c r="AK554" s="82"/>
      <c r="AL554" s="82"/>
      <c r="AM554" s="82"/>
      <c r="AN554" s="82"/>
      <c r="AO554" s="82"/>
      <c r="AP554" s="82"/>
      <c r="AQ554" s="82"/>
      <c r="AR554" s="82"/>
      <c r="AS554" s="82"/>
      <c r="AT554" s="82"/>
      <c r="AU554" s="82"/>
      <c r="AV554" s="82"/>
      <c r="AW554" s="89">
        <f>SUM(Table46245923452[[#This Row],[02/09/2020]:[2020-09-31]])</f>
        <v>0</v>
      </c>
      <c r="AX554" s="89">
        <f>SUM(Table46245923452[[#This Row],[TOTAL BARANG BERTAMBAH]]-Table46245923452[[#This Row],[TOTAL PENJUALAN]])</f>
        <v>0</v>
      </c>
    </row>
    <row r="555" spans="3:50" x14ac:dyDescent="0.25">
      <c r="C555" s="6"/>
      <c r="D555" s="6"/>
      <c r="E555" s="6"/>
      <c r="F555" s="6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81">
        <f>SUM(Table46245923452[[#This Row],[STOK AWAL]:[Column10]])</f>
        <v>0</v>
      </c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  <c r="AC555" s="82"/>
      <c r="AD555" s="82"/>
      <c r="AE555" s="82"/>
      <c r="AF555" s="82"/>
      <c r="AG555" s="82"/>
      <c r="AH555" s="82"/>
      <c r="AI555" s="82"/>
      <c r="AJ555" s="82"/>
      <c r="AK555" s="82"/>
      <c r="AL555" s="82"/>
      <c r="AM555" s="82"/>
      <c r="AN555" s="82"/>
      <c r="AO555" s="82"/>
      <c r="AP555" s="82"/>
      <c r="AQ555" s="82"/>
      <c r="AR555" s="82"/>
      <c r="AS555" s="82"/>
      <c r="AT555" s="82"/>
      <c r="AU555" s="82"/>
      <c r="AV555" s="82"/>
      <c r="AW555" s="89">
        <f>SUM(Table46245923452[[#This Row],[02/09/2020]:[2020-09-31]])</f>
        <v>0</v>
      </c>
      <c r="AX555" s="89">
        <f>SUM(Table46245923452[[#This Row],[TOTAL BARANG BERTAMBAH]]-Table46245923452[[#This Row],[TOTAL PENJUALAN]])</f>
        <v>0</v>
      </c>
    </row>
    <row r="556" spans="3:50" x14ac:dyDescent="0.25">
      <c r="C556" s="6"/>
      <c r="D556" s="6"/>
      <c r="E556" s="6"/>
      <c r="F556" s="6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81">
        <f>SUM(Table46245923452[[#This Row],[STOK AWAL]:[Column10]])</f>
        <v>0</v>
      </c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  <c r="AC556" s="82"/>
      <c r="AD556" s="82"/>
      <c r="AE556" s="82"/>
      <c r="AF556" s="82"/>
      <c r="AG556" s="82"/>
      <c r="AH556" s="82"/>
      <c r="AI556" s="82"/>
      <c r="AJ556" s="82"/>
      <c r="AK556" s="82"/>
      <c r="AL556" s="82"/>
      <c r="AM556" s="82"/>
      <c r="AN556" s="82"/>
      <c r="AO556" s="82"/>
      <c r="AP556" s="82"/>
      <c r="AQ556" s="82"/>
      <c r="AR556" s="82"/>
      <c r="AS556" s="82"/>
      <c r="AT556" s="82"/>
      <c r="AU556" s="82"/>
      <c r="AV556" s="82"/>
      <c r="AW556" s="89">
        <f>SUM(Table46245923452[[#This Row],[02/09/2020]:[2020-09-31]])</f>
        <v>0</v>
      </c>
      <c r="AX556" s="89">
        <f>SUM(Table46245923452[[#This Row],[TOTAL BARANG BERTAMBAH]]-Table46245923452[[#This Row],[TOTAL PENJUALAN]])</f>
        <v>0</v>
      </c>
    </row>
    <row r="557" spans="3:50" x14ac:dyDescent="0.25">
      <c r="C557" s="6"/>
      <c r="D557" s="6"/>
      <c r="E557" s="6"/>
      <c r="F557" s="6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81">
        <f>SUM(Table46245923452[[#This Row],[STOK AWAL]:[Column10]])</f>
        <v>0</v>
      </c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  <c r="AC557" s="82"/>
      <c r="AD557" s="82"/>
      <c r="AE557" s="82"/>
      <c r="AF557" s="82"/>
      <c r="AG557" s="82"/>
      <c r="AH557" s="82"/>
      <c r="AI557" s="82"/>
      <c r="AJ557" s="82"/>
      <c r="AK557" s="82"/>
      <c r="AL557" s="82"/>
      <c r="AM557" s="82"/>
      <c r="AN557" s="82"/>
      <c r="AO557" s="82"/>
      <c r="AP557" s="82"/>
      <c r="AQ557" s="82"/>
      <c r="AR557" s="82"/>
      <c r="AS557" s="82"/>
      <c r="AT557" s="82"/>
      <c r="AU557" s="82"/>
      <c r="AV557" s="82"/>
      <c r="AW557" s="89">
        <f>SUM(Table46245923452[[#This Row],[02/09/2020]:[2020-09-31]])</f>
        <v>0</v>
      </c>
      <c r="AX557" s="89">
        <f>SUM(Table46245923452[[#This Row],[TOTAL BARANG BERTAMBAH]]-Table46245923452[[#This Row],[TOTAL PENJUALAN]])</f>
        <v>0</v>
      </c>
    </row>
    <row r="558" spans="3:50" x14ac:dyDescent="0.25">
      <c r="C558" s="6"/>
      <c r="D558" s="6"/>
      <c r="E558" s="6"/>
      <c r="F558" s="6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81">
        <f>SUM(Table46245923452[[#This Row],[STOK AWAL]:[Column10]])</f>
        <v>0</v>
      </c>
      <c r="R558" s="82"/>
      <c r="S558" s="82"/>
      <c r="T558" s="82"/>
      <c r="U558" s="82"/>
      <c r="V558" s="82"/>
      <c r="W558" s="82"/>
      <c r="X558" s="82"/>
      <c r="Y558" s="82"/>
      <c r="Z558" s="82"/>
      <c r="AA558" s="82"/>
      <c r="AB558" s="82"/>
      <c r="AC558" s="82"/>
      <c r="AD558" s="82"/>
      <c r="AE558" s="82"/>
      <c r="AF558" s="82"/>
      <c r="AG558" s="82"/>
      <c r="AH558" s="82"/>
      <c r="AI558" s="82"/>
      <c r="AJ558" s="82"/>
      <c r="AK558" s="82"/>
      <c r="AL558" s="82"/>
      <c r="AM558" s="82"/>
      <c r="AN558" s="82"/>
      <c r="AO558" s="82"/>
      <c r="AP558" s="82"/>
      <c r="AQ558" s="82"/>
      <c r="AR558" s="82"/>
      <c r="AS558" s="82"/>
      <c r="AT558" s="82"/>
      <c r="AU558" s="82"/>
      <c r="AV558" s="82"/>
      <c r="AW558" s="89">
        <f>SUM(Table46245923452[[#This Row],[02/09/2020]:[2020-09-31]])</f>
        <v>0</v>
      </c>
      <c r="AX558" s="89">
        <f>SUM(Table46245923452[[#This Row],[TOTAL BARANG BERTAMBAH]]-Table46245923452[[#This Row],[TOTAL PENJUALAN]])</f>
        <v>0</v>
      </c>
    </row>
    <row r="559" spans="3:50" x14ac:dyDescent="0.25">
      <c r="C559" s="6"/>
      <c r="D559" s="6"/>
      <c r="E559" s="6"/>
      <c r="F559" s="6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81">
        <f>SUM(Table46245923452[[#This Row],[STOK AWAL]:[Column10]])</f>
        <v>0</v>
      </c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  <c r="AD559" s="82"/>
      <c r="AE559" s="82"/>
      <c r="AF559" s="82"/>
      <c r="AG559" s="82"/>
      <c r="AH559" s="82"/>
      <c r="AI559" s="82"/>
      <c r="AJ559" s="82"/>
      <c r="AK559" s="82"/>
      <c r="AL559" s="82"/>
      <c r="AM559" s="82"/>
      <c r="AN559" s="82"/>
      <c r="AO559" s="82"/>
      <c r="AP559" s="82"/>
      <c r="AQ559" s="82"/>
      <c r="AR559" s="82"/>
      <c r="AS559" s="82"/>
      <c r="AT559" s="82"/>
      <c r="AU559" s="82"/>
      <c r="AV559" s="82"/>
      <c r="AW559" s="89">
        <f>SUM(Table46245923452[[#This Row],[02/09/2020]:[2020-09-31]])</f>
        <v>0</v>
      </c>
      <c r="AX559" s="89">
        <f>SUM(Table46245923452[[#This Row],[TOTAL BARANG BERTAMBAH]]-Table46245923452[[#This Row],[TOTAL PENJUALAN]])</f>
        <v>0</v>
      </c>
    </row>
    <row r="560" spans="3:50" x14ac:dyDescent="0.25">
      <c r="C560" s="6"/>
      <c r="D560" s="6"/>
      <c r="E560" s="6"/>
      <c r="F560" s="6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81">
        <f>SUM(Table46245923452[[#This Row],[STOK AWAL]:[Column10]])</f>
        <v>0</v>
      </c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  <c r="AC560" s="82"/>
      <c r="AD560" s="82"/>
      <c r="AE560" s="82"/>
      <c r="AF560" s="82"/>
      <c r="AG560" s="82"/>
      <c r="AH560" s="82"/>
      <c r="AI560" s="82"/>
      <c r="AJ560" s="82"/>
      <c r="AK560" s="82"/>
      <c r="AL560" s="82"/>
      <c r="AM560" s="82"/>
      <c r="AN560" s="82"/>
      <c r="AO560" s="82"/>
      <c r="AP560" s="82"/>
      <c r="AQ560" s="82"/>
      <c r="AR560" s="82"/>
      <c r="AS560" s="82"/>
      <c r="AT560" s="82"/>
      <c r="AU560" s="82"/>
      <c r="AV560" s="82"/>
      <c r="AW560" s="89">
        <f>SUM(Table46245923452[[#This Row],[02/09/2020]:[2020-09-31]])</f>
        <v>0</v>
      </c>
      <c r="AX560" s="89">
        <f>SUM(Table46245923452[[#This Row],[TOTAL BARANG BERTAMBAH]]-Table46245923452[[#This Row],[TOTAL PENJUALAN]])</f>
        <v>0</v>
      </c>
    </row>
    <row r="561" spans="3:50" x14ac:dyDescent="0.25">
      <c r="C561" s="6"/>
      <c r="D561" s="6"/>
      <c r="E561" s="6"/>
      <c r="F561" s="6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81">
        <f>SUM(Table46245923452[[#This Row],[STOK AWAL]:[Column10]])</f>
        <v>0</v>
      </c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  <c r="AC561" s="82"/>
      <c r="AD561" s="82"/>
      <c r="AE561" s="82"/>
      <c r="AF561" s="82"/>
      <c r="AG561" s="82"/>
      <c r="AH561" s="82"/>
      <c r="AI561" s="82"/>
      <c r="AJ561" s="82"/>
      <c r="AK561" s="82"/>
      <c r="AL561" s="82"/>
      <c r="AM561" s="82"/>
      <c r="AN561" s="82"/>
      <c r="AO561" s="82"/>
      <c r="AP561" s="82"/>
      <c r="AQ561" s="82"/>
      <c r="AR561" s="82"/>
      <c r="AS561" s="82"/>
      <c r="AT561" s="82"/>
      <c r="AU561" s="82"/>
      <c r="AV561" s="82"/>
      <c r="AW561" s="89">
        <f>SUM(Table46245923452[[#This Row],[02/09/2020]:[2020-09-31]])</f>
        <v>0</v>
      </c>
      <c r="AX561" s="89">
        <f>SUM(Table46245923452[[#This Row],[TOTAL BARANG BERTAMBAH]]-Table46245923452[[#This Row],[TOTAL PENJUALAN]])</f>
        <v>0</v>
      </c>
    </row>
    <row r="562" spans="3:50" x14ac:dyDescent="0.25">
      <c r="C562" s="6"/>
      <c r="D562" s="6"/>
      <c r="E562" s="6"/>
      <c r="F562" s="6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81">
        <f>SUM(Table46245923452[[#This Row],[STOK AWAL]:[Column10]])</f>
        <v>0</v>
      </c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  <c r="AC562" s="82"/>
      <c r="AD562" s="82"/>
      <c r="AE562" s="82"/>
      <c r="AF562" s="82"/>
      <c r="AG562" s="82"/>
      <c r="AH562" s="82"/>
      <c r="AI562" s="82"/>
      <c r="AJ562" s="82"/>
      <c r="AK562" s="82"/>
      <c r="AL562" s="82"/>
      <c r="AM562" s="82"/>
      <c r="AN562" s="82"/>
      <c r="AO562" s="82"/>
      <c r="AP562" s="82"/>
      <c r="AQ562" s="82"/>
      <c r="AR562" s="82"/>
      <c r="AS562" s="82"/>
      <c r="AT562" s="82"/>
      <c r="AU562" s="82"/>
      <c r="AV562" s="82"/>
      <c r="AW562" s="89">
        <f>SUM(Table46245923452[[#This Row],[02/09/2020]:[2020-09-31]])</f>
        <v>0</v>
      </c>
      <c r="AX562" s="89">
        <f>SUM(Table46245923452[[#This Row],[TOTAL BARANG BERTAMBAH]]-Table46245923452[[#This Row],[TOTAL PENJUALAN]])</f>
        <v>0</v>
      </c>
    </row>
    <row r="563" spans="3:50" x14ac:dyDescent="0.25">
      <c r="C563" s="6"/>
      <c r="D563" s="6"/>
      <c r="E563" s="6"/>
      <c r="F563" s="6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81">
        <f>SUM(Table46245923452[[#This Row],[STOK AWAL]:[Column10]])</f>
        <v>0</v>
      </c>
      <c r="R563" s="82"/>
      <c r="S563" s="82"/>
      <c r="T563" s="82"/>
      <c r="U563" s="82"/>
      <c r="V563" s="82"/>
      <c r="W563" s="82"/>
      <c r="X563" s="82"/>
      <c r="Y563" s="82"/>
      <c r="Z563" s="82"/>
      <c r="AA563" s="82"/>
      <c r="AB563" s="82"/>
      <c r="AC563" s="82"/>
      <c r="AD563" s="82"/>
      <c r="AE563" s="82"/>
      <c r="AF563" s="82"/>
      <c r="AG563" s="82"/>
      <c r="AH563" s="82"/>
      <c r="AI563" s="82"/>
      <c r="AJ563" s="82"/>
      <c r="AK563" s="82"/>
      <c r="AL563" s="82"/>
      <c r="AM563" s="82"/>
      <c r="AN563" s="82"/>
      <c r="AO563" s="82"/>
      <c r="AP563" s="82"/>
      <c r="AQ563" s="82"/>
      <c r="AR563" s="82"/>
      <c r="AS563" s="82"/>
      <c r="AT563" s="82"/>
      <c r="AU563" s="82"/>
      <c r="AV563" s="82"/>
      <c r="AW563" s="89">
        <f>SUM(Table46245923452[[#This Row],[02/09/2020]:[2020-09-31]])</f>
        <v>0</v>
      </c>
      <c r="AX563" s="89">
        <f>SUM(Table46245923452[[#This Row],[TOTAL BARANG BERTAMBAH]]-Table46245923452[[#This Row],[TOTAL PENJUALAN]])</f>
        <v>0</v>
      </c>
    </row>
    <row r="564" spans="3:50" x14ac:dyDescent="0.25">
      <c r="C564" s="6"/>
      <c r="D564" s="6"/>
      <c r="E564" s="6"/>
      <c r="F564" s="6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81">
        <f>SUM(Table46245923452[[#This Row],[STOK AWAL]:[Column10]])</f>
        <v>0</v>
      </c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  <c r="AC564" s="82"/>
      <c r="AD564" s="82"/>
      <c r="AE564" s="82"/>
      <c r="AF564" s="82"/>
      <c r="AG564" s="82"/>
      <c r="AH564" s="82"/>
      <c r="AI564" s="82"/>
      <c r="AJ564" s="82"/>
      <c r="AK564" s="82"/>
      <c r="AL564" s="82"/>
      <c r="AM564" s="82"/>
      <c r="AN564" s="82"/>
      <c r="AO564" s="82"/>
      <c r="AP564" s="82"/>
      <c r="AQ564" s="82"/>
      <c r="AR564" s="82"/>
      <c r="AS564" s="82"/>
      <c r="AT564" s="82"/>
      <c r="AU564" s="82"/>
      <c r="AV564" s="82"/>
      <c r="AW564" s="89">
        <f>SUM(Table46245923452[[#This Row],[02/09/2020]:[2020-09-31]])</f>
        <v>0</v>
      </c>
      <c r="AX564" s="89">
        <f>SUM(Table46245923452[[#This Row],[TOTAL BARANG BERTAMBAH]]-Table46245923452[[#This Row],[TOTAL PENJUALAN]])</f>
        <v>0</v>
      </c>
    </row>
    <row r="565" spans="3:50" x14ac:dyDescent="0.25">
      <c r="C565" s="6"/>
      <c r="D565" s="6"/>
      <c r="E565" s="6"/>
      <c r="F565" s="6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81">
        <f>SUM(Table46245923452[[#This Row],[STOK AWAL]:[Column10]])</f>
        <v>0</v>
      </c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  <c r="AC565" s="82"/>
      <c r="AD565" s="82"/>
      <c r="AE565" s="82"/>
      <c r="AF565" s="82"/>
      <c r="AG565" s="82"/>
      <c r="AH565" s="82"/>
      <c r="AI565" s="82"/>
      <c r="AJ565" s="82"/>
      <c r="AK565" s="82"/>
      <c r="AL565" s="82"/>
      <c r="AM565" s="82"/>
      <c r="AN565" s="82"/>
      <c r="AO565" s="82"/>
      <c r="AP565" s="82"/>
      <c r="AQ565" s="82"/>
      <c r="AR565" s="82"/>
      <c r="AS565" s="82"/>
      <c r="AT565" s="82"/>
      <c r="AU565" s="82"/>
      <c r="AV565" s="82"/>
      <c r="AW565" s="89">
        <f>SUM(Table46245923452[[#This Row],[02/09/2020]:[2020-09-31]])</f>
        <v>0</v>
      </c>
      <c r="AX565" s="89">
        <f>SUM(Table46245923452[[#This Row],[TOTAL BARANG BERTAMBAH]]-Table46245923452[[#This Row],[TOTAL PENJUALAN]])</f>
        <v>0</v>
      </c>
    </row>
    <row r="566" spans="3:50" x14ac:dyDescent="0.25">
      <c r="C566" s="6"/>
      <c r="D566" s="6"/>
      <c r="E566" s="6"/>
      <c r="F566" s="6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81">
        <f>SUM(Table46245923452[[#This Row],[STOK AWAL]:[Column10]])</f>
        <v>0</v>
      </c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  <c r="AC566" s="82"/>
      <c r="AD566" s="82"/>
      <c r="AE566" s="82"/>
      <c r="AF566" s="82"/>
      <c r="AG566" s="82"/>
      <c r="AH566" s="82"/>
      <c r="AI566" s="82"/>
      <c r="AJ566" s="82"/>
      <c r="AK566" s="82"/>
      <c r="AL566" s="82"/>
      <c r="AM566" s="82"/>
      <c r="AN566" s="82"/>
      <c r="AO566" s="82"/>
      <c r="AP566" s="82"/>
      <c r="AQ566" s="82"/>
      <c r="AR566" s="82"/>
      <c r="AS566" s="82"/>
      <c r="AT566" s="82"/>
      <c r="AU566" s="82"/>
      <c r="AV566" s="82"/>
      <c r="AW566" s="89">
        <f>SUM(Table46245923452[[#This Row],[02/09/2020]:[2020-09-31]])</f>
        <v>0</v>
      </c>
      <c r="AX566" s="89">
        <f>SUM(Table46245923452[[#This Row],[TOTAL BARANG BERTAMBAH]]-Table46245923452[[#This Row],[TOTAL PENJUALAN]])</f>
        <v>0</v>
      </c>
    </row>
    <row r="567" spans="3:50" x14ac:dyDescent="0.25">
      <c r="C567" s="6"/>
      <c r="D567" s="6"/>
      <c r="E567" s="6"/>
      <c r="F567" s="6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81">
        <f>SUM(Table46245923452[[#This Row],[STOK AWAL]:[Column10]])</f>
        <v>0</v>
      </c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  <c r="AC567" s="82"/>
      <c r="AD567" s="82"/>
      <c r="AE567" s="82"/>
      <c r="AF567" s="82"/>
      <c r="AG567" s="82"/>
      <c r="AH567" s="82"/>
      <c r="AI567" s="82"/>
      <c r="AJ567" s="82"/>
      <c r="AK567" s="82"/>
      <c r="AL567" s="82"/>
      <c r="AM567" s="82"/>
      <c r="AN567" s="82"/>
      <c r="AO567" s="82"/>
      <c r="AP567" s="82"/>
      <c r="AQ567" s="82"/>
      <c r="AR567" s="82"/>
      <c r="AS567" s="82"/>
      <c r="AT567" s="82"/>
      <c r="AU567" s="82"/>
      <c r="AV567" s="82"/>
      <c r="AW567" s="89">
        <f>SUM(Table46245923452[[#This Row],[02/09/2020]:[2020-09-31]])</f>
        <v>0</v>
      </c>
      <c r="AX567" s="89">
        <f>SUM(Table46245923452[[#This Row],[TOTAL BARANG BERTAMBAH]]-Table46245923452[[#This Row],[TOTAL PENJUALAN]])</f>
        <v>0</v>
      </c>
    </row>
    <row r="568" spans="3:50" x14ac:dyDescent="0.25">
      <c r="C568" s="6"/>
      <c r="D568" s="6"/>
      <c r="E568" s="6"/>
      <c r="F568" s="6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81">
        <f>SUM(Table46245923452[[#This Row],[STOK AWAL]:[Column10]])</f>
        <v>0</v>
      </c>
      <c r="R568" s="82"/>
      <c r="S568" s="82"/>
      <c r="T568" s="82"/>
      <c r="U568" s="82"/>
      <c r="V568" s="82"/>
      <c r="W568" s="82"/>
      <c r="X568" s="82"/>
      <c r="Y568" s="82"/>
      <c r="Z568" s="82"/>
      <c r="AA568" s="82"/>
      <c r="AB568" s="82"/>
      <c r="AC568" s="82"/>
      <c r="AD568" s="82"/>
      <c r="AE568" s="82"/>
      <c r="AF568" s="82"/>
      <c r="AG568" s="82"/>
      <c r="AH568" s="82"/>
      <c r="AI568" s="82"/>
      <c r="AJ568" s="82"/>
      <c r="AK568" s="82"/>
      <c r="AL568" s="82"/>
      <c r="AM568" s="82"/>
      <c r="AN568" s="82"/>
      <c r="AO568" s="82"/>
      <c r="AP568" s="82"/>
      <c r="AQ568" s="82"/>
      <c r="AR568" s="82"/>
      <c r="AS568" s="82"/>
      <c r="AT568" s="82"/>
      <c r="AU568" s="82"/>
      <c r="AV568" s="82"/>
      <c r="AW568" s="89">
        <f>SUM(Table46245923452[[#This Row],[02/09/2020]:[2020-09-31]])</f>
        <v>0</v>
      </c>
      <c r="AX568" s="89">
        <f>SUM(Table46245923452[[#This Row],[TOTAL BARANG BERTAMBAH]]-Table46245923452[[#This Row],[TOTAL PENJUALAN]])</f>
        <v>0</v>
      </c>
    </row>
    <row r="569" spans="3:50" x14ac:dyDescent="0.25">
      <c r="C569" s="6"/>
      <c r="D569" s="6"/>
      <c r="E569" s="6"/>
      <c r="F569" s="6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81">
        <f>SUM(Table46245923452[[#This Row],[STOK AWAL]:[Column10]])</f>
        <v>0</v>
      </c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  <c r="AC569" s="82"/>
      <c r="AD569" s="82"/>
      <c r="AE569" s="82"/>
      <c r="AF569" s="82"/>
      <c r="AG569" s="82"/>
      <c r="AH569" s="82"/>
      <c r="AI569" s="82"/>
      <c r="AJ569" s="82"/>
      <c r="AK569" s="82"/>
      <c r="AL569" s="82"/>
      <c r="AM569" s="82"/>
      <c r="AN569" s="82"/>
      <c r="AO569" s="82"/>
      <c r="AP569" s="82"/>
      <c r="AQ569" s="82"/>
      <c r="AR569" s="82"/>
      <c r="AS569" s="82"/>
      <c r="AT569" s="82"/>
      <c r="AU569" s="82"/>
      <c r="AV569" s="82"/>
      <c r="AW569" s="89">
        <f>SUM(Table46245923452[[#This Row],[02/09/2020]:[2020-09-31]])</f>
        <v>0</v>
      </c>
      <c r="AX569" s="89">
        <f>SUM(Table46245923452[[#This Row],[TOTAL BARANG BERTAMBAH]]-Table46245923452[[#This Row],[TOTAL PENJUALAN]])</f>
        <v>0</v>
      </c>
    </row>
    <row r="570" spans="3:50" x14ac:dyDescent="0.25">
      <c r="C570" s="6"/>
      <c r="D570" s="6"/>
      <c r="E570" s="6"/>
      <c r="F570" s="6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81">
        <f>SUM(Table46245923452[[#This Row],[STOK AWAL]:[Column10]])</f>
        <v>0</v>
      </c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  <c r="AD570" s="82"/>
      <c r="AE570" s="82"/>
      <c r="AF570" s="82"/>
      <c r="AG570" s="82"/>
      <c r="AH570" s="82"/>
      <c r="AI570" s="82"/>
      <c r="AJ570" s="82"/>
      <c r="AK570" s="82"/>
      <c r="AL570" s="82"/>
      <c r="AM570" s="82"/>
      <c r="AN570" s="82"/>
      <c r="AO570" s="82"/>
      <c r="AP570" s="82"/>
      <c r="AQ570" s="82"/>
      <c r="AR570" s="82"/>
      <c r="AS570" s="82"/>
      <c r="AT570" s="82"/>
      <c r="AU570" s="82"/>
      <c r="AV570" s="82"/>
      <c r="AW570" s="89">
        <f>SUM(Table46245923452[[#This Row],[02/09/2020]:[2020-09-31]])</f>
        <v>0</v>
      </c>
      <c r="AX570" s="89">
        <f>SUM(Table46245923452[[#This Row],[TOTAL BARANG BERTAMBAH]]-Table46245923452[[#This Row],[TOTAL PENJUALAN]])</f>
        <v>0</v>
      </c>
    </row>
    <row r="571" spans="3:50" x14ac:dyDescent="0.25">
      <c r="C571" s="6"/>
      <c r="D571" s="6"/>
      <c r="E571" s="6"/>
      <c r="F571" s="6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81">
        <f>SUM(Table46245923452[[#This Row],[STOK AWAL]:[Column10]])</f>
        <v>0</v>
      </c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  <c r="AC571" s="82"/>
      <c r="AD571" s="82"/>
      <c r="AE571" s="82"/>
      <c r="AF571" s="82"/>
      <c r="AG571" s="82"/>
      <c r="AH571" s="82"/>
      <c r="AI571" s="82"/>
      <c r="AJ571" s="82"/>
      <c r="AK571" s="82"/>
      <c r="AL571" s="82"/>
      <c r="AM571" s="82"/>
      <c r="AN571" s="82"/>
      <c r="AO571" s="82"/>
      <c r="AP571" s="82"/>
      <c r="AQ571" s="82"/>
      <c r="AR571" s="82"/>
      <c r="AS571" s="82"/>
      <c r="AT571" s="82"/>
      <c r="AU571" s="82"/>
      <c r="AV571" s="82"/>
      <c r="AW571" s="89">
        <f>SUM(Table46245923452[[#This Row],[02/09/2020]:[2020-09-31]])</f>
        <v>0</v>
      </c>
      <c r="AX571" s="89">
        <f>SUM(Table46245923452[[#This Row],[TOTAL BARANG BERTAMBAH]]-Table46245923452[[#This Row],[TOTAL PENJUALAN]])</f>
        <v>0</v>
      </c>
    </row>
    <row r="572" spans="3:50" x14ac:dyDescent="0.25">
      <c r="C572" s="6"/>
      <c r="D572" s="6"/>
      <c r="E572" s="6"/>
      <c r="F572" s="6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81">
        <f>SUM(Table46245923452[[#This Row],[STOK AWAL]:[Column10]])</f>
        <v>0</v>
      </c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  <c r="AC572" s="82"/>
      <c r="AD572" s="82"/>
      <c r="AE572" s="82"/>
      <c r="AF572" s="82"/>
      <c r="AG572" s="82"/>
      <c r="AH572" s="82"/>
      <c r="AI572" s="82"/>
      <c r="AJ572" s="82"/>
      <c r="AK572" s="82"/>
      <c r="AL572" s="82"/>
      <c r="AM572" s="82"/>
      <c r="AN572" s="82"/>
      <c r="AO572" s="82"/>
      <c r="AP572" s="82"/>
      <c r="AQ572" s="82"/>
      <c r="AR572" s="82"/>
      <c r="AS572" s="82"/>
      <c r="AT572" s="82"/>
      <c r="AU572" s="82"/>
      <c r="AV572" s="82"/>
      <c r="AW572" s="89">
        <f>SUM(Table46245923452[[#This Row],[02/09/2020]:[2020-09-31]])</f>
        <v>0</v>
      </c>
      <c r="AX572" s="89">
        <f>SUM(Table46245923452[[#This Row],[TOTAL BARANG BERTAMBAH]]-Table46245923452[[#This Row],[TOTAL PENJUALAN]])</f>
        <v>0</v>
      </c>
    </row>
    <row r="573" spans="3:50" x14ac:dyDescent="0.25">
      <c r="C573" s="6"/>
      <c r="D573" s="6"/>
      <c r="E573" s="6"/>
      <c r="F573" s="6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81">
        <f>SUM(Table46245923452[[#This Row],[STOK AWAL]:[Column10]])</f>
        <v>0</v>
      </c>
      <c r="R573" s="82"/>
      <c r="S573" s="82"/>
      <c r="T573" s="82"/>
      <c r="U573" s="82"/>
      <c r="V573" s="82"/>
      <c r="W573" s="82"/>
      <c r="X573" s="82"/>
      <c r="Y573" s="82"/>
      <c r="Z573" s="82"/>
      <c r="AA573" s="82"/>
      <c r="AB573" s="82"/>
      <c r="AC573" s="82"/>
      <c r="AD573" s="82"/>
      <c r="AE573" s="82"/>
      <c r="AF573" s="82"/>
      <c r="AG573" s="82"/>
      <c r="AH573" s="82"/>
      <c r="AI573" s="82"/>
      <c r="AJ573" s="82"/>
      <c r="AK573" s="82"/>
      <c r="AL573" s="82"/>
      <c r="AM573" s="82"/>
      <c r="AN573" s="82"/>
      <c r="AO573" s="82"/>
      <c r="AP573" s="82"/>
      <c r="AQ573" s="82"/>
      <c r="AR573" s="82"/>
      <c r="AS573" s="82"/>
      <c r="AT573" s="82"/>
      <c r="AU573" s="82"/>
      <c r="AV573" s="82"/>
      <c r="AW573" s="89">
        <f>SUM(Table46245923452[[#This Row],[02/09/2020]:[2020-09-31]])</f>
        <v>0</v>
      </c>
      <c r="AX573" s="89">
        <f>SUM(Table46245923452[[#This Row],[TOTAL BARANG BERTAMBAH]]-Table46245923452[[#This Row],[TOTAL PENJUALAN]])</f>
        <v>0</v>
      </c>
    </row>
    <row r="574" spans="3:50" x14ac:dyDescent="0.25">
      <c r="C574" s="6"/>
      <c r="D574" s="6"/>
      <c r="E574" s="6"/>
      <c r="F574" s="6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81">
        <f>SUM(Table46245923452[[#This Row],[STOK AWAL]:[Column10]])</f>
        <v>0</v>
      </c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  <c r="AC574" s="82"/>
      <c r="AD574" s="82"/>
      <c r="AE574" s="82"/>
      <c r="AF574" s="82"/>
      <c r="AG574" s="82"/>
      <c r="AH574" s="82"/>
      <c r="AI574" s="82"/>
      <c r="AJ574" s="82"/>
      <c r="AK574" s="82"/>
      <c r="AL574" s="82"/>
      <c r="AM574" s="82"/>
      <c r="AN574" s="82"/>
      <c r="AO574" s="82"/>
      <c r="AP574" s="82"/>
      <c r="AQ574" s="82"/>
      <c r="AR574" s="82"/>
      <c r="AS574" s="82"/>
      <c r="AT574" s="82"/>
      <c r="AU574" s="82"/>
      <c r="AV574" s="82"/>
      <c r="AW574" s="89">
        <f>SUM(Table46245923452[[#This Row],[02/09/2020]:[2020-09-31]])</f>
        <v>0</v>
      </c>
      <c r="AX574" s="89">
        <f>SUM(Table46245923452[[#This Row],[TOTAL BARANG BERTAMBAH]]-Table46245923452[[#This Row],[TOTAL PENJUALAN]])</f>
        <v>0</v>
      </c>
    </row>
    <row r="575" spans="3:50" x14ac:dyDescent="0.25">
      <c r="C575" s="6"/>
      <c r="D575" s="6"/>
      <c r="E575" s="6"/>
      <c r="F575" s="6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81">
        <f>SUM(Table46245923452[[#This Row],[STOK AWAL]:[Column10]])</f>
        <v>0</v>
      </c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  <c r="AC575" s="82"/>
      <c r="AD575" s="82"/>
      <c r="AE575" s="82"/>
      <c r="AF575" s="82"/>
      <c r="AG575" s="82"/>
      <c r="AH575" s="82"/>
      <c r="AI575" s="82"/>
      <c r="AJ575" s="82"/>
      <c r="AK575" s="82"/>
      <c r="AL575" s="82"/>
      <c r="AM575" s="82"/>
      <c r="AN575" s="82"/>
      <c r="AO575" s="82"/>
      <c r="AP575" s="82"/>
      <c r="AQ575" s="82"/>
      <c r="AR575" s="82"/>
      <c r="AS575" s="82"/>
      <c r="AT575" s="82"/>
      <c r="AU575" s="82"/>
      <c r="AV575" s="82"/>
      <c r="AW575" s="89">
        <f>SUM(Table46245923452[[#This Row],[02/09/2020]:[2020-09-31]])</f>
        <v>0</v>
      </c>
      <c r="AX575" s="89">
        <f>SUM(Table46245923452[[#This Row],[TOTAL BARANG BERTAMBAH]]-Table46245923452[[#This Row],[TOTAL PENJUALAN]])</f>
        <v>0</v>
      </c>
    </row>
    <row r="576" spans="3:50" x14ac:dyDescent="0.25">
      <c r="C576" s="6"/>
      <c r="D576" s="6"/>
      <c r="E576" s="6"/>
      <c r="F576" s="6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81">
        <f>SUM(Table46245923452[[#This Row],[STOK AWAL]:[Column10]])</f>
        <v>0</v>
      </c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  <c r="AC576" s="82"/>
      <c r="AD576" s="82"/>
      <c r="AE576" s="82"/>
      <c r="AF576" s="82"/>
      <c r="AG576" s="82"/>
      <c r="AH576" s="82"/>
      <c r="AI576" s="82"/>
      <c r="AJ576" s="82"/>
      <c r="AK576" s="82"/>
      <c r="AL576" s="82"/>
      <c r="AM576" s="82"/>
      <c r="AN576" s="82"/>
      <c r="AO576" s="82"/>
      <c r="AP576" s="82"/>
      <c r="AQ576" s="82"/>
      <c r="AR576" s="82"/>
      <c r="AS576" s="82"/>
      <c r="AT576" s="82"/>
      <c r="AU576" s="82"/>
      <c r="AV576" s="82"/>
      <c r="AW576" s="89">
        <f>SUM(Table46245923452[[#This Row],[02/09/2020]:[2020-09-31]])</f>
        <v>0</v>
      </c>
      <c r="AX576" s="89">
        <f>SUM(Table46245923452[[#This Row],[TOTAL BARANG BERTAMBAH]]-Table46245923452[[#This Row],[TOTAL PENJUALAN]])</f>
        <v>0</v>
      </c>
    </row>
    <row r="577" spans="3:50" x14ac:dyDescent="0.25">
      <c r="C577" s="6"/>
      <c r="D577" s="6"/>
      <c r="E577" s="6"/>
      <c r="F577" s="6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81">
        <f>SUM(Table46245923452[[#This Row],[STOK AWAL]:[Column10]])</f>
        <v>0</v>
      </c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  <c r="AD577" s="82"/>
      <c r="AE577" s="82"/>
      <c r="AF577" s="82"/>
      <c r="AG577" s="82"/>
      <c r="AH577" s="82"/>
      <c r="AI577" s="82"/>
      <c r="AJ577" s="82"/>
      <c r="AK577" s="82"/>
      <c r="AL577" s="82"/>
      <c r="AM577" s="82"/>
      <c r="AN577" s="82"/>
      <c r="AO577" s="82"/>
      <c r="AP577" s="82"/>
      <c r="AQ577" s="82"/>
      <c r="AR577" s="82"/>
      <c r="AS577" s="82"/>
      <c r="AT577" s="82"/>
      <c r="AU577" s="82"/>
      <c r="AV577" s="82"/>
      <c r="AW577" s="89">
        <f>SUM(Table46245923452[[#This Row],[02/09/2020]:[2020-09-31]])</f>
        <v>0</v>
      </c>
      <c r="AX577" s="89">
        <f>SUM(Table46245923452[[#This Row],[TOTAL BARANG BERTAMBAH]]-Table46245923452[[#This Row],[TOTAL PENJUALAN]])</f>
        <v>0</v>
      </c>
    </row>
    <row r="578" spans="3:50" x14ac:dyDescent="0.25">
      <c r="C578" s="6"/>
      <c r="D578" s="6"/>
      <c r="E578" s="6"/>
      <c r="F578" s="6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81">
        <f>SUM(Table46245923452[[#This Row],[STOK AWAL]:[Column10]])</f>
        <v>0</v>
      </c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82"/>
      <c r="AC578" s="82"/>
      <c r="AD578" s="82"/>
      <c r="AE578" s="82"/>
      <c r="AF578" s="82"/>
      <c r="AG578" s="82"/>
      <c r="AH578" s="82"/>
      <c r="AI578" s="82"/>
      <c r="AJ578" s="82"/>
      <c r="AK578" s="82"/>
      <c r="AL578" s="82"/>
      <c r="AM578" s="82"/>
      <c r="AN578" s="82"/>
      <c r="AO578" s="82"/>
      <c r="AP578" s="82"/>
      <c r="AQ578" s="82"/>
      <c r="AR578" s="82"/>
      <c r="AS578" s="82"/>
      <c r="AT578" s="82"/>
      <c r="AU578" s="82"/>
      <c r="AV578" s="82"/>
      <c r="AW578" s="89">
        <f>SUM(Table46245923452[[#This Row],[02/09/2020]:[2020-09-31]])</f>
        <v>0</v>
      </c>
      <c r="AX578" s="89">
        <f>SUM(Table46245923452[[#This Row],[TOTAL BARANG BERTAMBAH]]-Table46245923452[[#This Row],[TOTAL PENJUALAN]])</f>
        <v>0</v>
      </c>
    </row>
    <row r="579" spans="3:50" x14ac:dyDescent="0.25">
      <c r="C579" s="6"/>
      <c r="D579" s="6"/>
      <c r="E579" s="6"/>
      <c r="F579" s="6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81">
        <f>SUM(Table46245923452[[#This Row],[STOK AWAL]:[Column10]])</f>
        <v>0</v>
      </c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  <c r="AC579" s="82"/>
      <c r="AD579" s="82"/>
      <c r="AE579" s="82"/>
      <c r="AF579" s="82"/>
      <c r="AG579" s="82"/>
      <c r="AH579" s="82"/>
      <c r="AI579" s="82"/>
      <c r="AJ579" s="82"/>
      <c r="AK579" s="82"/>
      <c r="AL579" s="82"/>
      <c r="AM579" s="82"/>
      <c r="AN579" s="82"/>
      <c r="AO579" s="82"/>
      <c r="AP579" s="82"/>
      <c r="AQ579" s="82"/>
      <c r="AR579" s="82"/>
      <c r="AS579" s="82"/>
      <c r="AT579" s="82"/>
      <c r="AU579" s="82"/>
      <c r="AV579" s="82"/>
      <c r="AW579" s="89">
        <f>SUM(Table46245923452[[#This Row],[02/09/2020]:[2020-09-31]])</f>
        <v>0</v>
      </c>
      <c r="AX579" s="89">
        <f>SUM(Table46245923452[[#This Row],[TOTAL BARANG BERTAMBAH]]-Table46245923452[[#This Row],[TOTAL PENJUALAN]])</f>
        <v>0</v>
      </c>
    </row>
    <row r="580" spans="3:50" x14ac:dyDescent="0.25">
      <c r="C580" s="6"/>
      <c r="D580" s="6"/>
      <c r="E580" s="6"/>
      <c r="F580" s="6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81">
        <f>SUM(Table46245923452[[#This Row],[STOK AWAL]:[Column10]])</f>
        <v>0</v>
      </c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  <c r="AC580" s="82"/>
      <c r="AD580" s="82"/>
      <c r="AE580" s="82"/>
      <c r="AF580" s="82"/>
      <c r="AG580" s="82"/>
      <c r="AH580" s="82"/>
      <c r="AI580" s="82"/>
      <c r="AJ580" s="82"/>
      <c r="AK580" s="82"/>
      <c r="AL580" s="82"/>
      <c r="AM580" s="82"/>
      <c r="AN580" s="82"/>
      <c r="AO580" s="82"/>
      <c r="AP580" s="82"/>
      <c r="AQ580" s="82"/>
      <c r="AR580" s="82"/>
      <c r="AS580" s="82"/>
      <c r="AT580" s="82"/>
      <c r="AU580" s="82"/>
      <c r="AV580" s="82"/>
      <c r="AW580" s="89">
        <f>SUM(Table46245923452[[#This Row],[02/09/2020]:[2020-09-31]])</f>
        <v>0</v>
      </c>
      <c r="AX580" s="89">
        <f>SUM(Table46245923452[[#This Row],[TOTAL BARANG BERTAMBAH]]-Table46245923452[[#This Row],[TOTAL PENJUALAN]])</f>
        <v>0</v>
      </c>
    </row>
    <row r="581" spans="3:50" x14ac:dyDescent="0.25">
      <c r="C581" s="6"/>
      <c r="D581" s="6"/>
      <c r="E581" s="6"/>
      <c r="F581" s="6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81">
        <f>SUM(Table46245923452[[#This Row],[STOK AWAL]:[Column10]])</f>
        <v>0</v>
      </c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  <c r="AC581" s="82"/>
      <c r="AD581" s="82"/>
      <c r="AE581" s="82"/>
      <c r="AF581" s="82"/>
      <c r="AG581" s="82"/>
      <c r="AH581" s="82"/>
      <c r="AI581" s="82"/>
      <c r="AJ581" s="82"/>
      <c r="AK581" s="82"/>
      <c r="AL581" s="82"/>
      <c r="AM581" s="82"/>
      <c r="AN581" s="82"/>
      <c r="AO581" s="82"/>
      <c r="AP581" s="82"/>
      <c r="AQ581" s="82"/>
      <c r="AR581" s="82"/>
      <c r="AS581" s="82"/>
      <c r="AT581" s="82"/>
      <c r="AU581" s="82"/>
      <c r="AV581" s="82"/>
      <c r="AW581" s="89">
        <f>SUM(Table46245923452[[#This Row],[02/09/2020]:[2020-09-31]])</f>
        <v>0</v>
      </c>
      <c r="AX581" s="89">
        <f>SUM(Table46245923452[[#This Row],[TOTAL BARANG BERTAMBAH]]-Table46245923452[[#This Row],[TOTAL PENJUALAN]])</f>
        <v>0</v>
      </c>
    </row>
    <row r="582" spans="3:50" x14ac:dyDescent="0.25">
      <c r="C582" s="6"/>
      <c r="D582" s="6"/>
      <c r="E582" s="6"/>
      <c r="F582" s="6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81">
        <f>SUM(Table46245923452[[#This Row],[STOK AWAL]:[Column10]])</f>
        <v>0</v>
      </c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  <c r="AC582" s="82"/>
      <c r="AD582" s="82"/>
      <c r="AE582" s="82"/>
      <c r="AF582" s="82"/>
      <c r="AG582" s="82"/>
      <c r="AH582" s="82"/>
      <c r="AI582" s="82"/>
      <c r="AJ582" s="82"/>
      <c r="AK582" s="82"/>
      <c r="AL582" s="82"/>
      <c r="AM582" s="82"/>
      <c r="AN582" s="82"/>
      <c r="AO582" s="82"/>
      <c r="AP582" s="82"/>
      <c r="AQ582" s="82"/>
      <c r="AR582" s="82"/>
      <c r="AS582" s="82"/>
      <c r="AT582" s="82"/>
      <c r="AU582" s="82"/>
      <c r="AV582" s="82"/>
      <c r="AW582" s="89">
        <f>SUM(Table46245923452[[#This Row],[02/09/2020]:[2020-09-31]])</f>
        <v>0</v>
      </c>
      <c r="AX582" s="89">
        <f>SUM(Table46245923452[[#This Row],[TOTAL BARANG BERTAMBAH]]-Table46245923452[[#This Row],[TOTAL PENJUALAN]])</f>
        <v>0</v>
      </c>
    </row>
    <row r="583" spans="3:50" x14ac:dyDescent="0.25">
      <c r="C583" s="6"/>
      <c r="D583" s="6"/>
      <c r="E583" s="6"/>
      <c r="F583" s="6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81">
        <f>SUM(Table46245923452[[#This Row],[STOK AWAL]:[Column10]])</f>
        <v>0</v>
      </c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  <c r="AD583" s="82"/>
      <c r="AE583" s="82"/>
      <c r="AF583" s="82"/>
      <c r="AG583" s="82"/>
      <c r="AH583" s="82"/>
      <c r="AI583" s="82"/>
      <c r="AJ583" s="82"/>
      <c r="AK583" s="82"/>
      <c r="AL583" s="82"/>
      <c r="AM583" s="82"/>
      <c r="AN583" s="82"/>
      <c r="AO583" s="82"/>
      <c r="AP583" s="82"/>
      <c r="AQ583" s="82"/>
      <c r="AR583" s="82"/>
      <c r="AS583" s="82"/>
      <c r="AT583" s="82"/>
      <c r="AU583" s="82"/>
      <c r="AV583" s="82"/>
      <c r="AW583" s="89">
        <f>SUM(Table46245923452[[#This Row],[02/09/2020]:[2020-09-31]])</f>
        <v>0</v>
      </c>
      <c r="AX583" s="89">
        <f>SUM(Table46245923452[[#This Row],[TOTAL BARANG BERTAMBAH]]-Table46245923452[[#This Row],[TOTAL PENJUALAN]])</f>
        <v>0</v>
      </c>
    </row>
    <row r="584" spans="3:50" x14ac:dyDescent="0.25">
      <c r="C584" s="6"/>
      <c r="D584" s="6"/>
      <c r="E584" s="6"/>
      <c r="F584" s="6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81">
        <f>SUM(Table46245923452[[#This Row],[STOK AWAL]:[Column10]])</f>
        <v>0</v>
      </c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  <c r="AC584" s="82"/>
      <c r="AD584" s="82"/>
      <c r="AE584" s="82"/>
      <c r="AF584" s="82"/>
      <c r="AG584" s="82"/>
      <c r="AH584" s="82"/>
      <c r="AI584" s="82"/>
      <c r="AJ584" s="82"/>
      <c r="AK584" s="82"/>
      <c r="AL584" s="82"/>
      <c r="AM584" s="82"/>
      <c r="AN584" s="82"/>
      <c r="AO584" s="82"/>
      <c r="AP584" s="82"/>
      <c r="AQ584" s="82"/>
      <c r="AR584" s="82"/>
      <c r="AS584" s="82"/>
      <c r="AT584" s="82"/>
      <c r="AU584" s="82"/>
      <c r="AV584" s="82"/>
      <c r="AW584" s="89">
        <f>SUM(Table46245923452[[#This Row],[02/09/2020]:[2020-09-31]])</f>
        <v>0</v>
      </c>
      <c r="AX584" s="89">
        <f>SUM(Table46245923452[[#This Row],[TOTAL BARANG BERTAMBAH]]-Table46245923452[[#This Row],[TOTAL PENJUALAN]])</f>
        <v>0</v>
      </c>
    </row>
    <row r="585" spans="3:50" x14ac:dyDescent="0.25">
      <c r="C585" s="6"/>
      <c r="D585" s="6"/>
      <c r="E585" s="6"/>
      <c r="F585" s="6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81">
        <f>SUM(Table46245923452[[#This Row],[STOK AWAL]:[Column10]])</f>
        <v>0</v>
      </c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  <c r="AC585" s="82"/>
      <c r="AD585" s="82"/>
      <c r="AE585" s="82"/>
      <c r="AF585" s="82"/>
      <c r="AG585" s="82"/>
      <c r="AH585" s="82"/>
      <c r="AI585" s="82"/>
      <c r="AJ585" s="82"/>
      <c r="AK585" s="82"/>
      <c r="AL585" s="82"/>
      <c r="AM585" s="82"/>
      <c r="AN585" s="82"/>
      <c r="AO585" s="82"/>
      <c r="AP585" s="82"/>
      <c r="AQ585" s="82"/>
      <c r="AR585" s="82"/>
      <c r="AS585" s="82"/>
      <c r="AT585" s="82"/>
      <c r="AU585" s="82"/>
      <c r="AV585" s="82"/>
      <c r="AW585" s="89">
        <f>SUM(Table46245923452[[#This Row],[02/09/2020]:[2020-09-31]])</f>
        <v>0</v>
      </c>
      <c r="AX585" s="89">
        <f>SUM(Table46245923452[[#This Row],[TOTAL BARANG BERTAMBAH]]-Table46245923452[[#This Row],[TOTAL PENJUALAN]])</f>
        <v>0</v>
      </c>
    </row>
    <row r="586" spans="3:50" x14ac:dyDescent="0.25">
      <c r="C586" s="6"/>
      <c r="D586" s="6"/>
      <c r="E586" s="6"/>
      <c r="F586" s="6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81">
        <f>SUM(Table46245923452[[#This Row],[STOK AWAL]:[Column10]])</f>
        <v>0</v>
      </c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  <c r="AC586" s="82"/>
      <c r="AD586" s="82"/>
      <c r="AE586" s="82"/>
      <c r="AF586" s="82"/>
      <c r="AG586" s="82"/>
      <c r="AH586" s="82"/>
      <c r="AI586" s="82"/>
      <c r="AJ586" s="82"/>
      <c r="AK586" s="82"/>
      <c r="AL586" s="82"/>
      <c r="AM586" s="82"/>
      <c r="AN586" s="82"/>
      <c r="AO586" s="82"/>
      <c r="AP586" s="82"/>
      <c r="AQ586" s="82"/>
      <c r="AR586" s="82"/>
      <c r="AS586" s="82"/>
      <c r="AT586" s="82"/>
      <c r="AU586" s="82"/>
      <c r="AV586" s="82"/>
      <c r="AW586" s="89">
        <f>SUM(Table46245923452[[#This Row],[02/09/2020]:[2020-09-31]])</f>
        <v>0</v>
      </c>
      <c r="AX586" s="89">
        <f>SUM(Table46245923452[[#This Row],[TOTAL BARANG BERTAMBAH]]-Table46245923452[[#This Row],[TOTAL PENJUALAN]])</f>
        <v>0</v>
      </c>
    </row>
    <row r="587" spans="3:50" x14ac:dyDescent="0.25">
      <c r="C587" s="6"/>
      <c r="D587" s="6"/>
      <c r="E587" s="6"/>
      <c r="F587" s="6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81">
        <f>SUM(Table46245923452[[#This Row],[STOK AWAL]:[Column10]])</f>
        <v>0</v>
      </c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  <c r="AC587" s="82"/>
      <c r="AD587" s="82"/>
      <c r="AE587" s="82"/>
      <c r="AF587" s="82"/>
      <c r="AG587" s="82"/>
      <c r="AH587" s="82"/>
      <c r="AI587" s="82"/>
      <c r="AJ587" s="82"/>
      <c r="AK587" s="82"/>
      <c r="AL587" s="82"/>
      <c r="AM587" s="82"/>
      <c r="AN587" s="82"/>
      <c r="AO587" s="82"/>
      <c r="AP587" s="82"/>
      <c r="AQ587" s="82"/>
      <c r="AR587" s="82"/>
      <c r="AS587" s="82"/>
      <c r="AT587" s="82"/>
      <c r="AU587" s="82"/>
      <c r="AV587" s="82"/>
      <c r="AW587" s="89">
        <f>SUM(Table46245923452[[#This Row],[02/09/2020]:[2020-09-31]])</f>
        <v>0</v>
      </c>
      <c r="AX587" s="89">
        <f>SUM(Table46245923452[[#This Row],[TOTAL BARANG BERTAMBAH]]-Table46245923452[[#This Row],[TOTAL PENJUALAN]])</f>
        <v>0</v>
      </c>
    </row>
    <row r="588" spans="3:50" x14ac:dyDescent="0.25">
      <c r="C588" s="6"/>
      <c r="D588" s="6"/>
      <c r="E588" s="6"/>
      <c r="F588" s="6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81">
        <f>SUM(Table46245923452[[#This Row],[STOK AWAL]:[Column10]])</f>
        <v>0</v>
      </c>
      <c r="R588" s="82"/>
      <c r="S588" s="82"/>
      <c r="T588" s="82"/>
      <c r="U588" s="82"/>
      <c r="V588" s="82"/>
      <c r="W588" s="82"/>
      <c r="X588" s="82"/>
      <c r="Y588" s="82"/>
      <c r="Z588" s="82"/>
      <c r="AA588" s="82"/>
      <c r="AB588" s="82"/>
      <c r="AC588" s="82"/>
      <c r="AD588" s="82"/>
      <c r="AE588" s="82"/>
      <c r="AF588" s="82"/>
      <c r="AG588" s="82"/>
      <c r="AH588" s="82"/>
      <c r="AI588" s="82"/>
      <c r="AJ588" s="82"/>
      <c r="AK588" s="82"/>
      <c r="AL588" s="82"/>
      <c r="AM588" s="82"/>
      <c r="AN588" s="82"/>
      <c r="AO588" s="82"/>
      <c r="AP588" s="82"/>
      <c r="AQ588" s="82"/>
      <c r="AR588" s="82"/>
      <c r="AS588" s="82"/>
      <c r="AT588" s="82"/>
      <c r="AU588" s="82"/>
      <c r="AV588" s="82"/>
      <c r="AW588" s="89">
        <f>SUM(Table46245923452[[#This Row],[02/09/2020]:[2020-09-31]])</f>
        <v>0</v>
      </c>
      <c r="AX588" s="89">
        <f>SUM(Table46245923452[[#This Row],[TOTAL BARANG BERTAMBAH]]-Table46245923452[[#This Row],[TOTAL PENJUALAN]])</f>
        <v>0</v>
      </c>
    </row>
    <row r="589" spans="3:50" x14ac:dyDescent="0.25">
      <c r="C589" s="6"/>
      <c r="D589" s="6"/>
      <c r="E589" s="6"/>
      <c r="F589" s="6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81">
        <f>SUM(Table46245923452[[#This Row],[STOK AWAL]:[Column10]])</f>
        <v>0</v>
      </c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  <c r="AD589" s="82"/>
      <c r="AE589" s="82"/>
      <c r="AF589" s="82"/>
      <c r="AG589" s="82"/>
      <c r="AH589" s="82"/>
      <c r="AI589" s="82"/>
      <c r="AJ589" s="82"/>
      <c r="AK589" s="82"/>
      <c r="AL589" s="82"/>
      <c r="AM589" s="82"/>
      <c r="AN589" s="82"/>
      <c r="AO589" s="82"/>
      <c r="AP589" s="82"/>
      <c r="AQ589" s="82"/>
      <c r="AR589" s="82"/>
      <c r="AS589" s="82"/>
      <c r="AT589" s="82"/>
      <c r="AU589" s="82"/>
      <c r="AV589" s="82"/>
      <c r="AW589" s="89">
        <f>SUM(Table46245923452[[#This Row],[02/09/2020]:[2020-09-31]])</f>
        <v>0</v>
      </c>
      <c r="AX589" s="89">
        <f>SUM(Table46245923452[[#This Row],[TOTAL BARANG BERTAMBAH]]-Table46245923452[[#This Row],[TOTAL PENJUALAN]])</f>
        <v>0</v>
      </c>
    </row>
    <row r="590" spans="3:50" x14ac:dyDescent="0.25">
      <c r="C590" s="6"/>
      <c r="D590" s="6"/>
      <c r="E590" s="6"/>
      <c r="F590" s="6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81">
        <f>SUM(Table46245923452[[#This Row],[STOK AWAL]:[Column10]])</f>
        <v>0</v>
      </c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  <c r="AC590" s="82"/>
      <c r="AD590" s="82"/>
      <c r="AE590" s="82"/>
      <c r="AF590" s="82"/>
      <c r="AG590" s="82"/>
      <c r="AH590" s="82"/>
      <c r="AI590" s="82"/>
      <c r="AJ590" s="82"/>
      <c r="AK590" s="82"/>
      <c r="AL590" s="82"/>
      <c r="AM590" s="82"/>
      <c r="AN590" s="82"/>
      <c r="AO590" s="82"/>
      <c r="AP590" s="82"/>
      <c r="AQ590" s="82"/>
      <c r="AR590" s="82"/>
      <c r="AS590" s="82"/>
      <c r="AT590" s="82"/>
      <c r="AU590" s="82"/>
      <c r="AV590" s="82"/>
      <c r="AW590" s="89">
        <f>SUM(Table46245923452[[#This Row],[02/09/2020]:[2020-09-31]])</f>
        <v>0</v>
      </c>
      <c r="AX590" s="89">
        <f>SUM(Table46245923452[[#This Row],[TOTAL BARANG BERTAMBAH]]-Table46245923452[[#This Row],[TOTAL PENJUALAN]])</f>
        <v>0</v>
      </c>
    </row>
    <row r="591" spans="3:50" x14ac:dyDescent="0.25">
      <c r="C591" s="6"/>
      <c r="D591" s="6"/>
      <c r="E591" s="6"/>
      <c r="F591" s="6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81">
        <f>SUM(Table46245923452[[#This Row],[STOK AWAL]:[Column10]])</f>
        <v>0</v>
      </c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  <c r="AC591" s="82"/>
      <c r="AD591" s="82"/>
      <c r="AE591" s="82"/>
      <c r="AF591" s="82"/>
      <c r="AG591" s="82"/>
      <c r="AH591" s="82"/>
      <c r="AI591" s="82"/>
      <c r="AJ591" s="82"/>
      <c r="AK591" s="82"/>
      <c r="AL591" s="82"/>
      <c r="AM591" s="82"/>
      <c r="AN591" s="82"/>
      <c r="AO591" s="82"/>
      <c r="AP591" s="82"/>
      <c r="AQ591" s="82"/>
      <c r="AR591" s="82"/>
      <c r="AS591" s="82"/>
      <c r="AT591" s="82"/>
      <c r="AU591" s="82"/>
      <c r="AV591" s="82"/>
      <c r="AW591" s="89">
        <f>SUM(Table46245923452[[#This Row],[02/09/2020]:[2020-09-31]])</f>
        <v>0</v>
      </c>
      <c r="AX591" s="89">
        <f>SUM(Table46245923452[[#This Row],[TOTAL BARANG BERTAMBAH]]-Table46245923452[[#This Row],[TOTAL PENJUALAN]])</f>
        <v>0</v>
      </c>
    </row>
    <row r="592" spans="3:50" x14ac:dyDescent="0.25">
      <c r="C592" s="6"/>
      <c r="D592" s="6"/>
      <c r="E592" s="6"/>
      <c r="F592" s="6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81">
        <f>SUM(Table46245923452[[#This Row],[STOK AWAL]:[Column10]])</f>
        <v>0</v>
      </c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  <c r="AC592" s="82"/>
      <c r="AD592" s="82"/>
      <c r="AE592" s="82"/>
      <c r="AF592" s="82"/>
      <c r="AG592" s="82"/>
      <c r="AH592" s="82"/>
      <c r="AI592" s="82"/>
      <c r="AJ592" s="82"/>
      <c r="AK592" s="82"/>
      <c r="AL592" s="82"/>
      <c r="AM592" s="82"/>
      <c r="AN592" s="82"/>
      <c r="AO592" s="82"/>
      <c r="AP592" s="82"/>
      <c r="AQ592" s="82"/>
      <c r="AR592" s="82"/>
      <c r="AS592" s="82"/>
      <c r="AT592" s="82"/>
      <c r="AU592" s="82"/>
      <c r="AV592" s="82"/>
      <c r="AW592" s="89">
        <f>SUM(Table46245923452[[#This Row],[02/09/2020]:[2020-09-31]])</f>
        <v>0</v>
      </c>
      <c r="AX592" s="89">
        <f>SUM(Table46245923452[[#This Row],[TOTAL BARANG BERTAMBAH]]-Table46245923452[[#This Row],[TOTAL PENJUALAN]])</f>
        <v>0</v>
      </c>
    </row>
    <row r="593" spans="3:50" x14ac:dyDescent="0.25">
      <c r="C593" s="6"/>
      <c r="D593" s="6"/>
      <c r="E593" s="6"/>
      <c r="F593" s="6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81">
        <f>SUM(Table46245923452[[#This Row],[STOK AWAL]:[Column10]])</f>
        <v>0</v>
      </c>
      <c r="R593" s="82"/>
      <c r="S593" s="82"/>
      <c r="T593" s="82"/>
      <c r="U593" s="82"/>
      <c r="V593" s="82"/>
      <c r="W593" s="82"/>
      <c r="X593" s="82"/>
      <c r="Y593" s="82"/>
      <c r="Z593" s="82"/>
      <c r="AA593" s="82"/>
      <c r="AB593" s="82"/>
      <c r="AC593" s="82"/>
      <c r="AD593" s="82"/>
      <c r="AE593" s="82"/>
      <c r="AF593" s="82"/>
      <c r="AG593" s="82"/>
      <c r="AH593" s="82"/>
      <c r="AI593" s="82"/>
      <c r="AJ593" s="82"/>
      <c r="AK593" s="82"/>
      <c r="AL593" s="82"/>
      <c r="AM593" s="82"/>
      <c r="AN593" s="82"/>
      <c r="AO593" s="82"/>
      <c r="AP593" s="82"/>
      <c r="AQ593" s="82"/>
      <c r="AR593" s="82"/>
      <c r="AS593" s="82"/>
      <c r="AT593" s="82"/>
      <c r="AU593" s="82"/>
      <c r="AV593" s="82"/>
      <c r="AW593" s="89">
        <f>SUM(Table46245923452[[#This Row],[02/09/2020]:[2020-09-31]])</f>
        <v>0</v>
      </c>
      <c r="AX593" s="89">
        <f>SUM(Table46245923452[[#This Row],[TOTAL BARANG BERTAMBAH]]-Table46245923452[[#This Row],[TOTAL PENJUALAN]])</f>
        <v>0</v>
      </c>
    </row>
    <row r="594" spans="3:50" x14ac:dyDescent="0.25">
      <c r="C594" s="6"/>
      <c r="D594" s="6"/>
      <c r="E594" s="6"/>
      <c r="F594" s="6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81">
        <f>SUM(Table46245923452[[#This Row],[STOK AWAL]:[Column10]])</f>
        <v>0</v>
      </c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  <c r="AC594" s="82"/>
      <c r="AD594" s="82"/>
      <c r="AE594" s="82"/>
      <c r="AF594" s="82"/>
      <c r="AG594" s="82"/>
      <c r="AH594" s="82"/>
      <c r="AI594" s="82"/>
      <c r="AJ594" s="82"/>
      <c r="AK594" s="82"/>
      <c r="AL594" s="82"/>
      <c r="AM594" s="82"/>
      <c r="AN594" s="82"/>
      <c r="AO594" s="82"/>
      <c r="AP594" s="82"/>
      <c r="AQ594" s="82"/>
      <c r="AR594" s="82"/>
      <c r="AS594" s="82"/>
      <c r="AT594" s="82"/>
      <c r="AU594" s="82"/>
      <c r="AV594" s="82"/>
      <c r="AW594" s="89">
        <f>SUM(Table46245923452[[#This Row],[02/09/2020]:[2020-09-31]])</f>
        <v>0</v>
      </c>
      <c r="AX594" s="89">
        <f>SUM(Table46245923452[[#This Row],[TOTAL BARANG BERTAMBAH]]-Table46245923452[[#This Row],[TOTAL PENJUALAN]])</f>
        <v>0</v>
      </c>
    </row>
    <row r="595" spans="3:50" x14ac:dyDescent="0.25">
      <c r="C595" s="6"/>
      <c r="D595" s="6"/>
      <c r="E595" s="6"/>
      <c r="F595" s="6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81">
        <f>SUM(Table46245923452[[#This Row],[STOK AWAL]:[Column10]])</f>
        <v>0</v>
      </c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2"/>
      <c r="AE595" s="82"/>
      <c r="AF595" s="82"/>
      <c r="AG595" s="82"/>
      <c r="AH595" s="82"/>
      <c r="AI595" s="82"/>
      <c r="AJ595" s="82"/>
      <c r="AK595" s="82"/>
      <c r="AL595" s="82"/>
      <c r="AM595" s="82"/>
      <c r="AN595" s="82"/>
      <c r="AO595" s="82"/>
      <c r="AP595" s="82"/>
      <c r="AQ595" s="82"/>
      <c r="AR595" s="82"/>
      <c r="AS595" s="82"/>
      <c r="AT595" s="82"/>
      <c r="AU595" s="82"/>
      <c r="AV595" s="82"/>
      <c r="AW595" s="89">
        <f>SUM(Table46245923452[[#This Row],[02/09/2020]:[2020-09-31]])</f>
        <v>0</v>
      </c>
      <c r="AX595" s="89">
        <f>SUM(Table46245923452[[#This Row],[TOTAL BARANG BERTAMBAH]]-Table46245923452[[#This Row],[TOTAL PENJUALAN]])</f>
        <v>0</v>
      </c>
    </row>
    <row r="596" spans="3:50" x14ac:dyDescent="0.25">
      <c r="C596" s="6"/>
      <c r="D596" s="6"/>
      <c r="E596" s="6"/>
      <c r="F596" s="6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81">
        <f>SUM(Table46245923452[[#This Row],[STOK AWAL]:[Column10]])</f>
        <v>0</v>
      </c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  <c r="AC596" s="82"/>
      <c r="AD596" s="82"/>
      <c r="AE596" s="82"/>
      <c r="AF596" s="82"/>
      <c r="AG596" s="82"/>
      <c r="AH596" s="82"/>
      <c r="AI596" s="82"/>
      <c r="AJ596" s="82"/>
      <c r="AK596" s="82"/>
      <c r="AL596" s="82"/>
      <c r="AM596" s="82"/>
      <c r="AN596" s="82"/>
      <c r="AO596" s="82"/>
      <c r="AP596" s="82"/>
      <c r="AQ596" s="82"/>
      <c r="AR596" s="82"/>
      <c r="AS596" s="82"/>
      <c r="AT596" s="82"/>
      <c r="AU596" s="82"/>
      <c r="AV596" s="82"/>
      <c r="AW596" s="89">
        <f>SUM(Table46245923452[[#This Row],[02/09/2020]:[2020-09-31]])</f>
        <v>0</v>
      </c>
      <c r="AX596" s="89">
        <f>SUM(Table46245923452[[#This Row],[TOTAL BARANG BERTAMBAH]]-Table46245923452[[#This Row],[TOTAL PENJUALAN]])</f>
        <v>0</v>
      </c>
    </row>
    <row r="597" spans="3:50" x14ac:dyDescent="0.25">
      <c r="C597" s="6"/>
      <c r="D597" s="6"/>
      <c r="E597" s="6"/>
      <c r="F597" s="6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81">
        <f>SUM(Table46245923452[[#This Row],[STOK AWAL]:[Column10]])</f>
        <v>0</v>
      </c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  <c r="AC597" s="82"/>
      <c r="AD597" s="82"/>
      <c r="AE597" s="82"/>
      <c r="AF597" s="82"/>
      <c r="AG597" s="82"/>
      <c r="AH597" s="82"/>
      <c r="AI597" s="82"/>
      <c r="AJ597" s="82"/>
      <c r="AK597" s="82"/>
      <c r="AL597" s="82"/>
      <c r="AM597" s="82"/>
      <c r="AN597" s="82"/>
      <c r="AO597" s="82"/>
      <c r="AP597" s="82"/>
      <c r="AQ597" s="82"/>
      <c r="AR597" s="82"/>
      <c r="AS597" s="82"/>
      <c r="AT597" s="82"/>
      <c r="AU597" s="82"/>
      <c r="AV597" s="82"/>
      <c r="AW597" s="89">
        <f>SUM(Table46245923452[[#This Row],[02/09/2020]:[2020-09-31]])</f>
        <v>0</v>
      </c>
      <c r="AX597" s="89">
        <f>SUM(Table46245923452[[#This Row],[TOTAL BARANG BERTAMBAH]]-Table46245923452[[#This Row],[TOTAL PENJUALAN]])</f>
        <v>0</v>
      </c>
    </row>
    <row r="598" spans="3:50" x14ac:dyDescent="0.25">
      <c r="C598" s="6"/>
      <c r="D598" s="6"/>
      <c r="E598" s="6"/>
      <c r="F598" s="6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81">
        <f>SUM(Table46245923452[[#This Row],[STOK AWAL]:[Column10]])</f>
        <v>0</v>
      </c>
      <c r="R598" s="82"/>
      <c r="S598" s="82"/>
      <c r="T598" s="82"/>
      <c r="U598" s="82"/>
      <c r="V598" s="82"/>
      <c r="W598" s="82"/>
      <c r="X598" s="82"/>
      <c r="Y598" s="82"/>
      <c r="Z598" s="82"/>
      <c r="AA598" s="82"/>
      <c r="AB598" s="82"/>
      <c r="AC598" s="82"/>
      <c r="AD598" s="82"/>
      <c r="AE598" s="82"/>
      <c r="AF598" s="82"/>
      <c r="AG598" s="82"/>
      <c r="AH598" s="82"/>
      <c r="AI598" s="82"/>
      <c r="AJ598" s="82"/>
      <c r="AK598" s="82"/>
      <c r="AL598" s="82"/>
      <c r="AM598" s="82"/>
      <c r="AN598" s="82"/>
      <c r="AO598" s="82"/>
      <c r="AP598" s="82"/>
      <c r="AQ598" s="82"/>
      <c r="AR598" s="82"/>
      <c r="AS598" s="82"/>
      <c r="AT598" s="82"/>
      <c r="AU598" s="82"/>
      <c r="AV598" s="82"/>
      <c r="AW598" s="89">
        <f>SUM(Table46245923452[[#This Row],[02/09/2020]:[2020-09-31]])</f>
        <v>0</v>
      </c>
      <c r="AX598" s="89">
        <f>SUM(Table46245923452[[#This Row],[TOTAL BARANG BERTAMBAH]]-Table46245923452[[#This Row],[TOTAL PENJUALAN]])</f>
        <v>0</v>
      </c>
    </row>
    <row r="599" spans="3:50" x14ac:dyDescent="0.25">
      <c r="C599" s="6"/>
      <c r="D599" s="6"/>
      <c r="E599" s="6"/>
      <c r="F599" s="6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81">
        <f>SUM(Table46245923452[[#This Row],[STOK AWAL]:[Column10]])</f>
        <v>0</v>
      </c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  <c r="AC599" s="82"/>
      <c r="AD599" s="82"/>
      <c r="AE599" s="82"/>
      <c r="AF599" s="82"/>
      <c r="AG599" s="82"/>
      <c r="AH599" s="82"/>
      <c r="AI599" s="82"/>
      <c r="AJ599" s="82"/>
      <c r="AK599" s="82"/>
      <c r="AL599" s="82"/>
      <c r="AM599" s="82"/>
      <c r="AN599" s="82"/>
      <c r="AO599" s="82"/>
      <c r="AP599" s="82"/>
      <c r="AQ599" s="82"/>
      <c r="AR599" s="82"/>
      <c r="AS599" s="82"/>
      <c r="AT599" s="82"/>
      <c r="AU599" s="82"/>
      <c r="AV599" s="82"/>
      <c r="AW599" s="89">
        <f>SUM(Table46245923452[[#This Row],[02/09/2020]:[2020-09-31]])</f>
        <v>0</v>
      </c>
      <c r="AX599" s="89">
        <f>SUM(Table46245923452[[#This Row],[TOTAL BARANG BERTAMBAH]]-Table46245923452[[#This Row],[TOTAL PENJUALAN]])</f>
        <v>0</v>
      </c>
    </row>
    <row r="600" spans="3:50" x14ac:dyDescent="0.25">
      <c r="C600" s="6"/>
      <c r="D600" s="6"/>
      <c r="E600" s="6"/>
      <c r="F600" s="6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81">
        <f>SUM(Table46245923452[[#This Row],[STOK AWAL]:[Column10]])</f>
        <v>0</v>
      </c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  <c r="AC600" s="82"/>
      <c r="AD600" s="82"/>
      <c r="AE600" s="82"/>
      <c r="AF600" s="82"/>
      <c r="AG600" s="82"/>
      <c r="AH600" s="82"/>
      <c r="AI600" s="82"/>
      <c r="AJ600" s="82"/>
      <c r="AK600" s="82"/>
      <c r="AL600" s="82"/>
      <c r="AM600" s="82"/>
      <c r="AN600" s="82"/>
      <c r="AO600" s="82"/>
      <c r="AP600" s="82"/>
      <c r="AQ600" s="82"/>
      <c r="AR600" s="82"/>
      <c r="AS600" s="82"/>
      <c r="AT600" s="82"/>
      <c r="AU600" s="82"/>
      <c r="AV600" s="82"/>
      <c r="AW600" s="89">
        <f>SUM(Table46245923452[[#This Row],[02/09/2020]:[2020-09-31]])</f>
        <v>0</v>
      </c>
      <c r="AX600" s="89">
        <f>SUM(Table46245923452[[#This Row],[TOTAL BARANG BERTAMBAH]]-Table46245923452[[#This Row],[TOTAL PENJUALAN]])</f>
        <v>0</v>
      </c>
    </row>
    <row r="601" spans="3:50" x14ac:dyDescent="0.25">
      <c r="C601" s="6"/>
      <c r="D601" s="6"/>
      <c r="E601" s="6"/>
      <c r="F601" s="6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81">
        <f>SUM(Table46245923452[[#This Row],[STOK AWAL]:[Column10]])</f>
        <v>0</v>
      </c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  <c r="AC601" s="82"/>
      <c r="AD601" s="82"/>
      <c r="AE601" s="82"/>
      <c r="AF601" s="82"/>
      <c r="AG601" s="82"/>
      <c r="AH601" s="82"/>
      <c r="AI601" s="82"/>
      <c r="AJ601" s="82"/>
      <c r="AK601" s="82"/>
      <c r="AL601" s="82"/>
      <c r="AM601" s="82"/>
      <c r="AN601" s="82"/>
      <c r="AO601" s="82"/>
      <c r="AP601" s="82"/>
      <c r="AQ601" s="82"/>
      <c r="AR601" s="82"/>
      <c r="AS601" s="82"/>
      <c r="AT601" s="82"/>
      <c r="AU601" s="82"/>
      <c r="AV601" s="82"/>
      <c r="AW601" s="89">
        <f>SUM(Table46245923452[[#This Row],[02/09/2020]:[2020-09-31]])</f>
        <v>0</v>
      </c>
      <c r="AX601" s="89">
        <f>SUM(Table46245923452[[#This Row],[TOTAL BARANG BERTAMBAH]]-Table46245923452[[#This Row],[TOTAL PENJUALAN]])</f>
        <v>0</v>
      </c>
    </row>
    <row r="602" spans="3:50" x14ac:dyDescent="0.25">
      <c r="C602" s="6"/>
      <c r="D602" s="6"/>
      <c r="E602" s="6"/>
      <c r="F602" s="6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81">
        <f>SUM(Table46245923452[[#This Row],[STOK AWAL]:[Column10]])</f>
        <v>0</v>
      </c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  <c r="AC602" s="82"/>
      <c r="AD602" s="82"/>
      <c r="AE602" s="82"/>
      <c r="AF602" s="82"/>
      <c r="AG602" s="82"/>
      <c r="AH602" s="82"/>
      <c r="AI602" s="82"/>
      <c r="AJ602" s="82"/>
      <c r="AK602" s="82"/>
      <c r="AL602" s="82"/>
      <c r="AM602" s="82"/>
      <c r="AN602" s="82"/>
      <c r="AO602" s="82"/>
      <c r="AP602" s="82"/>
      <c r="AQ602" s="82"/>
      <c r="AR602" s="82"/>
      <c r="AS602" s="82"/>
      <c r="AT602" s="82"/>
      <c r="AU602" s="82"/>
      <c r="AV602" s="82"/>
      <c r="AW602" s="89">
        <f>SUM(Table46245923452[[#This Row],[02/09/2020]:[2020-09-31]])</f>
        <v>0</v>
      </c>
      <c r="AX602" s="89">
        <f>SUM(Table46245923452[[#This Row],[TOTAL BARANG BERTAMBAH]]-Table46245923452[[#This Row],[TOTAL PENJUALAN]])</f>
        <v>0</v>
      </c>
    </row>
    <row r="603" spans="3:50" x14ac:dyDescent="0.25">
      <c r="C603" s="6"/>
      <c r="D603" s="6"/>
      <c r="E603" s="6"/>
      <c r="F603" s="6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81">
        <f>SUM(Table46245923452[[#This Row],[STOK AWAL]:[Column10]])</f>
        <v>0</v>
      </c>
      <c r="R603" s="82"/>
      <c r="S603" s="82"/>
      <c r="T603" s="82"/>
      <c r="U603" s="82"/>
      <c r="V603" s="82"/>
      <c r="W603" s="82"/>
      <c r="X603" s="82"/>
      <c r="Y603" s="82"/>
      <c r="Z603" s="82"/>
      <c r="AA603" s="82"/>
      <c r="AB603" s="82"/>
      <c r="AC603" s="82"/>
      <c r="AD603" s="82"/>
      <c r="AE603" s="82"/>
      <c r="AF603" s="82"/>
      <c r="AG603" s="82"/>
      <c r="AH603" s="82"/>
      <c r="AI603" s="82"/>
      <c r="AJ603" s="82"/>
      <c r="AK603" s="82"/>
      <c r="AL603" s="82"/>
      <c r="AM603" s="82"/>
      <c r="AN603" s="82"/>
      <c r="AO603" s="82"/>
      <c r="AP603" s="82"/>
      <c r="AQ603" s="82"/>
      <c r="AR603" s="82"/>
      <c r="AS603" s="82"/>
      <c r="AT603" s="82"/>
      <c r="AU603" s="82"/>
      <c r="AV603" s="82"/>
      <c r="AW603" s="89">
        <f>SUM(Table46245923452[[#This Row],[02/09/2020]:[2020-09-31]])</f>
        <v>0</v>
      </c>
      <c r="AX603" s="89">
        <f>SUM(Table46245923452[[#This Row],[TOTAL BARANG BERTAMBAH]]-Table46245923452[[#This Row],[TOTAL PENJUALAN]])</f>
        <v>0</v>
      </c>
    </row>
    <row r="604" spans="3:50" x14ac:dyDescent="0.25">
      <c r="C604" s="6"/>
      <c r="D604" s="6"/>
      <c r="E604" s="6"/>
      <c r="F604" s="6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81">
        <f>SUM(Table46245923452[[#This Row],[STOK AWAL]:[Column10]])</f>
        <v>0</v>
      </c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  <c r="AC604" s="82"/>
      <c r="AD604" s="82"/>
      <c r="AE604" s="82"/>
      <c r="AF604" s="82"/>
      <c r="AG604" s="82"/>
      <c r="AH604" s="82"/>
      <c r="AI604" s="82"/>
      <c r="AJ604" s="82"/>
      <c r="AK604" s="82"/>
      <c r="AL604" s="82"/>
      <c r="AM604" s="82"/>
      <c r="AN604" s="82"/>
      <c r="AO604" s="82"/>
      <c r="AP604" s="82"/>
      <c r="AQ604" s="82"/>
      <c r="AR604" s="82"/>
      <c r="AS604" s="82"/>
      <c r="AT604" s="82"/>
      <c r="AU604" s="82"/>
      <c r="AV604" s="82"/>
      <c r="AW604" s="89">
        <f>SUM(Table46245923452[[#This Row],[02/09/2020]:[2020-09-31]])</f>
        <v>0</v>
      </c>
      <c r="AX604" s="89">
        <f>SUM(Table46245923452[[#This Row],[TOTAL BARANG BERTAMBAH]]-Table46245923452[[#This Row],[TOTAL PENJUALAN]])</f>
        <v>0</v>
      </c>
    </row>
    <row r="605" spans="3:50" x14ac:dyDescent="0.25">
      <c r="C605" s="6"/>
      <c r="D605" s="6"/>
      <c r="E605" s="6"/>
      <c r="F605" s="6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81">
        <f>SUM(Table46245923452[[#This Row],[STOK AWAL]:[Column10]])</f>
        <v>0</v>
      </c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82"/>
      <c r="AF605" s="82"/>
      <c r="AG605" s="82"/>
      <c r="AH605" s="82"/>
      <c r="AI605" s="82"/>
      <c r="AJ605" s="82"/>
      <c r="AK605" s="82"/>
      <c r="AL605" s="82"/>
      <c r="AM605" s="82"/>
      <c r="AN605" s="82"/>
      <c r="AO605" s="82"/>
      <c r="AP605" s="82"/>
      <c r="AQ605" s="82"/>
      <c r="AR605" s="82"/>
      <c r="AS605" s="82"/>
      <c r="AT605" s="82"/>
      <c r="AU605" s="82"/>
      <c r="AV605" s="82"/>
      <c r="AW605" s="89">
        <f>SUM(Table46245923452[[#This Row],[02/09/2020]:[2020-09-31]])</f>
        <v>0</v>
      </c>
      <c r="AX605" s="89">
        <f>SUM(Table46245923452[[#This Row],[TOTAL BARANG BERTAMBAH]]-Table46245923452[[#This Row],[TOTAL PENJUALAN]])</f>
        <v>0</v>
      </c>
    </row>
    <row r="606" spans="3:50" x14ac:dyDescent="0.25">
      <c r="C606" s="6"/>
      <c r="D606" s="6"/>
      <c r="E606" s="6"/>
      <c r="F606" s="6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81">
        <f>SUM(Table46245923452[[#This Row],[STOK AWAL]:[Column10]])</f>
        <v>0</v>
      </c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  <c r="AC606" s="82"/>
      <c r="AD606" s="82"/>
      <c r="AE606" s="82"/>
      <c r="AF606" s="82"/>
      <c r="AG606" s="82"/>
      <c r="AH606" s="82"/>
      <c r="AI606" s="82"/>
      <c r="AJ606" s="82"/>
      <c r="AK606" s="82"/>
      <c r="AL606" s="82"/>
      <c r="AM606" s="82"/>
      <c r="AN606" s="82"/>
      <c r="AO606" s="82"/>
      <c r="AP606" s="82"/>
      <c r="AQ606" s="82"/>
      <c r="AR606" s="82"/>
      <c r="AS606" s="82"/>
      <c r="AT606" s="82"/>
      <c r="AU606" s="82"/>
      <c r="AV606" s="82"/>
      <c r="AW606" s="89">
        <f>SUM(Table46245923452[[#This Row],[02/09/2020]:[2020-09-31]])</f>
        <v>0</v>
      </c>
      <c r="AX606" s="89">
        <f>SUM(Table46245923452[[#This Row],[TOTAL BARANG BERTAMBAH]]-Table46245923452[[#This Row],[TOTAL PENJUALAN]])</f>
        <v>0</v>
      </c>
    </row>
    <row r="607" spans="3:50" x14ac:dyDescent="0.25">
      <c r="C607" s="6"/>
      <c r="D607" s="6"/>
      <c r="E607" s="6"/>
      <c r="F607" s="6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81">
        <f>SUM(Table46245923452[[#This Row],[STOK AWAL]:[Column10]])</f>
        <v>0</v>
      </c>
      <c r="R607" s="82"/>
      <c r="S607" s="82"/>
      <c r="T607" s="82"/>
      <c r="U607" s="82"/>
      <c r="V607" s="82"/>
      <c r="W607" s="82"/>
      <c r="X607" s="82"/>
      <c r="Y607" s="82"/>
      <c r="Z607" s="82"/>
      <c r="AA607" s="82"/>
      <c r="AB607" s="82"/>
      <c r="AC607" s="82"/>
      <c r="AD607" s="82"/>
      <c r="AE607" s="82"/>
      <c r="AF607" s="82"/>
      <c r="AG607" s="82"/>
      <c r="AH607" s="82"/>
      <c r="AI607" s="82"/>
      <c r="AJ607" s="82"/>
      <c r="AK607" s="82"/>
      <c r="AL607" s="82"/>
      <c r="AM607" s="82"/>
      <c r="AN607" s="82"/>
      <c r="AO607" s="82"/>
      <c r="AP607" s="82"/>
      <c r="AQ607" s="82"/>
      <c r="AR607" s="82"/>
      <c r="AS607" s="82"/>
      <c r="AT607" s="82"/>
      <c r="AU607" s="82"/>
      <c r="AV607" s="82"/>
      <c r="AW607" s="89">
        <f>SUM(Table46245923452[[#This Row],[02/09/2020]:[2020-09-31]])</f>
        <v>0</v>
      </c>
      <c r="AX607" s="89">
        <f>SUM(Table46245923452[[#This Row],[TOTAL BARANG BERTAMBAH]]-Table46245923452[[#This Row],[TOTAL PENJUALAN]])</f>
        <v>0</v>
      </c>
    </row>
    <row r="608" spans="3:50" x14ac:dyDescent="0.25">
      <c r="C608" s="6"/>
      <c r="D608" s="6"/>
      <c r="E608" s="6"/>
      <c r="F608" s="6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81">
        <f>SUM(Table46245923452[[#This Row],[STOK AWAL]:[Column10]])</f>
        <v>0</v>
      </c>
      <c r="R608" s="82"/>
      <c r="S608" s="82"/>
      <c r="T608" s="82"/>
      <c r="U608" s="82"/>
      <c r="V608" s="82"/>
      <c r="W608" s="82"/>
      <c r="X608" s="82"/>
      <c r="Y608" s="82"/>
      <c r="Z608" s="82"/>
      <c r="AA608" s="82"/>
      <c r="AB608" s="82"/>
      <c r="AC608" s="82"/>
      <c r="AD608" s="82"/>
      <c r="AE608" s="82"/>
      <c r="AF608" s="82"/>
      <c r="AG608" s="82"/>
      <c r="AH608" s="82"/>
      <c r="AI608" s="82"/>
      <c r="AJ608" s="82"/>
      <c r="AK608" s="82"/>
      <c r="AL608" s="82"/>
      <c r="AM608" s="82"/>
      <c r="AN608" s="82"/>
      <c r="AO608" s="82"/>
      <c r="AP608" s="82"/>
      <c r="AQ608" s="82"/>
      <c r="AR608" s="82"/>
      <c r="AS608" s="82"/>
      <c r="AT608" s="82"/>
      <c r="AU608" s="82"/>
      <c r="AV608" s="82"/>
      <c r="AW608" s="89">
        <f>SUM(Table46245923452[[#This Row],[02/09/2020]:[2020-09-31]])</f>
        <v>0</v>
      </c>
      <c r="AX608" s="89">
        <f>SUM(Table46245923452[[#This Row],[TOTAL BARANG BERTAMBAH]]-Table46245923452[[#This Row],[TOTAL PENJUALAN]])</f>
        <v>0</v>
      </c>
    </row>
    <row r="609" spans="3:50" x14ac:dyDescent="0.25">
      <c r="C609" s="6"/>
      <c r="D609" s="6"/>
      <c r="E609" s="6"/>
      <c r="F609" s="6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81">
        <f>SUM(Table46245923452[[#This Row],[STOK AWAL]:[Column10]])</f>
        <v>0</v>
      </c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  <c r="AC609" s="82"/>
      <c r="AD609" s="82"/>
      <c r="AE609" s="82"/>
      <c r="AF609" s="82"/>
      <c r="AG609" s="82"/>
      <c r="AH609" s="82"/>
      <c r="AI609" s="82"/>
      <c r="AJ609" s="82"/>
      <c r="AK609" s="82"/>
      <c r="AL609" s="82"/>
      <c r="AM609" s="82"/>
      <c r="AN609" s="82"/>
      <c r="AO609" s="82"/>
      <c r="AP609" s="82"/>
      <c r="AQ609" s="82"/>
      <c r="AR609" s="82"/>
      <c r="AS609" s="82"/>
      <c r="AT609" s="82"/>
      <c r="AU609" s="82"/>
      <c r="AV609" s="82"/>
      <c r="AW609" s="89">
        <f>SUM(Table46245923452[[#This Row],[02/09/2020]:[2020-09-31]])</f>
        <v>0</v>
      </c>
      <c r="AX609" s="89">
        <f>SUM(Table46245923452[[#This Row],[TOTAL BARANG BERTAMBAH]]-Table46245923452[[#This Row],[TOTAL PENJUALAN]])</f>
        <v>0</v>
      </c>
    </row>
    <row r="610" spans="3:50" x14ac:dyDescent="0.25">
      <c r="C610" s="6"/>
      <c r="D610" s="6"/>
      <c r="E610" s="6"/>
      <c r="F610" s="6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81">
        <f>SUM(Table46245923452[[#This Row],[STOK AWAL]:[Column10]])</f>
        <v>0</v>
      </c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  <c r="AC610" s="82"/>
      <c r="AD610" s="82"/>
      <c r="AE610" s="82"/>
      <c r="AF610" s="82"/>
      <c r="AG610" s="82"/>
      <c r="AH610" s="82"/>
      <c r="AI610" s="82"/>
      <c r="AJ610" s="82"/>
      <c r="AK610" s="82"/>
      <c r="AL610" s="82"/>
      <c r="AM610" s="82"/>
      <c r="AN610" s="82"/>
      <c r="AO610" s="82"/>
      <c r="AP610" s="82"/>
      <c r="AQ610" s="82"/>
      <c r="AR610" s="82"/>
      <c r="AS610" s="82"/>
      <c r="AT610" s="82"/>
      <c r="AU610" s="82"/>
      <c r="AV610" s="82"/>
      <c r="AW610" s="89">
        <f>SUM(Table46245923452[[#This Row],[02/09/2020]:[2020-09-31]])</f>
        <v>0</v>
      </c>
      <c r="AX610" s="89">
        <f>SUM(Table46245923452[[#This Row],[TOTAL BARANG BERTAMBAH]]-Table46245923452[[#This Row],[TOTAL PENJUALAN]])</f>
        <v>0</v>
      </c>
    </row>
    <row r="611" spans="3:50" x14ac:dyDescent="0.25">
      <c r="C611" s="6"/>
      <c r="D611" s="6"/>
      <c r="E611" s="6"/>
      <c r="F611" s="6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81">
        <f>SUM(Table46245923452[[#This Row],[STOK AWAL]:[Column10]])</f>
        <v>0</v>
      </c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  <c r="AC611" s="82"/>
      <c r="AD611" s="82"/>
      <c r="AE611" s="82"/>
      <c r="AF611" s="82"/>
      <c r="AG611" s="82"/>
      <c r="AH611" s="82"/>
      <c r="AI611" s="82"/>
      <c r="AJ611" s="82"/>
      <c r="AK611" s="82"/>
      <c r="AL611" s="82"/>
      <c r="AM611" s="82"/>
      <c r="AN611" s="82"/>
      <c r="AO611" s="82"/>
      <c r="AP611" s="82"/>
      <c r="AQ611" s="82"/>
      <c r="AR611" s="82"/>
      <c r="AS611" s="82"/>
      <c r="AT611" s="82"/>
      <c r="AU611" s="82"/>
      <c r="AV611" s="82"/>
      <c r="AW611" s="89">
        <f>SUM(Table46245923452[[#This Row],[02/09/2020]:[2020-09-31]])</f>
        <v>0</v>
      </c>
      <c r="AX611" s="89">
        <f>SUM(Table46245923452[[#This Row],[TOTAL BARANG BERTAMBAH]]-Table46245923452[[#This Row],[TOTAL PENJUALAN]])</f>
        <v>0</v>
      </c>
    </row>
    <row r="612" spans="3:50" x14ac:dyDescent="0.25">
      <c r="C612" s="6"/>
      <c r="D612" s="6"/>
      <c r="E612" s="6"/>
      <c r="F612" s="6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81">
        <f>SUM(Table46245923452[[#This Row],[STOK AWAL]:[Column10]])</f>
        <v>0</v>
      </c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  <c r="AC612" s="82"/>
      <c r="AD612" s="82"/>
      <c r="AE612" s="82"/>
      <c r="AF612" s="82"/>
      <c r="AG612" s="82"/>
      <c r="AH612" s="82"/>
      <c r="AI612" s="82"/>
      <c r="AJ612" s="82"/>
      <c r="AK612" s="82"/>
      <c r="AL612" s="82"/>
      <c r="AM612" s="82"/>
      <c r="AN612" s="82"/>
      <c r="AO612" s="82"/>
      <c r="AP612" s="82"/>
      <c r="AQ612" s="82"/>
      <c r="AR612" s="82"/>
      <c r="AS612" s="82"/>
      <c r="AT612" s="82"/>
      <c r="AU612" s="82"/>
      <c r="AV612" s="82"/>
      <c r="AW612" s="89">
        <f>SUM(Table46245923452[[#This Row],[02/09/2020]:[2020-09-31]])</f>
        <v>0</v>
      </c>
      <c r="AX612" s="89">
        <f>SUM(Table46245923452[[#This Row],[TOTAL BARANG BERTAMBAH]]-Table46245923452[[#This Row],[TOTAL PENJUALAN]])</f>
        <v>0</v>
      </c>
    </row>
    <row r="613" spans="3:50" x14ac:dyDescent="0.25">
      <c r="C613" s="6"/>
      <c r="D613" s="6"/>
      <c r="E613" s="6"/>
      <c r="F613" s="6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81">
        <f>SUM(Table46245923452[[#This Row],[STOK AWAL]:[Column10]])</f>
        <v>0</v>
      </c>
      <c r="R613" s="82"/>
      <c r="S613" s="82"/>
      <c r="T613" s="82"/>
      <c r="U613" s="82"/>
      <c r="V613" s="82"/>
      <c r="W613" s="82"/>
      <c r="X613" s="82"/>
      <c r="Y613" s="82"/>
      <c r="Z613" s="82"/>
      <c r="AA613" s="82"/>
      <c r="AB613" s="82"/>
      <c r="AC613" s="82"/>
      <c r="AD613" s="82"/>
      <c r="AE613" s="82"/>
      <c r="AF613" s="82"/>
      <c r="AG613" s="82"/>
      <c r="AH613" s="82"/>
      <c r="AI613" s="82"/>
      <c r="AJ613" s="82"/>
      <c r="AK613" s="82"/>
      <c r="AL613" s="82"/>
      <c r="AM613" s="82"/>
      <c r="AN613" s="82"/>
      <c r="AO613" s="82"/>
      <c r="AP613" s="82"/>
      <c r="AQ613" s="82"/>
      <c r="AR613" s="82"/>
      <c r="AS613" s="82"/>
      <c r="AT613" s="82"/>
      <c r="AU613" s="82"/>
      <c r="AV613" s="82"/>
      <c r="AW613" s="89">
        <f>SUM(Table46245923452[[#This Row],[02/09/2020]:[2020-09-31]])</f>
        <v>0</v>
      </c>
      <c r="AX613" s="89">
        <f>SUM(Table46245923452[[#This Row],[TOTAL BARANG BERTAMBAH]]-Table46245923452[[#This Row],[TOTAL PENJUALAN]])</f>
        <v>0</v>
      </c>
    </row>
    <row r="614" spans="3:50" x14ac:dyDescent="0.25">
      <c r="C614" s="6"/>
      <c r="D614" s="6"/>
      <c r="E614" s="6"/>
      <c r="F614" s="6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81">
        <f>SUM(Table46245923452[[#This Row],[STOK AWAL]:[Column10]])</f>
        <v>0</v>
      </c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  <c r="AC614" s="82"/>
      <c r="AD614" s="82"/>
      <c r="AE614" s="82"/>
      <c r="AF614" s="82"/>
      <c r="AG614" s="82"/>
      <c r="AH614" s="82"/>
      <c r="AI614" s="82"/>
      <c r="AJ614" s="82"/>
      <c r="AK614" s="82"/>
      <c r="AL614" s="82"/>
      <c r="AM614" s="82"/>
      <c r="AN614" s="82"/>
      <c r="AO614" s="82"/>
      <c r="AP614" s="82"/>
      <c r="AQ614" s="82"/>
      <c r="AR614" s="82"/>
      <c r="AS614" s="82"/>
      <c r="AT614" s="82"/>
      <c r="AU614" s="82"/>
      <c r="AV614" s="82"/>
      <c r="AW614" s="89">
        <f>SUM(Table46245923452[[#This Row],[02/09/2020]:[2020-09-31]])</f>
        <v>0</v>
      </c>
      <c r="AX614" s="89">
        <f>SUM(Table46245923452[[#This Row],[TOTAL BARANG BERTAMBAH]]-Table46245923452[[#This Row],[TOTAL PENJUALAN]])</f>
        <v>0</v>
      </c>
    </row>
    <row r="615" spans="3:50" x14ac:dyDescent="0.25">
      <c r="C615" s="6"/>
      <c r="D615" s="6"/>
      <c r="E615" s="6"/>
      <c r="F615" s="6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81">
        <f>SUM(Table46245923452[[#This Row],[STOK AWAL]:[Column10]])</f>
        <v>0</v>
      </c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  <c r="AC615" s="82"/>
      <c r="AD615" s="82"/>
      <c r="AE615" s="82"/>
      <c r="AF615" s="82"/>
      <c r="AG615" s="82"/>
      <c r="AH615" s="82"/>
      <c r="AI615" s="82"/>
      <c r="AJ615" s="82"/>
      <c r="AK615" s="82"/>
      <c r="AL615" s="82"/>
      <c r="AM615" s="82"/>
      <c r="AN615" s="82"/>
      <c r="AO615" s="82"/>
      <c r="AP615" s="82"/>
      <c r="AQ615" s="82"/>
      <c r="AR615" s="82"/>
      <c r="AS615" s="82"/>
      <c r="AT615" s="82"/>
      <c r="AU615" s="82"/>
      <c r="AV615" s="82"/>
      <c r="AW615" s="89">
        <f>SUM(Table46245923452[[#This Row],[02/09/2020]:[2020-09-31]])</f>
        <v>0</v>
      </c>
      <c r="AX615" s="89">
        <f>SUM(Table46245923452[[#This Row],[TOTAL BARANG BERTAMBAH]]-Table46245923452[[#This Row],[TOTAL PENJUALAN]])</f>
        <v>0</v>
      </c>
    </row>
    <row r="616" spans="3:50" x14ac:dyDescent="0.25">
      <c r="C616" s="6"/>
      <c r="D616" s="6"/>
      <c r="E616" s="6"/>
      <c r="F616" s="6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81">
        <f>SUM(Table46245923452[[#This Row],[STOK AWAL]:[Column10]])</f>
        <v>0</v>
      </c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  <c r="AC616" s="82"/>
      <c r="AD616" s="82"/>
      <c r="AE616" s="82"/>
      <c r="AF616" s="82"/>
      <c r="AG616" s="82"/>
      <c r="AH616" s="82"/>
      <c r="AI616" s="82"/>
      <c r="AJ616" s="82"/>
      <c r="AK616" s="82"/>
      <c r="AL616" s="82"/>
      <c r="AM616" s="82"/>
      <c r="AN616" s="82"/>
      <c r="AO616" s="82"/>
      <c r="AP616" s="82"/>
      <c r="AQ616" s="82"/>
      <c r="AR616" s="82"/>
      <c r="AS616" s="82"/>
      <c r="AT616" s="82"/>
      <c r="AU616" s="82"/>
      <c r="AV616" s="82"/>
      <c r="AW616" s="89">
        <f>SUM(Table46245923452[[#This Row],[02/09/2020]:[2020-09-31]])</f>
        <v>0</v>
      </c>
      <c r="AX616" s="89">
        <f>SUM(Table46245923452[[#This Row],[TOTAL BARANG BERTAMBAH]]-Table46245923452[[#This Row],[TOTAL PENJUALAN]])</f>
        <v>0</v>
      </c>
    </row>
    <row r="617" spans="3:50" x14ac:dyDescent="0.25">
      <c r="C617" s="6"/>
      <c r="D617" s="6"/>
      <c r="E617" s="6"/>
      <c r="F617" s="6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81">
        <f>SUM(Table46245923452[[#This Row],[STOK AWAL]:[Column10]])</f>
        <v>0</v>
      </c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  <c r="AC617" s="82"/>
      <c r="AD617" s="82"/>
      <c r="AE617" s="82"/>
      <c r="AF617" s="82"/>
      <c r="AG617" s="82"/>
      <c r="AH617" s="82"/>
      <c r="AI617" s="82"/>
      <c r="AJ617" s="82"/>
      <c r="AK617" s="82"/>
      <c r="AL617" s="82"/>
      <c r="AM617" s="82"/>
      <c r="AN617" s="82"/>
      <c r="AO617" s="82"/>
      <c r="AP617" s="82"/>
      <c r="AQ617" s="82"/>
      <c r="AR617" s="82"/>
      <c r="AS617" s="82"/>
      <c r="AT617" s="82"/>
      <c r="AU617" s="82"/>
      <c r="AV617" s="82"/>
      <c r="AW617" s="89">
        <f>SUM(Table46245923452[[#This Row],[02/09/2020]:[2020-09-31]])</f>
        <v>0</v>
      </c>
      <c r="AX617" s="89">
        <f>SUM(Table46245923452[[#This Row],[TOTAL BARANG BERTAMBAH]]-Table46245923452[[#This Row],[TOTAL PENJUALAN]])</f>
        <v>0</v>
      </c>
    </row>
    <row r="618" spans="3:50" x14ac:dyDescent="0.25">
      <c r="C618" s="6"/>
      <c r="D618" s="6"/>
      <c r="E618" s="6"/>
      <c r="F618" s="6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81">
        <f>SUM(Table46245923452[[#This Row],[STOK AWAL]:[Column10]])</f>
        <v>0</v>
      </c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  <c r="AD618" s="82"/>
      <c r="AE618" s="82"/>
      <c r="AF618" s="82"/>
      <c r="AG618" s="82"/>
      <c r="AH618" s="82"/>
      <c r="AI618" s="82"/>
      <c r="AJ618" s="82"/>
      <c r="AK618" s="82"/>
      <c r="AL618" s="82"/>
      <c r="AM618" s="82"/>
      <c r="AN618" s="82"/>
      <c r="AO618" s="82"/>
      <c r="AP618" s="82"/>
      <c r="AQ618" s="82"/>
      <c r="AR618" s="82"/>
      <c r="AS618" s="82"/>
      <c r="AT618" s="82"/>
      <c r="AU618" s="82"/>
      <c r="AV618" s="82"/>
      <c r="AW618" s="89">
        <f>SUM(Table46245923452[[#This Row],[02/09/2020]:[2020-09-31]])</f>
        <v>0</v>
      </c>
      <c r="AX618" s="89">
        <f>SUM(Table46245923452[[#This Row],[TOTAL BARANG BERTAMBAH]]-Table46245923452[[#This Row],[TOTAL PENJUALAN]])</f>
        <v>0</v>
      </c>
    </row>
    <row r="619" spans="3:50" x14ac:dyDescent="0.25">
      <c r="C619" s="6"/>
      <c r="D619" s="6"/>
      <c r="E619" s="6"/>
      <c r="F619" s="6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81">
        <f>SUM(Table46245923452[[#This Row],[STOK AWAL]:[Column10]])</f>
        <v>0</v>
      </c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  <c r="AC619" s="82"/>
      <c r="AD619" s="82"/>
      <c r="AE619" s="82"/>
      <c r="AF619" s="82"/>
      <c r="AG619" s="82"/>
      <c r="AH619" s="82"/>
      <c r="AI619" s="82"/>
      <c r="AJ619" s="82"/>
      <c r="AK619" s="82"/>
      <c r="AL619" s="82"/>
      <c r="AM619" s="82"/>
      <c r="AN619" s="82"/>
      <c r="AO619" s="82"/>
      <c r="AP619" s="82"/>
      <c r="AQ619" s="82"/>
      <c r="AR619" s="82"/>
      <c r="AS619" s="82"/>
      <c r="AT619" s="82"/>
      <c r="AU619" s="82"/>
      <c r="AV619" s="82"/>
      <c r="AW619" s="89">
        <f>SUM(Table46245923452[[#This Row],[02/09/2020]:[2020-09-31]])</f>
        <v>0</v>
      </c>
      <c r="AX619" s="89">
        <f>SUM(Table46245923452[[#This Row],[TOTAL BARANG BERTAMBAH]]-Table46245923452[[#This Row],[TOTAL PENJUALAN]])</f>
        <v>0</v>
      </c>
    </row>
    <row r="620" spans="3:50" x14ac:dyDescent="0.25">
      <c r="C620" s="6"/>
      <c r="D620" s="6"/>
      <c r="E620" s="6"/>
      <c r="F620" s="6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81">
        <f>SUM(Table46245923452[[#This Row],[STOK AWAL]:[Column10]])</f>
        <v>0</v>
      </c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  <c r="AC620" s="82"/>
      <c r="AD620" s="82"/>
      <c r="AE620" s="82"/>
      <c r="AF620" s="82"/>
      <c r="AG620" s="82"/>
      <c r="AH620" s="82"/>
      <c r="AI620" s="82"/>
      <c r="AJ620" s="82"/>
      <c r="AK620" s="82"/>
      <c r="AL620" s="82"/>
      <c r="AM620" s="82"/>
      <c r="AN620" s="82"/>
      <c r="AO620" s="82"/>
      <c r="AP620" s="82"/>
      <c r="AQ620" s="82"/>
      <c r="AR620" s="82"/>
      <c r="AS620" s="82"/>
      <c r="AT620" s="82"/>
      <c r="AU620" s="82"/>
      <c r="AV620" s="82"/>
      <c r="AW620" s="89">
        <f>SUM(Table46245923452[[#This Row],[02/09/2020]:[2020-09-31]])</f>
        <v>0</v>
      </c>
      <c r="AX620" s="89">
        <f>SUM(Table46245923452[[#This Row],[TOTAL BARANG BERTAMBAH]]-Table46245923452[[#This Row],[TOTAL PENJUALAN]])</f>
        <v>0</v>
      </c>
    </row>
    <row r="621" spans="3:50" x14ac:dyDescent="0.25">
      <c r="C621" s="6"/>
      <c r="D621" s="6"/>
      <c r="E621" s="6"/>
      <c r="F621" s="6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81">
        <f>SUM(Table46245923452[[#This Row],[STOK AWAL]:[Column10]])</f>
        <v>0</v>
      </c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  <c r="AC621" s="82"/>
      <c r="AD621" s="82"/>
      <c r="AE621" s="82"/>
      <c r="AF621" s="82"/>
      <c r="AG621" s="82"/>
      <c r="AH621" s="82"/>
      <c r="AI621" s="82"/>
      <c r="AJ621" s="82"/>
      <c r="AK621" s="82"/>
      <c r="AL621" s="82"/>
      <c r="AM621" s="82"/>
      <c r="AN621" s="82"/>
      <c r="AO621" s="82"/>
      <c r="AP621" s="82"/>
      <c r="AQ621" s="82"/>
      <c r="AR621" s="82"/>
      <c r="AS621" s="82"/>
      <c r="AT621" s="82"/>
      <c r="AU621" s="82"/>
      <c r="AV621" s="82"/>
      <c r="AW621" s="89">
        <f>SUM(Table46245923452[[#This Row],[02/09/2020]:[2020-09-31]])</f>
        <v>0</v>
      </c>
      <c r="AX621" s="89">
        <f>SUM(Table46245923452[[#This Row],[TOTAL BARANG BERTAMBAH]]-Table46245923452[[#This Row],[TOTAL PENJUALAN]])</f>
        <v>0</v>
      </c>
    </row>
    <row r="622" spans="3:50" x14ac:dyDescent="0.25">
      <c r="C622" s="6"/>
      <c r="D622" s="6"/>
      <c r="E622" s="6"/>
      <c r="F622" s="6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81">
        <f>SUM(Table46245923452[[#This Row],[STOK AWAL]:[Column10]])</f>
        <v>0</v>
      </c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  <c r="AC622" s="82"/>
      <c r="AD622" s="82"/>
      <c r="AE622" s="82"/>
      <c r="AF622" s="82"/>
      <c r="AG622" s="82"/>
      <c r="AH622" s="82"/>
      <c r="AI622" s="82"/>
      <c r="AJ622" s="82"/>
      <c r="AK622" s="82"/>
      <c r="AL622" s="82"/>
      <c r="AM622" s="82"/>
      <c r="AN622" s="82"/>
      <c r="AO622" s="82"/>
      <c r="AP622" s="82"/>
      <c r="AQ622" s="82"/>
      <c r="AR622" s="82"/>
      <c r="AS622" s="82"/>
      <c r="AT622" s="82"/>
      <c r="AU622" s="82"/>
      <c r="AV622" s="82"/>
      <c r="AW622" s="89">
        <f>SUM(Table46245923452[[#This Row],[02/09/2020]:[2020-09-31]])</f>
        <v>0</v>
      </c>
      <c r="AX622" s="89">
        <f>SUM(Table46245923452[[#This Row],[TOTAL BARANG BERTAMBAH]]-Table46245923452[[#This Row],[TOTAL PENJUALAN]])</f>
        <v>0</v>
      </c>
    </row>
    <row r="623" spans="3:50" x14ac:dyDescent="0.25">
      <c r="C623" s="6"/>
      <c r="D623" s="6"/>
      <c r="E623" s="6"/>
      <c r="F623" s="6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81">
        <f>SUM(Table46245923452[[#This Row],[STOK AWAL]:[Column10]])</f>
        <v>0</v>
      </c>
      <c r="R623" s="82"/>
      <c r="S623" s="82"/>
      <c r="T623" s="82"/>
      <c r="U623" s="82"/>
      <c r="V623" s="82"/>
      <c r="W623" s="82"/>
      <c r="X623" s="82"/>
      <c r="Y623" s="82"/>
      <c r="Z623" s="82"/>
      <c r="AA623" s="82"/>
      <c r="AB623" s="82"/>
      <c r="AC623" s="82"/>
      <c r="AD623" s="82"/>
      <c r="AE623" s="82"/>
      <c r="AF623" s="82"/>
      <c r="AG623" s="82"/>
      <c r="AH623" s="82"/>
      <c r="AI623" s="82"/>
      <c r="AJ623" s="82"/>
      <c r="AK623" s="82"/>
      <c r="AL623" s="82"/>
      <c r="AM623" s="82"/>
      <c r="AN623" s="82"/>
      <c r="AO623" s="82"/>
      <c r="AP623" s="82"/>
      <c r="AQ623" s="82"/>
      <c r="AR623" s="82"/>
      <c r="AS623" s="82"/>
      <c r="AT623" s="82"/>
      <c r="AU623" s="82"/>
      <c r="AV623" s="82"/>
      <c r="AW623" s="89">
        <f>SUM(Table46245923452[[#This Row],[02/09/2020]:[2020-09-31]])</f>
        <v>0</v>
      </c>
      <c r="AX623" s="89">
        <f>SUM(Table46245923452[[#This Row],[TOTAL BARANG BERTAMBAH]]-Table46245923452[[#This Row],[TOTAL PENJUALAN]])</f>
        <v>0</v>
      </c>
    </row>
    <row r="624" spans="3:50" x14ac:dyDescent="0.25">
      <c r="C624" s="6"/>
      <c r="D624" s="6"/>
      <c r="E624" s="6"/>
      <c r="F624" s="6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81">
        <f>SUM(Table46245923452[[#This Row],[STOK AWAL]:[Column10]])</f>
        <v>0</v>
      </c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  <c r="AD624" s="82"/>
      <c r="AE624" s="82"/>
      <c r="AF624" s="82"/>
      <c r="AG624" s="82"/>
      <c r="AH624" s="82"/>
      <c r="AI624" s="82"/>
      <c r="AJ624" s="82"/>
      <c r="AK624" s="82"/>
      <c r="AL624" s="82"/>
      <c r="AM624" s="82"/>
      <c r="AN624" s="82"/>
      <c r="AO624" s="82"/>
      <c r="AP624" s="82"/>
      <c r="AQ624" s="82"/>
      <c r="AR624" s="82"/>
      <c r="AS624" s="82"/>
      <c r="AT624" s="82"/>
      <c r="AU624" s="82"/>
      <c r="AV624" s="82"/>
      <c r="AW624" s="89">
        <f>SUM(Table46245923452[[#This Row],[02/09/2020]:[2020-09-31]])</f>
        <v>0</v>
      </c>
      <c r="AX624" s="89">
        <f>SUM(Table46245923452[[#This Row],[TOTAL BARANG BERTAMBAH]]-Table46245923452[[#This Row],[TOTAL PENJUALAN]])</f>
        <v>0</v>
      </c>
    </row>
    <row r="625" spans="3:50" x14ac:dyDescent="0.25">
      <c r="C625" s="6"/>
      <c r="D625" s="6"/>
      <c r="E625" s="6"/>
      <c r="F625" s="6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81">
        <f>SUM(Table46245923452[[#This Row],[STOK AWAL]:[Column10]])</f>
        <v>0</v>
      </c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  <c r="AC625" s="82"/>
      <c r="AD625" s="82"/>
      <c r="AE625" s="82"/>
      <c r="AF625" s="82"/>
      <c r="AG625" s="82"/>
      <c r="AH625" s="82"/>
      <c r="AI625" s="82"/>
      <c r="AJ625" s="82"/>
      <c r="AK625" s="82"/>
      <c r="AL625" s="82"/>
      <c r="AM625" s="82"/>
      <c r="AN625" s="82"/>
      <c r="AO625" s="82"/>
      <c r="AP625" s="82"/>
      <c r="AQ625" s="82"/>
      <c r="AR625" s="82"/>
      <c r="AS625" s="82"/>
      <c r="AT625" s="82"/>
      <c r="AU625" s="82"/>
      <c r="AV625" s="82"/>
      <c r="AW625" s="89">
        <f>SUM(Table46245923452[[#This Row],[02/09/2020]:[2020-09-31]])</f>
        <v>0</v>
      </c>
      <c r="AX625" s="89">
        <f>SUM(Table46245923452[[#This Row],[TOTAL BARANG BERTAMBAH]]-Table46245923452[[#This Row],[TOTAL PENJUALAN]])</f>
        <v>0</v>
      </c>
    </row>
    <row r="626" spans="3:50" x14ac:dyDescent="0.25">
      <c r="C626" s="6"/>
      <c r="D626" s="6"/>
      <c r="E626" s="6"/>
      <c r="F626" s="6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81">
        <f>SUM(Table46245923452[[#This Row],[STOK AWAL]:[Column10]])</f>
        <v>0</v>
      </c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  <c r="AC626" s="82"/>
      <c r="AD626" s="82"/>
      <c r="AE626" s="82"/>
      <c r="AF626" s="82"/>
      <c r="AG626" s="82"/>
      <c r="AH626" s="82"/>
      <c r="AI626" s="82"/>
      <c r="AJ626" s="82"/>
      <c r="AK626" s="82"/>
      <c r="AL626" s="82"/>
      <c r="AM626" s="82"/>
      <c r="AN626" s="82"/>
      <c r="AO626" s="82"/>
      <c r="AP626" s="82"/>
      <c r="AQ626" s="82"/>
      <c r="AR626" s="82"/>
      <c r="AS626" s="82"/>
      <c r="AT626" s="82"/>
      <c r="AU626" s="82"/>
      <c r="AV626" s="82"/>
      <c r="AW626" s="89">
        <f>SUM(Table46245923452[[#This Row],[02/09/2020]:[2020-09-31]])</f>
        <v>0</v>
      </c>
      <c r="AX626" s="89">
        <f>SUM(Table46245923452[[#This Row],[TOTAL BARANG BERTAMBAH]]-Table46245923452[[#This Row],[TOTAL PENJUALAN]])</f>
        <v>0</v>
      </c>
    </row>
    <row r="627" spans="3:50" x14ac:dyDescent="0.25">
      <c r="C627" s="6"/>
      <c r="D627" s="6"/>
      <c r="E627" s="6"/>
      <c r="F627" s="6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81">
        <f>SUM(Table46245923452[[#This Row],[STOK AWAL]:[Column10]])</f>
        <v>0</v>
      </c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  <c r="AC627" s="82"/>
      <c r="AD627" s="82"/>
      <c r="AE627" s="82"/>
      <c r="AF627" s="82"/>
      <c r="AG627" s="82"/>
      <c r="AH627" s="82"/>
      <c r="AI627" s="82"/>
      <c r="AJ627" s="82"/>
      <c r="AK627" s="82"/>
      <c r="AL627" s="82"/>
      <c r="AM627" s="82"/>
      <c r="AN627" s="82"/>
      <c r="AO627" s="82"/>
      <c r="AP627" s="82"/>
      <c r="AQ627" s="82"/>
      <c r="AR627" s="82"/>
      <c r="AS627" s="82"/>
      <c r="AT627" s="82"/>
      <c r="AU627" s="82"/>
      <c r="AV627" s="82"/>
      <c r="AW627" s="89">
        <f>SUM(Table46245923452[[#This Row],[02/09/2020]:[2020-09-31]])</f>
        <v>0</v>
      </c>
      <c r="AX627" s="89">
        <f>SUM(Table46245923452[[#This Row],[TOTAL BARANG BERTAMBAH]]-Table46245923452[[#This Row],[TOTAL PENJUALAN]])</f>
        <v>0</v>
      </c>
    </row>
    <row r="628" spans="3:50" x14ac:dyDescent="0.25">
      <c r="C628" s="6"/>
      <c r="D628" s="6"/>
      <c r="E628" s="6"/>
      <c r="F628" s="6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81">
        <f>SUM(Table46245923452[[#This Row],[STOK AWAL]:[Column10]])</f>
        <v>0</v>
      </c>
      <c r="R628" s="82"/>
      <c r="S628" s="82"/>
      <c r="T628" s="82"/>
      <c r="U628" s="82"/>
      <c r="V628" s="82"/>
      <c r="W628" s="82"/>
      <c r="X628" s="82"/>
      <c r="Y628" s="82"/>
      <c r="Z628" s="82"/>
      <c r="AA628" s="82"/>
      <c r="AB628" s="82"/>
      <c r="AC628" s="82"/>
      <c r="AD628" s="82"/>
      <c r="AE628" s="82"/>
      <c r="AF628" s="82"/>
      <c r="AG628" s="82"/>
      <c r="AH628" s="82"/>
      <c r="AI628" s="82"/>
      <c r="AJ628" s="82"/>
      <c r="AK628" s="82"/>
      <c r="AL628" s="82"/>
      <c r="AM628" s="82"/>
      <c r="AN628" s="82"/>
      <c r="AO628" s="82"/>
      <c r="AP628" s="82"/>
      <c r="AQ628" s="82"/>
      <c r="AR628" s="82"/>
      <c r="AS628" s="82"/>
      <c r="AT628" s="82"/>
      <c r="AU628" s="82"/>
      <c r="AV628" s="82"/>
      <c r="AW628" s="89">
        <f>SUM(Table46245923452[[#This Row],[02/09/2020]:[2020-09-31]])</f>
        <v>0</v>
      </c>
      <c r="AX628" s="89">
        <f>SUM(Table46245923452[[#This Row],[TOTAL BARANG BERTAMBAH]]-Table46245923452[[#This Row],[TOTAL PENJUALAN]])</f>
        <v>0</v>
      </c>
    </row>
    <row r="629" spans="3:50" x14ac:dyDescent="0.25">
      <c r="C629" s="6"/>
      <c r="D629" s="6"/>
      <c r="E629" s="6"/>
      <c r="F629" s="6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81">
        <f>SUM(Table46245923452[[#This Row],[STOK AWAL]:[Column10]])</f>
        <v>0</v>
      </c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  <c r="AC629" s="82"/>
      <c r="AD629" s="82"/>
      <c r="AE629" s="82"/>
      <c r="AF629" s="82"/>
      <c r="AG629" s="82"/>
      <c r="AH629" s="82"/>
      <c r="AI629" s="82"/>
      <c r="AJ629" s="82"/>
      <c r="AK629" s="82"/>
      <c r="AL629" s="82"/>
      <c r="AM629" s="82"/>
      <c r="AN629" s="82"/>
      <c r="AO629" s="82"/>
      <c r="AP629" s="82"/>
      <c r="AQ629" s="82"/>
      <c r="AR629" s="82"/>
      <c r="AS629" s="82"/>
      <c r="AT629" s="82"/>
      <c r="AU629" s="82"/>
      <c r="AV629" s="82"/>
      <c r="AW629" s="89">
        <f>SUM(Table46245923452[[#This Row],[02/09/2020]:[2020-09-31]])</f>
        <v>0</v>
      </c>
      <c r="AX629" s="89">
        <f>SUM(Table46245923452[[#This Row],[TOTAL BARANG BERTAMBAH]]-Table46245923452[[#This Row],[TOTAL PENJUALAN]])</f>
        <v>0</v>
      </c>
    </row>
    <row r="630" spans="3:50" x14ac:dyDescent="0.25">
      <c r="C630" s="6"/>
      <c r="D630" s="6"/>
      <c r="E630" s="6"/>
      <c r="F630" s="6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81">
        <f>SUM(Table46245923452[[#This Row],[STOK AWAL]:[Column10]])</f>
        <v>0</v>
      </c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  <c r="AC630" s="82"/>
      <c r="AD630" s="82"/>
      <c r="AE630" s="82"/>
      <c r="AF630" s="82"/>
      <c r="AG630" s="82"/>
      <c r="AH630" s="82"/>
      <c r="AI630" s="82"/>
      <c r="AJ630" s="82"/>
      <c r="AK630" s="82"/>
      <c r="AL630" s="82"/>
      <c r="AM630" s="82"/>
      <c r="AN630" s="82"/>
      <c r="AO630" s="82"/>
      <c r="AP630" s="82"/>
      <c r="AQ630" s="82"/>
      <c r="AR630" s="82"/>
      <c r="AS630" s="82"/>
      <c r="AT630" s="82"/>
      <c r="AU630" s="82"/>
      <c r="AV630" s="82"/>
      <c r="AW630" s="89">
        <f>SUM(Table46245923452[[#This Row],[02/09/2020]:[2020-09-31]])</f>
        <v>0</v>
      </c>
      <c r="AX630" s="89">
        <f>SUM(Table46245923452[[#This Row],[TOTAL BARANG BERTAMBAH]]-Table46245923452[[#This Row],[TOTAL PENJUALAN]])</f>
        <v>0</v>
      </c>
    </row>
    <row r="631" spans="3:50" x14ac:dyDescent="0.25">
      <c r="C631" s="6"/>
      <c r="D631" s="6"/>
      <c r="E631" s="6"/>
      <c r="F631" s="6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81">
        <f>SUM(Table46245923452[[#This Row],[STOK AWAL]:[Column10]])</f>
        <v>0</v>
      </c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  <c r="AD631" s="82"/>
      <c r="AE631" s="82"/>
      <c r="AF631" s="82"/>
      <c r="AG631" s="82"/>
      <c r="AH631" s="82"/>
      <c r="AI631" s="82"/>
      <c r="AJ631" s="82"/>
      <c r="AK631" s="82"/>
      <c r="AL631" s="82"/>
      <c r="AM631" s="82"/>
      <c r="AN631" s="82"/>
      <c r="AO631" s="82"/>
      <c r="AP631" s="82"/>
      <c r="AQ631" s="82"/>
      <c r="AR631" s="82"/>
      <c r="AS631" s="82"/>
      <c r="AT631" s="82"/>
      <c r="AU631" s="82"/>
      <c r="AV631" s="82"/>
      <c r="AW631" s="89">
        <f>SUM(Table46245923452[[#This Row],[02/09/2020]:[2020-09-31]])</f>
        <v>0</v>
      </c>
      <c r="AX631" s="89">
        <f>SUM(Table46245923452[[#This Row],[TOTAL BARANG BERTAMBAH]]-Table46245923452[[#This Row],[TOTAL PENJUALAN]])</f>
        <v>0</v>
      </c>
    </row>
    <row r="632" spans="3:50" x14ac:dyDescent="0.25">
      <c r="C632" s="6"/>
      <c r="D632" s="6"/>
      <c r="E632" s="6"/>
      <c r="F632" s="6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81">
        <f>SUM(Table46245923452[[#This Row],[STOK AWAL]:[Column10]])</f>
        <v>0</v>
      </c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  <c r="AC632" s="82"/>
      <c r="AD632" s="82"/>
      <c r="AE632" s="82"/>
      <c r="AF632" s="82"/>
      <c r="AG632" s="82"/>
      <c r="AH632" s="82"/>
      <c r="AI632" s="82"/>
      <c r="AJ632" s="82"/>
      <c r="AK632" s="82"/>
      <c r="AL632" s="82"/>
      <c r="AM632" s="82"/>
      <c r="AN632" s="82"/>
      <c r="AO632" s="82"/>
      <c r="AP632" s="82"/>
      <c r="AQ632" s="82"/>
      <c r="AR632" s="82"/>
      <c r="AS632" s="82"/>
      <c r="AT632" s="82"/>
      <c r="AU632" s="82"/>
      <c r="AV632" s="82"/>
      <c r="AW632" s="89">
        <f>SUM(Table46245923452[[#This Row],[02/09/2020]:[2020-09-31]])</f>
        <v>0</v>
      </c>
      <c r="AX632" s="89">
        <f>SUM(Table46245923452[[#This Row],[TOTAL BARANG BERTAMBAH]]-Table46245923452[[#This Row],[TOTAL PENJUALAN]])</f>
        <v>0</v>
      </c>
    </row>
    <row r="633" spans="3:50" x14ac:dyDescent="0.25">
      <c r="C633" s="6"/>
      <c r="D633" s="6"/>
      <c r="E633" s="6"/>
      <c r="F633" s="6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81">
        <f>SUM(Table46245923452[[#This Row],[STOK AWAL]:[Column10]])</f>
        <v>0</v>
      </c>
      <c r="R633" s="82"/>
      <c r="S633" s="82"/>
      <c r="T633" s="82"/>
      <c r="U633" s="82"/>
      <c r="V633" s="82"/>
      <c r="W633" s="82"/>
      <c r="X633" s="82"/>
      <c r="Y633" s="82"/>
      <c r="Z633" s="82"/>
      <c r="AA633" s="82"/>
      <c r="AB633" s="82"/>
      <c r="AC633" s="82"/>
      <c r="AD633" s="82"/>
      <c r="AE633" s="82"/>
      <c r="AF633" s="82"/>
      <c r="AG633" s="82"/>
      <c r="AH633" s="82"/>
      <c r="AI633" s="82"/>
      <c r="AJ633" s="82"/>
      <c r="AK633" s="82"/>
      <c r="AL633" s="82"/>
      <c r="AM633" s="82"/>
      <c r="AN633" s="82"/>
      <c r="AO633" s="82"/>
      <c r="AP633" s="82"/>
      <c r="AQ633" s="82"/>
      <c r="AR633" s="82"/>
      <c r="AS633" s="82"/>
      <c r="AT633" s="82"/>
      <c r="AU633" s="82"/>
      <c r="AV633" s="82"/>
      <c r="AW633" s="89">
        <f>SUM(Table46245923452[[#This Row],[02/09/2020]:[2020-09-31]])</f>
        <v>0</v>
      </c>
      <c r="AX633" s="89">
        <f>SUM(Table46245923452[[#This Row],[TOTAL BARANG BERTAMBAH]]-Table46245923452[[#This Row],[TOTAL PENJUALAN]])</f>
        <v>0</v>
      </c>
    </row>
    <row r="634" spans="3:50" x14ac:dyDescent="0.25">
      <c r="C634" s="6"/>
      <c r="D634" s="6"/>
      <c r="E634" s="6"/>
      <c r="F634" s="6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81">
        <f>SUM(Table46245923452[[#This Row],[STOK AWAL]:[Column10]])</f>
        <v>0</v>
      </c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  <c r="AC634" s="82"/>
      <c r="AD634" s="82"/>
      <c r="AE634" s="82"/>
      <c r="AF634" s="82"/>
      <c r="AG634" s="82"/>
      <c r="AH634" s="82"/>
      <c r="AI634" s="82"/>
      <c r="AJ634" s="82"/>
      <c r="AK634" s="82"/>
      <c r="AL634" s="82"/>
      <c r="AM634" s="82"/>
      <c r="AN634" s="82"/>
      <c r="AO634" s="82"/>
      <c r="AP634" s="82"/>
      <c r="AQ634" s="82"/>
      <c r="AR634" s="82"/>
      <c r="AS634" s="82"/>
      <c r="AT634" s="82"/>
      <c r="AU634" s="82"/>
      <c r="AV634" s="82"/>
      <c r="AW634" s="89">
        <f>SUM(Table46245923452[[#This Row],[02/09/2020]:[2020-09-31]])</f>
        <v>0</v>
      </c>
      <c r="AX634" s="89">
        <f>SUM(Table46245923452[[#This Row],[TOTAL BARANG BERTAMBAH]]-Table46245923452[[#This Row],[TOTAL PENJUALAN]])</f>
        <v>0</v>
      </c>
    </row>
    <row r="635" spans="3:50" x14ac:dyDescent="0.25">
      <c r="C635" s="6"/>
      <c r="D635" s="6"/>
      <c r="E635" s="6"/>
      <c r="F635" s="6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81">
        <f>SUM(Table46245923452[[#This Row],[STOK AWAL]:[Column10]])</f>
        <v>0</v>
      </c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  <c r="AC635" s="82"/>
      <c r="AD635" s="82"/>
      <c r="AE635" s="82"/>
      <c r="AF635" s="82"/>
      <c r="AG635" s="82"/>
      <c r="AH635" s="82"/>
      <c r="AI635" s="82"/>
      <c r="AJ635" s="82"/>
      <c r="AK635" s="82"/>
      <c r="AL635" s="82"/>
      <c r="AM635" s="82"/>
      <c r="AN635" s="82"/>
      <c r="AO635" s="82"/>
      <c r="AP635" s="82"/>
      <c r="AQ635" s="82"/>
      <c r="AR635" s="82"/>
      <c r="AS635" s="82"/>
      <c r="AT635" s="82"/>
      <c r="AU635" s="82"/>
      <c r="AV635" s="82"/>
      <c r="AW635" s="89">
        <f>SUM(Table46245923452[[#This Row],[02/09/2020]:[2020-09-31]])</f>
        <v>0</v>
      </c>
      <c r="AX635" s="89">
        <f>SUM(Table46245923452[[#This Row],[TOTAL BARANG BERTAMBAH]]-Table46245923452[[#This Row],[TOTAL PENJUALAN]])</f>
        <v>0</v>
      </c>
    </row>
    <row r="636" spans="3:50" x14ac:dyDescent="0.25">
      <c r="C636" s="6"/>
      <c r="D636" s="6"/>
      <c r="E636" s="6"/>
      <c r="F636" s="6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81">
        <f>SUM(Table46245923452[[#This Row],[STOK AWAL]:[Column10]])</f>
        <v>0</v>
      </c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  <c r="AC636" s="82"/>
      <c r="AD636" s="82"/>
      <c r="AE636" s="82"/>
      <c r="AF636" s="82"/>
      <c r="AG636" s="82"/>
      <c r="AH636" s="82"/>
      <c r="AI636" s="82"/>
      <c r="AJ636" s="82"/>
      <c r="AK636" s="82"/>
      <c r="AL636" s="82"/>
      <c r="AM636" s="82"/>
      <c r="AN636" s="82"/>
      <c r="AO636" s="82"/>
      <c r="AP636" s="82"/>
      <c r="AQ636" s="82"/>
      <c r="AR636" s="82"/>
      <c r="AS636" s="82"/>
      <c r="AT636" s="82"/>
      <c r="AU636" s="82"/>
      <c r="AV636" s="82"/>
      <c r="AW636" s="89">
        <f>SUM(Table46245923452[[#This Row],[02/09/2020]:[2020-09-31]])</f>
        <v>0</v>
      </c>
      <c r="AX636" s="89">
        <f>SUM(Table46245923452[[#This Row],[TOTAL BARANG BERTAMBAH]]-Table46245923452[[#This Row],[TOTAL PENJUALAN]])</f>
        <v>0</v>
      </c>
    </row>
    <row r="637" spans="3:50" x14ac:dyDescent="0.25">
      <c r="C637" s="6"/>
      <c r="D637" s="6"/>
      <c r="E637" s="6"/>
      <c r="F637" s="6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81">
        <f>SUM(Table46245923452[[#This Row],[STOK AWAL]:[Column10]])</f>
        <v>0</v>
      </c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  <c r="AC637" s="82"/>
      <c r="AD637" s="82"/>
      <c r="AE637" s="82"/>
      <c r="AF637" s="82"/>
      <c r="AG637" s="82"/>
      <c r="AH637" s="82"/>
      <c r="AI637" s="82"/>
      <c r="AJ637" s="82"/>
      <c r="AK637" s="82"/>
      <c r="AL637" s="82"/>
      <c r="AM637" s="82"/>
      <c r="AN637" s="82"/>
      <c r="AO637" s="82"/>
      <c r="AP637" s="82"/>
      <c r="AQ637" s="82"/>
      <c r="AR637" s="82"/>
      <c r="AS637" s="82"/>
      <c r="AT637" s="82"/>
      <c r="AU637" s="82"/>
      <c r="AV637" s="82"/>
      <c r="AW637" s="89">
        <f>SUM(Table46245923452[[#This Row],[02/09/2020]:[2020-09-31]])</f>
        <v>0</v>
      </c>
      <c r="AX637" s="89">
        <f>SUM(Table46245923452[[#This Row],[TOTAL BARANG BERTAMBAH]]-Table46245923452[[#This Row],[TOTAL PENJUALAN]])</f>
        <v>0</v>
      </c>
    </row>
    <row r="638" spans="3:50" x14ac:dyDescent="0.25">
      <c r="C638" s="6"/>
      <c r="D638" s="6"/>
      <c r="E638" s="6"/>
      <c r="F638" s="6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81">
        <f>SUM(Table46245923452[[#This Row],[STOK AWAL]:[Column10]])</f>
        <v>0</v>
      </c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  <c r="AC638" s="82"/>
      <c r="AD638" s="82"/>
      <c r="AE638" s="82"/>
      <c r="AF638" s="82"/>
      <c r="AG638" s="82"/>
      <c r="AH638" s="82"/>
      <c r="AI638" s="82"/>
      <c r="AJ638" s="82"/>
      <c r="AK638" s="82"/>
      <c r="AL638" s="82"/>
      <c r="AM638" s="82"/>
      <c r="AN638" s="82"/>
      <c r="AO638" s="82"/>
      <c r="AP638" s="82"/>
      <c r="AQ638" s="82"/>
      <c r="AR638" s="82"/>
      <c r="AS638" s="82"/>
      <c r="AT638" s="82"/>
      <c r="AU638" s="82"/>
      <c r="AV638" s="82"/>
      <c r="AW638" s="89">
        <f>SUM(Table46245923452[[#This Row],[02/09/2020]:[2020-09-31]])</f>
        <v>0</v>
      </c>
      <c r="AX638" s="89">
        <f>SUM(Table46245923452[[#This Row],[TOTAL BARANG BERTAMBAH]]-Table46245923452[[#This Row],[TOTAL PENJUALAN]])</f>
        <v>0</v>
      </c>
    </row>
    <row r="639" spans="3:50" x14ac:dyDescent="0.25">
      <c r="C639" s="6"/>
      <c r="D639" s="6"/>
      <c r="E639" s="6"/>
      <c r="F639" s="6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81">
        <f>SUM(Table46245923452[[#This Row],[STOK AWAL]:[Column10]])</f>
        <v>0</v>
      </c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  <c r="AC639" s="82"/>
      <c r="AD639" s="82"/>
      <c r="AE639" s="82"/>
      <c r="AF639" s="82"/>
      <c r="AG639" s="82"/>
      <c r="AH639" s="82"/>
      <c r="AI639" s="82"/>
      <c r="AJ639" s="82"/>
      <c r="AK639" s="82"/>
      <c r="AL639" s="82"/>
      <c r="AM639" s="82"/>
      <c r="AN639" s="82"/>
      <c r="AO639" s="82"/>
      <c r="AP639" s="82"/>
      <c r="AQ639" s="82"/>
      <c r="AR639" s="82"/>
      <c r="AS639" s="82"/>
      <c r="AT639" s="82"/>
      <c r="AU639" s="82"/>
      <c r="AV639" s="82"/>
      <c r="AW639" s="89">
        <f>SUM(Table46245923452[[#This Row],[02/09/2020]:[2020-09-31]])</f>
        <v>0</v>
      </c>
      <c r="AX639" s="89">
        <f>SUM(Table46245923452[[#This Row],[TOTAL BARANG BERTAMBAH]]-Table46245923452[[#This Row],[TOTAL PENJUALAN]])</f>
        <v>0</v>
      </c>
    </row>
    <row r="640" spans="3:50" x14ac:dyDescent="0.25">
      <c r="C640" s="6"/>
      <c r="D640" s="6"/>
      <c r="E640" s="6"/>
      <c r="F640" s="6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81">
        <f>SUM(Table46245923452[[#This Row],[STOK AWAL]:[Column10]])</f>
        <v>0</v>
      </c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  <c r="AC640" s="82"/>
      <c r="AD640" s="82"/>
      <c r="AE640" s="82"/>
      <c r="AF640" s="82"/>
      <c r="AG640" s="82"/>
      <c r="AH640" s="82"/>
      <c r="AI640" s="82"/>
      <c r="AJ640" s="82"/>
      <c r="AK640" s="82"/>
      <c r="AL640" s="82"/>
      <c r="AM640" s="82"/>
      <c r="AN640" s="82"/>
      <c r="AO640" s="82"/>
      <c r="AP640" s="82"/>
      <c r="AQ640" s="82"/>
      <c r="AR640" s="82"/>
      <c r="AS640" s="82"/>
      <c r="AT640" s="82"/>
      <c r="AU640" s="82"/>
      <c r="AV640" s="82"/>
      <c r="AW640" s="89">
        <f>SUM(Table46245923452[[#This Row],[02/09/2020]:[2020-09-31]])</f>
        <v>0</v>
      </c>
      <c r="AX640" s="89">
        <f>SUM(Table46245923452[[#This Row],[TOTAL BARANG BERTAMBAH]]-Table46245923452[[#This Row],[TOTAL PENJUALAN]])</f>
        <v>0</v>
      </c>
    </row>
    <row r="641" spans="3:50" x14ac:dyDescent="0.25">
      <c r="C641" s="6"/>
      <c r="D641" s="6"/>
      <c r="E641" s="6"/>
      <c r="F641" s="6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81">
        <f>SUM(Table46245923452[[#This Row],[STOK AWAL]:[Column10]])</f>
        <v>0</v>
      </c>
      <c r="R641" s="82"/>
      <c r="S641" s="82"/>
      <c r="T641" s="82"/>
      <c r="U641" s="82"/>
      <c r="V641" s="82"/>
      <c r="W641" s="82"/>
      <c r="X641" s="82"/>
      <c r="Y641" s="82"/>
      <c r="Z641" s="82"/>
      <c r="AA641" s="82"/>
      <c r="AB641" s="82"/>
      <c r="AC641" s="82"/>
      <c r="AD641" s="82"/>
      <c r="AE641" s="82"/>
      <c r="AF641" s="82"/>
      <c r="AG641" s="82"/>
      <c r="AH641" s="82"/>
      <c r="AI641" s="82"/>
      <c r="AJ641" s="82"/>
      <c r="AK641" s="82"/>
      <c r="AL641" s="82"/>
      <c r="AM641" s="82"/>
      <c r="AN641" s="82"/>
      <c r="AO641" s="82"/>
      <c r="AP641" s="82"/>
      <c r="AQ641" s="82"/>
      <c r="AR641" s="82"/>
      <c r="AS641" s="82"/>
      <c r="AT641" s="82"/>
      <c r="AU641" s="82"/>
      <c r="AV641" s="82"/>
      <c r="AW641" s="89">
        <f>SUM(Table46245923452[[#This Row],[02/09/2020]:[2020-09-31]])</f>
        <v>0</v>
      </c>
      <c r="AX641" s="89">
        <f>SUM(Table46245923452[[#This Row],[TOTAL BARANG BERTAMBAH]]-Table46245923452[[#This Row],[TOTAL PENJUALAN]])</f>
        <v>0</v>
      </c>
    </row>
    <row r="642" spans="3:50" x14ac:dyDescent="0.25">
      <c r="C642" s="6"/>
      <c r="D642" s="6"/>
      <c r="E642" s="6"/>
      <c r="F642" s="6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81">
        <f>SUM(Table46245923452[[#This Row],[STOK AWAL]:[Column10]])</f>
        <v>0</v>
      </c>
      <c r="R642" s="82"/>
      <c r="S642" s="82"/>
      <c r="T642" s="82"/>
      <c r="U642" s="82"/>
      <c r="V642" s="82"/>
      <c r="W642" s="82"/>
      <c r="X642" s="82"/>
      <c r="Y642" s="82"/>
      <c r="Z642" s="82"/>
      <c r="AA642" s="82"/>
      <c r="AB642" s="82"/>
      <c r="AC642" s="82"/>
      <c r="AD642" s="82"/>
      <c r="AE642" s="82"/>
      <c r="AF642" s="82"/>
      <c r="AG642" s="82"/>
      <c r="AH642" s="82"/>
      <c r="AI642" s="82"/>
      <c r="AJ642" s="82"/>
      <c r="AK642" s="82"/>
      <c r="AL642" s="82"/>
      <c r="AM642" s="82"/>
      <c r="AN642" s="82"/>
      <c r="AO642" s="82"/>
      <c r="AP642" s="82"/>
      <c r="AQ642" s="82"/>
      <c r="AR642" s="82"/>
      <c r="AS642" s="82"/>
      <c r="AT642" s="82"/>
      <c r="AU642" s="82"/>
      <c r="AV642" s="82"/>
      <c r="AW642" s="89">
        <f>SUM(Table46245923452[[#This Row],[02/09/2020]:[2020-09-31]])</f>
        <v>0</v>
      </c>
      <c r="AX642" s="89">
        <f>SUM(Table46245923452[[#This Row],[TOTAL BARANG BERTAMBAH]]-Table46245923452[[#This Row],[TOTAL PENJUALAN]])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4"/>
  <sheetViews>
    <sheetView workbookViewId="0">
      <selection activeCell="H15" sqref="H15"/>
    </sheetView>
  </sheetViews>
  <sheetFormatPr defaultRowHeight="15" x14ac:dyDescent="0.25"/>
  <cols>
    <col min="1" max="1" width="9.140625" style="4"/>
    <col min="2" max="2" width="12.28515625" style="4" customWidth="1"/>
    <col min="3" max="3" width="18.85546875" style="4" bestFit="1" customWidth="1"/>
    <col min="4" max="4" width="30.5703125" style="4" bestFit="1" customWidth="1"/>
    <col min="5" max="5" width="5.5703125" style="4" customWidth="1"/>
    <col min="6" max="6" width="33.5703125" style="4" bestFit="1" customWidth="1"/>
    <col min="7" max="16384" width="9.140625" style="4"/>
  </cols>
  <sheetData>
    <row r="2" spans="2:6" x14ac:dyDescent="0.25">
      <c r="B2" s="132" t="s">
        <v>197</v>
      </c>
      <c r="C2" s="132"/>
      <c r="D2" s="132"/>
      <c r="E2" s="132"/>
      <c r="F2" s="133"/>
    </row>
    <row r="3" spans="2:6" x14ac:dyDescent="0.25">
      <c r="B3" s="31" t="s">
        <v>144</v>
      </c>
      <c r="C3" s="8" t="s">
        <v>46</v>
      </c>
      <c r="D3" s="8" t="s">
        <v>10</v>
      </c>
      <c r="E3" s="8" t="s">
        <v>47</v>
      </c>
      <c r="F3" s="8" t="s">
        <v>48</v>
      </c>
    </row>
    <row r="4" spans="2:6" x14ac:dyDescent="0.25">
      <c r="B4" s="36">
        <v>44064</v>
      </c>
      <c r="C4" s="134" t="s">
        <v>280</v>
      </c>
      <c r="D4" s="5" t="s">
        <v>281</v>
      </c>
      <c r="E4" s="18">
        <v>1</v>
      </c>
      <c r="F4" s="5" t="s">
        <v>282</v>
      </c>
    </row>
    <row r="5" spans="2:6" x14ac:dyDescent="0.25">
      <c r="B5" s="36">
        <v>44064</v>
      </c>
      <c r="C5" s="134"/>
      <c r="D5" s="5" t="s">
        <v>281</v>
      </c>
      <c r="E5" s="18">
        <v>1</v>
      </c>
      <c r="F5" s="5" t="s">
        <v>283</v>
      </c>
    </row>
    <row r="6" spans="2:6" x14ac:dyDescent="0.25">
      <c r="B6" s="36">
        <v>44064</v>
      </c>
      <c r="C6" s="134"/>
      <c r="D6" s="1" t="s">
        <v>284</v>
      </c>
      <c r="E6" s="18">
        <v>1</v>
      </c>
      <c r="F6" s="1" t="s">
        <v>285</v>
      </c>
    </row>
    <row r="7" spans="2:6" x14ac:dyDescent="0.25">
      <c r="B7" s="36">
        <v>44064</v>
      </c>
      <c r="C7" s="134"/>
      <c r="D7" s="1" t="s">
        <v>286</v>
      </c>
      <c r="E7" s="24">
        <v>1</v>
      </c>
      <c r="F7" s="1" t="s">
        <v>287</v>
      </c>
    </row>
    <row r="8" spans="2:6" x14ac:dyDescent="0.25">
      <c r="B8" s="36">
        <v>44064</v>
      </c>
      <c r="C8" s="134"/>
      <c r="D8" s="1" t="s">
        <v>288</v>
      </c>
      <c r="E8" s="24">
        <v>2</v>
      </c>
      <c r="F8" s="1" t="s">
        <v>289</v>
      </c>
    </row>
    <row r="9" spans="2:6" x14ac:dyDescent="0.25">
      <c r="B9" s="36">
        <v>44064</v>
      </c>
      <c r="C9" s="134"/>
      <c r="D9" s="1" t="s">
        <v>290</v>
      </c>
      <c r="E9" s="24">
        <v>1</v>
      </c>
      <c r="F9" s="1" t="s">
        <v>289</v>
      </c>
    </row>
    <row r="10" spans="2:6" x14ac:dyDescent="0.25">
      <c r="B10" s="36">
        <v>44064</v>
      </c>
      <c r="C10" s="134"/>
      <c r="D10" s="1" t="s">
        <v>291</v>
      </c>
      <c r="E10" s="24">
        <v>1</v>
      </c>
      <c r="F10" s="1" t="s">
        <v>292</v>
      </c>
    </row>
    <row r="11" spans="2:6" x14ac:dyDescent="0.25">
      <c r="B11" s="36">
        <v>44064</v>
      </c>
      <c r="C11" s="134"/>
      <c r="D11" s="1" t="s">
        <v>293</v>
      </c>
      <c r="E11" s="24">
        <v>2</v>
      </c>
      <c r="F11" s="1" t="s">
        <v>204</v>
      </c>
    </row>
    <row r="12" spans="2:6" x14ac:dyDescent="0.25">
      <c r="B12" s="36">
        <v>44064</v>
      </c>
      <c r="C12" s="134"/>
      <c r="D12" s="1" t="s">
        <v>294</v>
      </c>
      <c r="E12" s="24">
        <v>1</v>
      </c>
      <c r="F12" s="1" t="s">
        <v>295</v>
      </c>
    </row>
    <row r="13" spans="2:6" x14ac:dyDescent="0.25">
      <c r="B13" s="36">
        <v>44064</v>
      </c>
      <c r="C13" s="134"/>
      <c r="D13" s="1" t="s">
        <v>296</v>
      </c>
      <c r="E13" s="24">
        <v>2</v>
      </c>
      <c r="F13" s="1" t="s">
        <v>282</v>
      </c>
    </row>
    <row r="14" spans="2:6" x14ac:dyDescent="0.25">
      <c r="B14" s="36">
        <v>44064</v>
      </c>
      <c r="C14" s="134"/>
      <c r="D14" s="1" t="s">
        <v>297</v>
      </c>
      <c r="E14" s="24">
        <v>1</v>
      </c>
      <c r="F14" s="1" t="s">
        <v>282</v>
      </c>
    </row>
    <row r="15" spans="2:6" x14ac:dyDescent="0.25">
      <c r="B15" s="36">
        <v>44064</v>
      </c>
      <c r="C15" s="134"/>
      <c r="D15" s="1" t="s">
        <v>298</v>
      </c>
      <c r="E15" s="24">
        <v>1</v>
      </c>
      <c r="F15" s="1" t="s">
        <v>313</v>
      </c>
    </row>
    <row r="16" spans="2:6" x14ac:dyDescent="0.25">
      <c r="B16" s="36">
        <v>44064</v>
      </c>
      <c r="C16" s="134"/>
      <c r="D16" s="1" t="s">
        <v>227</v>
      </c>
      <c r="E16" s="24">
        <v>1</v>
      </c>
      <c r="F16" s="1" t="s">
        <v>282</v>
      </c>
    </row>
    <row r="17" spans="2:6" x14ac:dyDescent="0.25">
      <c r="B17" s="36">
        <v>44064</v>
      </c>
      <c r="C17" s="134"/>
      <c r="D17" s="1" t="s">
        <v>299</v>
      </c>
      <c r="E17" s="24">
        <v>1</v>
      </c>
      <c r="F17" s="1" t="s">
        <v>204</v>
      </c>
    </row>
    <row r="18" spans="2:6" x14ac:dyDescent="0.25">
      <c r="B18" s="36">
        <v>44064</v>
      </c>
      <c r="C18" s="134"/>
      <c r="D18" s="1" t="s">
        <v>300</v>
      </c>
      <c r="E18" s="24">
        <v>1</v>
      </c>
      <c r="F18" s="1" t="s">
        <v>282</v>
      </c>
    </row>
    <row r="19" spans="2:6" x14ac:dyDescent="0.25">
      <c r="B19" s="36">
        <v>44064</v>
      </c>
      <c r="C19" s="134"/>
      <c r="D19" s="1" t="s">
        <v>300</v>
      </c>
      <c r="E19" s="24">
        <v>1</v>
      </c>
      <c r="F19" s="1" t="s">
        <v>204</v>
      </c>
    </row>
    <row r="20" spans="2:6" x14ac:dyDescent="0.25">
      <c r="B20" s="36">
        <v>44064</v>
      </c>
      <c r="C20" s="134"/>
      <c r="D20" s="1" t="s">
        <v>301</v>
      </c>
      <c r="E20" s="24">
        <v>1</v>
      </c>
      <c r="F20" s="1" t="s">
        <v>302</v>
      </c>
    </row>
    <row r="21" spans="2:6" x14ac:dyDescent="0.25">
      <c r="B21" s="36">
        <v>44064</v>
      </c>
      <c r="C21" s="134"/>
      <c r="D21" s="1" t="s">
        <v>303</v>
      </c>
      <c r="E21" s="24">
        <v>1</v>
      </c>
      <c r="F21" s="1" t="s">
        <v>204</v>
      </c>
    </row>
    <row r="22" spans="2:6" x14ac:dyDescent="0.25">
      <c r="B22" s="36">
        <v>44064</v>
      </c>
      <c r="C22" s="134"/>
      <c r="D22" s="1" t="s">
        <v>304</v>
      </c>
      <c r="E22" s="24">
        <v>1</v>
      </c>
      <c r="F22" s="1" t="s">
        <v>204</v>
      </c>
    </row>
    <row r="23" spans="2:6" x14ac:dyDescent="0.25">
      <c r="B23" s="36">
        <v>44064</v>
      </c>
      <c r="C23" s="134"/>
      <c r="D23" s="1" t="s">
        <v>305</v>
      </c>
      <c r="E23" s="24">
        <v>1</v>
      </c>
      <c r="F23" s="1" t="s">
        <v>204</v>
      </c>
    </row>
    <row r="24" spans="2:6" x14ac:dyDescent="0.25">
      <c r="B24" s="36">
        <v>44064</v>
      </c>
      <c r="C24" s="134"/>
      <c r="D24" s="1" t="s">
        <v>306</v>
      </c>
      <c r="E24" s="24">
        <v>1</v>
      </c>
      <c r="F24" s="1" t="s">
        <v>204</v>
      </c>
    </row>
    <row r="25" spans="2:6" x14ac:dyDescent="0.25">
      <c r="B25" s="36">
        <v>44064</v>
      </c>
      <c r="C25" s="134"/>
      <c r="D25" s="1" t="s">
        <v>307</v>
      </c>
      <c r="E25" s="24">
        <v>1</v>
      </c>
      <c r="F25" s="1" t="s">
        <v>308</v>
      </c>
    </row>
    <row r="26" spans="2:6" x14ac:dyDescent="0.25">
      <c r="B26" s="36">
        <v>44064</v>
      </c>
      <c r="C26" s="134"/>
      <c r="D26" s="1" t="s">
        <v>309</v>
      </c>
      <c r="E26" s="24">
        <v>1</v>
      </c>
      <c r="F26" s="1" t="s">
        <v>310</v>
      </c>
    </row>
    <row r="27" spans="2:6" x14ac:dyDescent="0.25">
      <c r="B27" s="36">
        <v>44064</v>
      </c>
      <c r="C27" s="134"/>
      <c r="D27" s="1" t="s">
        <v>309</v>
      </c>
      <c r="E27" s="24">
        <v>1</v>
      </c>
      <c r="F27" s="1" t="s">
        <v>311</v>
      </c>
    </row>
    <row r="28" spans="2:6" x14ac:dyDescent="0.25">
      <c r="B28" s="36">
        <v>44064</v>
      </c>
      <c r="C28" s="134"/>
      <c r="D28" s="1" t="s">
        <v>309</v>
      </c>
      <c r="E28" s="24">
        <v>1</v>
      </c>
      <c r="F28" s="1" t="s">
        <v>312</v>
      </c>
    </row>
    <row r="29" spans="2:6" x14ac:dyDescent="0.25">
      <c r="B29" s="36">
        <v>44064</v>
      </c>
      <c r="C29" s="134"/>
      <c r="D29" s="1" t="s">
        <v>309</v>
      </c>
      <c r="E29" s="24">
        <v>2</v>
      </c>
      <c r="F29" s="1" t="s">
        <v>308</v>
      </c>
    </row>
    <row r="30" spans="2:6" x14ac:dyDescent="0.25">
      <c r="B30" s="36">
        <v>44064</v>
      </c>
      <c r="C30" s="134"/>
      <c r="D30" s="39" t="s">
        <v>247</v>
      </c>
      <c r="E30" s="39">
        <v>1</v>
      </c>
      <c r="F30" s="24" t="s">
        <v>202</v>
      </c>
    </row>
    <row r="31" spans="2:6" x14ac:dyDescent="0.25">
      <c r="B31" s="36">
        <v>44064</v>
      </c>
      <c r="C31" s="134"/>
      <c r="D31" s="39" t="s">
        <v>260</v>
      </c>
      <c r="E31" s="39">
        <v>1</v>
      </c>
      <c r="F31" s="24" t="s">
        <v>261</v>
      </c>
    </row>
    <row r="32" spans="2:6" x14ac:dyDescent="0.25">
      <c r="B32" s="36">
        <v>44064</v>
      </c>
      <c r="C32" s="134"/>
      <c r="D32" s="39" t="s">
        <v>36</v>
      </c>
      <c r="E32" s="39">
        <v>1</v>
      </c>
      <c r="F32" s="24" t="s">
        <v>262</v>
      </c>
    </row>
    <row r="33" spans="2:6" x14ac:dyDescent="0.25">
      <c r="B33" s="36">
        <v>44064</v>
      </c>
      <c r="C33" s="134"/>
      <c r="D33" s="39" t="s">
        <v>263</v>
      </c>
      <c r="E33" s="39">
        <v>1</v>
      </c>
      <c r="F33" s="24" t="s">
        <v>264</v>
      </c>
    </row>
    <row r="34" spans="2:6" x14ac:dyDescent="0.25">
      <c r="B34" s="36">
        <v>44064</v>
      </c>
      <c r="C34" s="134"/>
      <c r="D34" s="39" t="s">
        <v>291</v>
      </c>
      <c r="E34" s="39">
        <v>1</v>
      </c>
      <c r="F34" s="24" t="s">
        <v>314</v>
      </c>
    </row>
  </sheetData>
  <mergeCells count="2">
    <mergeCell ref="B2:F2"/>
    <mergeCell ref="C4:C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21"/>
  <sheetViews>
    <sheetView topLeftCell="F1" zoomScale="106" zoomScaleNormal="106" workbookViewId="0">
      <selection activeCell="H46" sqref="H46"/>
    </sheetView>
  </sheetViews>
  <sheetFormatPr defaultRowHeight="15" x14ac:dyDescent="0.25"/>
  <cols>
    <col min="1" max="1" width="11.140625" bestFit="1" customWidth="1"/>
    <col min="2" max="2" width="9.140625" style="4"/>
    <col min="3" max="3" width="15.140625" customWidth="1"/>
    <col min="4" max="4" width="12.42578125" bestFit="1" customWidth="1"/>
    <col min="5" max="6" width="9.140625" style="4"/>
    <col min="7" max="7" width="12.42578125" style="4" bestFit="1" customWidth="1"/>
    <col min="8" max="8" width="12.140625" customWidth="1"/>
    <col min="9" max="9" width="16.42578125" bestFit="1" customWidth="1"/>
    <col min="10" max="10" width="24" bestFit="1" customWidth="1"/>
    <col min="11" max="11" width="16" bestFit="1" customWidth="1"/>
    <col min="12" max="12" width="26.140625" bestFit="1" customWidth="1"/>
    <col min="13" max="13" width="16.5703125" style="4" customWidth="1"/>
    <col min="14" max="14" width="8.5703125" style="4" customWidth="1"/>
    <col min="15" max="15" width="11.28515625" customWidth="1"/>
    <col min="16" max="16" width="8.140625" customWidth="1"/>
    <col min="17" max="17" width="12.5703125" bestFit="1" customWidth="1"/>
    <col min="21" max="21" width="36.85546875" customWidth="1"/>
    <col min="22" max="22" width="11.140625" bestFit="1" customWidth="1"/>
    <col min="23" max="23" width="10.140625" customWidth="1"/>
    <col min="25" max="25" width="12.28515625" bestFit="1" customWidth="1"/>
    <col min="26" max="26" width="12.28515625" customWidth="1"/>
    <col min="27" max="27" width="11.28515625" bestFit="1" customWidth="1"/>
  </cols>
  <sheetData>
    <row r="2" spans="1:27" x14ac:dyDescent="0.25">
      <c r="A2" s="43"/>
      <c r="B2" s="43"/>
      <c r="C2" s="43"/>
      <c r="D2" s="43"/>
      <c r="E2" s="43"/>
      <c r="H2" s="132" t="s">
        <v>442</v>
      </c>
      <c r="I2" s="132"/>
      <c r="J2" s="132"/>
      <c r="K2" s="132"/>
      <c r="L2" s="133"/>
      <c r="N2" s="135" t="s">
        <v>441</v>
      </c>
      <c r="O2" s="135"/>
      <c r="P2" s="135"/>
      <c r="Q2" s="135"/>
      <c r="R2" s="135"/>
      <c r="S2" s="135"/>
      <c r="T2" s="53"/>
      <c r="V2" s="135" t="s">
        <v>228</v>
      </c>
      <c r="W2" s="135"/>
      <c r="X2" s="135"/>
      <c r="Y2" s="135"/>
      <c r="Z2" s="135"/>
      <c r="AA2" s="135"/>
    </row>
    <row r="3" spans="1:27" x14ac:dyDescent="0.25">
      <c r="A3" s="28"/>
      <c r="B3" s="28"/>
      <c r="C3" s="28"/>
      <c r="D3" s="28"/>
      <c r="E3" s="28"/>
      <c r="H3" s="31" t="s">
        <v>144</v>
      </c>
      <c r="I3" s="8" t="s">
        <v>46</v>
      </c>
      <c r="J3" s="8" t="s">
        <v>10</v>
      </c>
      <c r="K3" s="8" t="s">
        <v>47</v>
      </c>
      <c r="L3" s="8" t="s">
        <v>48</v>
      </c>
      <c r="N3" s="34" t="s">
        <v>217</v>
      </c>
      <c r="O3" s="34" t="s">
        <v>46</v>
      </c>
      <c r="P3" s="34" t="s">
        <v>218</v>
      </c>
      <c r="Q3" s="34" t="s">
        <v>219</v>
      </c>
      <c r="R3" s="34" t="s">
        <v>10</v>
      </c>
      <c r="S3" s="34" t="s">
        <v>47</v>
      </c>
      <c r="T3" s="28"/>
      <c r="V3" s="37" t="s">
        <v>144</v>
      </c>
      <c r="W3" s="37" t="s">
        <v>46</v>
      </c>
      <c r="X3" s="37" t="s">
        <v>218</v>
      </c>
      <c r="Y3" s="37" t="s">
        <v>229</v>
      </c>
      <c r="Z3" s="37" t="s">
        <v>230</v>
      </c>
      <c r="AA3" s="37" t="s">
        <v>231</v>
      </c>
    </row>
    <row r="4" spans="1:27" ht="15" customHeight="1" x14ac:dyDescent="0.25">
      <c r="A4" s="44"/>
      <c r="B4" s="45"/>
      <c r="C4" s="45"/>
      <c r="D4" s="45"/>
      <c r="E4" s="45"/>
      <c r="H4" s="36">
        <v>44076</v>
      </c>
      <c r="I4" s="7" t="s">
        <v>463</v>
      </c>
      <c r="J4" s="7" t="s">
        <v>464</v>
      </c>
      <c r="K4" s="7">
        <v>2</v>
      </c>
      <c r="L4" s="7" t="s">
        <v>204</v>
      </c>
      <c r="N4" s="1"/>
      <c r="O4" s="3"/>
      <c r="P4" s="3"/>
      <c r="Q4" s="3"/>
      <c r="R4" s="6"/>
      <c r="S4" s="35"/>
      <c r="T4" s="52"/>
      <c r="V4" s="36"/>
      <c r="W4" s="5"/>
      <c r="X4" s="5"/>
      <c r="Y4" s="5"/>
      <c r="Z4" s="5"/>
      <c r="AA4" s="5"/>
    </row>
    <row r="5" spans="1:27" x14ac:dyDescent="0.25">
      <c r="A5" s="45"/>
      <c r="B5" s="45"/>
      <c r="C5" s="45"/>
      <c r="D5" s="45"/>
      <c r="E5" s="45"/>
      <c r="H5" s="36">
        <v>44079</v>
      </c>
      <c r="I5" s="7" t="s">
        <v>463</v>
      </c>
      <c r="J5" s="7" t="s">
        <v>465</v>
      </c>
      <c r="K5" s="7">
        <v>1</v>
      </c>
      <c r="L5" s="7" t="s">
        <v>204</v>
      </c>
      <c r="N5" s="1"/>
      <c r="O5" s="3"/>
      <c r="P5" s="3"/>
      <c r="Q5" s="3"/>
      <c r="R5" s="6"/>
      <c r="S5" s="35"/>
      <c r="T5" s="52"/>
      <c r="V5" s="5"/>
      <c r="W5" s="5"/>
      <c r="X5" s="5"/>
      <c r="Y5" s="5"/>
      <c r="Z5" s="5"/>
      <c r="AA5" s="5"/>
    </row>
    <row r="6" spans="1:27" x14ac:dyDescent="0.25">
      <c r="A6" s="45"/>
      <c r="B6" s="45"/>
      <c r="C6" s="45"/>
      <c r="D6" s="45"/>
      <c r="E6" s="45"/>
      <c r="H6" s="36">
        <v>44080</v>
      </c>
      <c r="I6" s="7" t="s">
        <v>463</v>
      </c>
      <c r="J6" s="7" t="s">
        <v>491</v>
      </c>
      <c r="K6" s="7">
        <v>1</v>
      </c>
      <c r="L6" s="7" t="s">
        <v>204</v>
      </c>
      <c r="N6" s="1"/>
      <c r="O6" s="3"/>
      <c r="P6" s="3"/>
      <c r="Q6" s="3"/>
      <c r="R6" s="6"/>
      <c r="S6" s="35"/>
      <c r="T6" s="52"/>
      <c r="V6" s="5"/>
      <c r="W6" s="5"/>
      <c r="X6" s="5"/>
      <c r="Y6" s="5"/>
      <c r="Z6" s="5"/>
      <c r="AA6" s="5"/>
    </row>
    <row r="7" spans="1:27" x14ac:dyDescent="0.25">
      <c r="A7" s="45"/>
      <c r="B7" s="45"/>
      <c r="C7" s="45"/>
      <c r="D7" s="45"/>
      <c r="E7" s="45"/>
      <c r="H7" s="36">
        <v>44080</v>
      </c>
      <c r="I7" s="7" t="s">
        <v>463</v>
      </c>
      <c r="J7" s="7" t="s">
        <v>492</v>
      </c>
      <c r="K7" s="7">
        <v>1</v>
      </c>
      <c r="L7" s="7" t="s">
        <v>204</v>
      </c>
      <c r="N7" s="1"/>
      <c r="O7" s="3"/>
      <c r="P7" s="3"/>
      <c r="Q7" s="3"/>
      <c r="R7" s="6"/>
      <c r="S7" s="35"/>
      <c r="T7" s="52"/>
      <c r="V7" s="5"/>
      <c r="W7" s="5"/>
      <c r="X7" s="5"/>
      <c r="Y7" s="5"/>
      <c r="Z7" s="5"/>
      <c r="AA7" s="5"/>
    </row>
    <row r="8" spans="1:27" x14ac:dyDescent="0.25">
      <c r="A8" s="45"/>
      <c r="B8" s="45"/>
      <c r="C8" s="45"/>
      <c r="D8" s="45"/>
      <c r="E8" s="45"/>
      <c r="H8" s="36">
        <v>44080</v>
      </c>
      <c r="I8" s="7" t="s">
        <v>463</v>
      </c>
      <c r="J8" s="7" t="s">
        <v>493</v>
      </c>
      <c r="K8" s="7">
        <v>1</v>
      </c>
      <c r="L8" s="7" t="s">
        <v>494</v>
      </c>
      <c r="N8" s="1"/>
      <c r="O8" s="3"/>
      <c r="P8" s="3"/>
      <c r="Q8" s="3"/>
      <c r="R8" s="6"/>
      <c r="S8" s="35"/>
      <c r="T8" s="52"/>
      <c r="V8" s="5"/>
      <c r="W8" s="5"/>
      <c r="X8" s="5"/>
      <c r="Y8" s="5"/>
      <c r="Z8" s="5"/>
      <c r="AA8" s="5"/>
    </row>
    <row r="9" spans="1:27" x14ac:dyDescent="0.25">
      <c r="A9" s="45"/>
      <c r="B9" s="45"/>
      <c r="C9" s="45"/>
      <c r="D9" s="45"/>
      <c r="E9" s="45"/>
      <c r="H9" s="36">
        <v>44083</v>
      </c>
      <c r="I9" s="7" t="s">
        <v>463</v>
      </c>
      <c r="J9" s="7" t="s">
        <v>508</v>
      </c>
      <c r="K9" s="7">
        <v>3</v>
      </c>
      <c r="L9" s="18" t="s">
        <v>204</v>
      </c>
    </row>
    <row r="10" spans="1:27" x14ac:dyDescent="0.25">
      <c r="A10" s="45"/>
      <c r="B10" s="45"/>
      <c r="C10" s="45"/>
      <c r="D10" s="45"/>
      <c r="E10" s="45"/>
      <c r="H10" s="36">
        <v>44085</v>
      </c>
      <c r="I10" s="23" t="s">
        <v>463</v>
      </c>
      <c r="J10" s="23" t="s">
        <v>491</v>
      </c>
      <c r="K10" s="23">
        <v>1</v>
      </c>
      <c r="L10" s="18" t="s">
        <v>509</v>
      </c>
    </row>
    <row r="11" spans="1:27" x14ac:dyDescent="0.25">
      <c r="A11" s="45"/>
      <c r="B11" s="45"/>
      <c r="C11" s="45"/>
      <c r="D11" s="45"/>
      <c r="E11" s="45"/>
      <c r="H11" s="36">
        <v>44089</v>
      </c>
      <c r="I11" s="23" t="s">
        <v>463</v>
      </c>
      <c r="J11" s="23" t="s">
        <v>534</v>
      </c>
      <c r="K11" s="23">
        <v>1</v>
      </c>
      <c r="L11" s="18" t="s">
        <v>509</v>
      </c>
      <c r="N11" s="136" t="s">
        <v>277</v>
      </c>
      <c r="O11" s="135"/>
      <c r="P11" s="135"/>
      <c r="Q11" s="135"/>
      <c r="R11" s="135"/>
      <c r="S11" s="135"/>
      <c r="T11" s="135"/>
      <c r="U11" s="135"/>
      <c r="V11" s="135"/>
    </row>
    <row r="12" spans="1:27" x14ac:dyDescent="0.25">
      <c r="A12" s="45"/>
      <c r="B12" s="45"/>
      <c r="C12" s="45"/>
      <c r="D12" s="45"/>
      <c r="E12" s="45"/>
      <c r="H12" s="36">
        <v>44090</v>
      </c>
      <c r="I12" s="55" t="s">
        <v>463</v>
      </c>
      <c r="J12" s="23" t="s">
        <v>508</v>
      </c>
      <c r="K12" s="23">
        <v>1</v>
      </c>
      <c r="L12" s="18" t="s">
        <v>204</v>
      </c>
      <c r="N12" s="42" t="s">
        <v>2</v>
      </c>
      <c r="O12" s="42" t="s">
        <v>46</v>
      </c>
      <c r="P12" s="42" t="s">
        <v>218</v>
      </c>
      <c r="Q12" s="42" t="s">
        <v>219</v>
      </c>
      <c r="R12" s="42" t="s">
        <v>10</v>
      </c>
      <c r="S12" s="42" t="s">
        <v>47</v>
      </c>
      <c r="T12" s="42" t="s">
        <v>278</v>
      </c>
      <c r="U12" s="42" t="s">
        <v>279</v>
      </c>
      <c r="V12" s="40" t="s">
        <v>330</v>
      </c>
    </row>
    <row r="13" spans="1:27" x14ac:dyDescent="0.25">
      <c r="A13" s="45"/>
      <c r="B13" s="45"/>
      <c r="C13" s="45"/>
      <c r="D13" s="45"/>
      <c r="E13" s="45"/>
      <c r="H13" s="5"/>
      <c r="I13" s="64"/>
      <c r="J13" s="23"/>
      <c r="K13" s="23"/>
      <c r="L13" s="18"/>
      <c r="N13" s="5"/>
      <c r="O13" s="5"/>
      <c r="P13" s="5"/>
      <c r="Q13" s="5"/>
      <c r="R13" s="5"/>
      <c r="S13" s="5"/>
      <c r="T13" s="60"/>
      <c r="U13" s="60"/>
      <c r="V13" s="61"/>
    </row>
    <row r="14" spans="1:27" x14ac:dyDescent="0.25">
      <c r="H14" s="5"/>
      <c r="I14" s="64"/>
      <c r="J14" s="23"/>
      <c r="K14" s="23"/>
      <c r="L14" s="24"/>
      <c r="N14" s="5"/>
      <c r="O14" s="5"/>
      <c r="P14" s="5"/>
      <c r="Q14" s="5"/>
      <c r="R14" s="5"/>
      <c r="S14" s="5"/>
      <c r="T14" s="60"/>
      <c r="U14" s="60"/>
      <c r="V14" s="62"/>
    </row>
    <row r="15" spans="1:27" x14ac:dyDescent="0.25">
      <c r="H15" s="5"/>
      <c r="I15" s="64"/>
      <c r="J15" s="23"/>
      <c r="K15" s="23"/>
      <c r="L15" s="24"/>
      <c r="N15" s="5"/>
      <c r="O15" s="5"/>
      <c r="P15" s="5"/>
      <c r="Q15" s="5"/>
      <c r="R15" s="5"/>
      <c r="S15" s="5"/>
      <c r="T15" s="63"/>
      <c r="U15" s="60"/>
      <c r="V15" s="61"/>
    </row>
    <row r="16" spans="1:27" s="4" customFormat="1" x14ac:dyDescent="0.25">
      <c r="H16" s="5"/>
      <c r="I16" s="64"/>
      <c r="J16" s="23"/>
      <c r="K16" s="23"/>
      <c r="L16" s="24"/>
      <c r="N16" s="5"/>
      <c r="O16" s="5"/>
      <c r="P16" s="5"/>
      <c r="Q16" s="5"/>
      <c r="R16" s="5"/>
      <c r="S16" s="5"/>
      <c r="T16" s="63"/>
      <c r="U16" s="60"/>
      <c r="V16" s="62"/>
    </row>
    <row r="17" spans="7:22" s="4" customFormat="1" x14ac:dyDescent="0.25">
      <c r="H17" s="5"/>
      <c r="I17" s="38"/>
      <c r="J17" s="38"/>
      <c r="K17" s="38"/>
      <c r="L17" s="24"/>
      <c r="N17" s="5"/>
      <c r="O17" s="5"/>
      <c r="P17" s="5"/>
      <c r="Q17" s="5"/>
      <c r="R17" s="5"/>
      <c r="S17" s="5"/>
      <c r="T17" s="5"/>
      <c r="U17" s="41"/>
      <c r="V17" s="41"/>
    </row>
    <row r="18" spans="7:22" s="4" customFormat="1" x14ac:dyDescent="0.25">
      <c r="H18" s="46"/>
      <c r="I18" s="47"/>
      <c r="J18" s="47"/>
      <c r="K18" s="47"/>
      <c r="L18" s="48"/>
      <c r="N18" s="5"/>
      <c r="O18" s="5"/>
      <c r="P18" s="5"/>
      <c r="Q18" s="5"/>
      <c r="R18" s="5"/>
      <c r="S18" s="5"/>
      <c r="T18" s="5"/>
      <c r="U18" s="41"/>
      <c r="V18" s="41"/>
    </row>
    <row r="19" spans="7:22" s="4" customFormat="1" x14ac:dyDescent="0.25">
      <c r="H19" s="5"/>
      <c r="I19" s="39"/>
      <c r="J19" s="39"/>
      <c r="K19" s="39"/>
      <c r="L19" s="24"/>
      <c r="N19" s="5"/>
      <c r="O19" s="5"/>
      <c r="P19" s="5"/>
      <c r="Q19" s="5"/>
      <c r="R19" s="5"/>
      <c r="S19" s="5"/>
      <c r="T19" s="5"/>
      <c r="U19" s="41"/>
      <c r="V19" s="41"/>
    </row>
    <row r="20" spans="7:22" s="4" customFormat="1" x14ac:dyDescent="0.25">
      <c r="H20" s="5"/>
      <c r="I20" s="39"/>
      <c r="J20" s="39"/>
      <c r="K20" s="39"/>
      <c r="L20" s="24"/>
      <c r="N20" s="5"/>
      <c r="O20" s="5"/>
      <c r="P20" s="5"/>
      <c r="Q20" s="5"/>
      <c r="R20" s="5"/>
      <c r="S20" s="5"/>
      <c r="T20" s="5"/>
      <c r="U20" s="41"/>
      <c r="V20" s="41"/>
    </row>
    <row r="21" spans="7:22" s="4" customFormat="1" x14ac:dyDescent="0.25">
      <c r="H21" s="5"/>
      <c r="I21" s="55"/>
      <c r="J21" s="55"/>
      <c r="K21" s="55"/>
      <c r="L21" s="24"/>
      <c r="N21" s="5"/>
      <c r="O21" s="5"/>
      <c r="P21" s="5"/>
      <c r="Q21" s="5"/>
      <c r="R21" s="5"/>
      <c r="S21" s="5"/>
      <c r="T21" s="5"/>
      <c r="U21" s="41"/>
      <c r="V21" s="41"/>
    </row>
    <row r="22" spans="7:22" s="4" customFormat="1" x14ac:dyDescent="0.25">
      <c r="H22" s="5"/>
      <c r="I22" s="55"/>
      <c r="J22" s="55"/>
      <c r="K22" s="55"/>
      <c r="L22" s="24"/>
      <c r="N22" s="5"/>
      <c r="O22" s="5"/>
      <c r="P22" s="5"/>
      <c r="Q22" s="5"/>
      <c r="R22" s="5"/>
      <c r="S22" s="5"/>
      <c r="T22" s="5"/>
      <c r="U22" s="41"/>
      <c r="V22" s="41"/>
    </row>
    <row r="23" spans="7:22" s="4" customFormat="1" x14ac:dyDescent="0.25">
      <c r="H23" s="5"/>
      <c r="I23" s="55"/>
      <c r="J23" s="55"/>
      <c r="K23" s="55"/>
      <c r="L23" s="24"/>
    </row>
    <row r="24" spans="7:22" s="4" customFormat="1" x14ac:dyDescent="0.25">
      <c r="H24" s="10"/>
      <c r="I24" s="27"/>
      <c r="J24" s="27"/>
      <c r="K24" s="27"/>
      <c r="L24" s="28"/>
    </row>
    <row r="25" spans="7:22" s="4" customFormat="1" x14ac:dyDescent="0.25">
      <c r="H25" s="10"/>
      <c r="I25" s="27"/>
      <c r="J25" s="27"/>
      <c r="K25" s="27"/>
      <c r="L25" s="28"/>
    </row>
    <row r="26" spans="7:22" s="4" customFormat="1" x14ac:dyDescent="0.25">
      <c r="H26" s="10"/>
      <c r="I26" s="27"/>
      <c r="J26" s="27"/>
      <c r="K26" s="27"/>
      <c r="L26" s="28"/>
    </row>
    <row r="27" spans="7:22" s="4" customFormat="1" x14ac:dyDescent="0.25">
      <c r="I27" s="29">
        <f>SUM(I29:I59)</f>
        <v>6909</v>
      </c>
      <c r="J27" s="19"/>
      <c r="K27" s="29">
        <f>SUM(K29:K59)</f>
        <v>5378</v>
      </c>
    </row>
    <row r="28" spans="7:22" s="4" customFormat="1" x14ac:dyDescent="0.25">
      <c r="G28" s="20" t="s">
        <v>41</v>
      </c>
      <c r="H28" s="20" t="s">
        <v>1</v>
      </c>
      <c r="I28" s="20" t="s">
        <v>54</v>
      </c>
      <c r="J28" s="17" t="s">
        <v>55</v>
      </c>
      <c r="K28" s="17" t="s">
        <v>56</v>
      </c>
      <c r="L28" s="17" t="s">
        <v>57</v>
      </c>
      <c r="M28" s="30" t="s">
        <v>91</v>
      </c>
      <c r="N28" s="17" t="s">
        <v>58</v>
      </c>
    </row>
    <row r="29" spans="7:22" s="4" customFormat="1" x14ac:dyDescent="0.25">
      <c r="G29" s="21">
        <v>44075</v>
      </c>
      <c r="H29" s="18">
        <v>7066</v>
      </c>
      <c r="I29" s="18">
        <v>0</v>
      </c>
      <c r="J29" s="18">
        <f>H29+I29</f>
        <v>7066</v>
      </c>
      <c r="K29" s="18">
        <v>534</v>
      </c>
      <c r="L29" s="18">
        <f>J29-K29</f>
        <v>6532</v>
      </c>
      <c r="M29" s="26"/>
      <c r="N29" s="25"/>
    </row>
    <row r="30" spans="7:22" s="10" customFormat="1" x14ac:dyDescent="0.25">
      <c r="G30" s="21">
        <v>44076</v>
      </c>
      <c r="H30" s="18">
        <v>6457</v>
      </c>
      <c r="I30" s="18">
        <v>3890</v>
      </c>
      <c r="J30" s="18">
        <f t="shared" ref="J30:J58" si="0">H30+I30</f>
        <v>10347</v>
      </c>
      <c r="K30" s="18">
        <v>212</v>
      </c>
      <c r="L30" s="18">
        <f t="shared" ref="L30:L58" si="1">J30-K30</f>
        <v>10135</v>
      </c>
      <c r="M30" s="26"/>
      <c r="N30" s="25"/>
    </row>
    <row r="31" spans="7:22" x14ac:dyDescent="0.25">
      <c r="G31" s="21">
        <v>44077</v>
      </c>
      <c r="H31" s="18">
        <v>10135</v>
      </c>
      <c r="I31" s="18">
        <v>0</v>
      </c>
      <c r="J31" s="18">
        <f t="shared" si="0"/>
        <v>10135</v>
      </c>
      <c r="K31" s="18">
        <v>991</v>
      </c>
      <c r="L31" s="18">
        <f t="shared" si="1"/>
        <v>9144</v>
      </c>
      <c r="M31" s="26"/>
      <c r="N31" s="25"/>
    </row>
    <row r="32" spans="7:22" x14ac:dyDescent="0.25">
      <c r="G32" s="21">
        <v>44078</v>
      </c>
      <c r="H32" s="18">
        <v>9144</v>
      </c>
      <c r="I32" s="18">
        <v>0</v>
      </c>
      <c r="J32" s="18">
        <f t="shared" si="0"/>
        <v>9144</v>
      </c>
      <c r="K32" s="18">
        <v>446</v>
      </c>
      <c r="L32" s="18">
        <f t="shared" si="1"/>
        <v>8698</v>
      </c>
      <c r="M32" s="26"/>
      <c r="N32" s="25"/>
    </row>
    <row r="33" spans="7:14" x14ac:dyDescent="0.25">
      <c r="G33" s="21">
        <v>44079</v>
      </c>
      <c r="H33" s="18">
        <v>8698</v>
      </c>
      <c r="I33" s="18">
        <v>0</v>
      </c>
      <c r="J33" s="18">
        <f t="shared" si="0"/>
        <v>8698</v>
      </c>
      <c r="K33" s="18">
        <v>289</v>
      </c>
      <c r="L33" s="18">
        <f t="shared" si="1"/>
        <v>8409</v>
      </c>
      <c r="M33" s="26"/>
      <c r="N33" s="25"/>
    </row>
    <row r="34" spans="7:14" x14ac:dyDescent="0.25">
      <c r="G34" s="21">
        <v>44080</v>
      </c>
      <c r="H34" s="18">
        <v>8409</v>
      </c>
      <c r="I34" s="18">
        <v>0</v>
      </c>
      <c r="J34" s="18">
        <f t="shared" si="0"/>
        <v>8409</v>
      </c>
      <c r="K34" s="18">
        <v>0</v>
      </c>
      <c r="L34" s="18">
        <f t="shared" si="1"/>
        <v>8409</v>
      </c>
      <c r="M34" s="26"/>
      <c r="N34" s="25"/>
    </row>
    <row r="35" spans="7:14" x14ac:dyDescent="0.25">
      <c r="G35" s="21">
        <v>44081</v>
      </c>
      <c r="H35" s="18">
        <v>8409</v>
      </c>
      <c r="I35" s="18">
        <v>0</v>
      </c>
      <c r="J35" s="18">
        <f t="shared" si="0"/>
        <v>8409</v>
      </c>
      <c r="K35" s="18">
        <v>313</v>
      </c>
      <c r="L35" s="18">
        <f t="shared" si="1"/>
        <v>8096</v>
      </c>
      <c r="M35" s="26"/>
      <c r="N35" s="25"/>
    </row>
    <row r="36" spans="7:14" x14ac:dyDescent="0.25">
      <c r="G36" s="21">
        <v>44082</v>
      </c>
      <c r="H36" s="18">
        <v>8096</v>
      </c>
      <c r="I36" s="18">
        <v>1179</v>
      </c>
      <c r="J36" s="18">
        <f t="shared" si="0"/>
        <v>9275</v>
      </c>
      <c r="K36" s="18">
        <v>339</v>
      </c>
      <c r="L36" s="18">
        <f t="shared" si="1"/>
        <v>8936</v>
      </c>
      <c r="M36" s="26"/>
      <c r="N36" s="25"/>
    </row>
    <row r="37" spans="7:14" x14ac:dyDescent="0.25">
      <c r="G37" s="21">
        <v>44083</v>
      </c>
      <c r="H37" s="18">
        <v>8936</v>
      </c>
      <c r="I37" s="18">
        <v>0</v>
      </c>
      <c r="J37" s="18">
        <f t="shared" si="0"/>
        <v>8936</v>
      </c>
      <c r="K37" s="18">
        <v>546</v>
      </c>
      <c r="L37" s="18">
        <f t="shared" si="1"/>
        <v>8390</v>
      </c>
      <c r="M37" s="26"/>
      <c r="N37" s="25"/>
    </row>
    <row r="38" spans="7:14" x14ac:dyDescent="0.25">
      <c r="G38" s="21">
        <v>44084</v>
      </c>
      <c r="H38" s="18">
        <v>8390</v>
      </c>
      <c r="I38" s="18">
        <v>0</v>
      </c>
      <c r="J38" s="18">
        <f t="shared" si="0"/>
        <v>8390</v>
      </c>
      <c r="K38" s="18">
        <v>400</v>
      </c>
      <c r="L38" s="18">
        <f t="shared" si="1"/>
        <v>7990</v>
      </c>
      <c r="M38" s="26"/>
      <c r="N38" s="25"/>
    </row>
    <row r="39" spans="7:14" x14ac:dyDescent="0.25">
      <c r="G39" s="21">
        <v>44085</v>
      </c>
      <c r="H39" s="18">
        <v>7990</v>
      </c>
      <c r="I39" s="18">
        <v>0</v>
      </c>
      <c r="J39" s="18">
        <f t="shared" si="0"/>
        <v>7990</v>
      </c>
      <c r="K39" s="18">
        <v>334</v>
      </c>
      <c r="L39" s="18">
        <f t="shared" si="1"/>
        <v>7656</v>
      </c>
      <c r="M39" s="26"/>
      <c r="N39" s="25"/>
    </row>
    <row r="40" spans="7:14" x14ac:dyDescent="0.25">
      <c r="G40" s="21">
        <v>44086</v>
      </c>
      <c r="H40" s="18">
        <v>7656</v>
      </c>
      <c r="I40" s="18">
        <v>0</v>
      </c>
      <c r="J40" s="18">
        <f t="shared" si="0"/>
        <v>7656</v>
      </c>
      <c r="K40" s="18">
        <v>224</v>
      </c>
      <c r="L40" s="18">
        <f t="shared" si="1"/>
        <v>7432</v>
      </c>
      <c r="M40" s="26"/>
      <c r="N40" s="25"/>
    </row>
    <row r="41" spans="7:14" x14ac:dyDescent="0.25">
      <c r="G41" s="21">
        <v>44087</v>
      </c>
      <c r="H41" s="18">
        <v>7432</v>
      </c>
      <c r="I41" s="18">
        <v>0</v>
      </c>
      <c r="J41" s="18">
        <f t="shared" si="0"/>
        <v>7432</v>
      </c>
      <c r="K41" s="18">
        <v>0</v>
      </c>
      <c r="L41" s="18">
        <f t="shared" si="1"/>
        <v>7432</v>
      </c>
      <c r="M41" s="26"/>
      <c r="N41" s="25"/>
    </row>
    <row r="42" spans="7:14" x14ac:dyDescent="0.25">
      <c r="G42" s="21">
        <v>44088</v>
      </c>
      <c r="H42" s="18">
        <v>7432</v>
      </c>
      <c r="I42" s="18">
        <v>1840</v>
      </c>
      <c r="J42" s="18">
        <f t="shared" si="0"/>
        <v>9272</v>
      </c>
      <c r="K42" s="18">
        <v>281</v>
      </c>
      <c r="L42" s="18">
        <f t="shared" si="1"/>
        <v>8991</v>
      </c>
      <c r="M42" s="26"/>
      <c r="N42" s="25"/>
    </row>
    <row r="43" spans="7:14" x14ac:dyDescent="0.25">
      <c r="G43" s="21">
        <v>44089</v>
      </c>
      <c r="H43" s="18">
        <v>8991</v>
      </c>
      <c r="I43" s="18">
        <v>0</v>
      </c>
      <c r="J43" s="18">
        <f t="shared" si="0"/>
        <v>8991</v>
      </c>
      <c r="K43" s="18">
        <v>225</v>
      </c>
      <c r="L43" s="18">
        <f t="shared" si="1"/>
        <v>8766</v>
      </c>
      <c r="M43" s="26"/>
      <c r="N43" s="25"/>
    </row>
    <row r="44" spans="7:14" x14ac:dyDescent="0.25">
      <c r="G44" s="21">
        <v>44090</v>
      </c>
      <c r="H44" s="18">
        <v>8766</v>
      </c>
      <c r="I44" s="18">
        <v>0</v>
      </c>
      <c r="J44" s="18">
        <f t="shared" si="0"/>
        <v>8766</v>
      </c>
      <c r="K44" s="18">
        <v>244</v>
      </c>
      <c r="L44" s="18">
        <f t="shared" si="1"/>
        <v>8522</v>
      </c>
      <c r="M44" s="26"/>
      <c r="N44" s="25"/>
    </row>
    <row r="45" spans="7:14" x14ac:dyDescent="0.25">
      <c r="G45" s="21">
        <v>44091</v>
      </c>
      <c r="H45" s="18">
        <v>8522</v>
      </c>
      <c r="I45" s="18"/>
      <c r="J45" s="18">
        <f t="shared" si="0"/>
        <v>8522</v>
      </c>
      <c r="K45" s="18"/>
      <c r="L45" s="18">
        <f t="shared" si="1"/>
        <v>8522</v>
      </c>
      <c r="M45" s="26"/>
      <c r="N45" s="25"/>
    </row>
    <row r="46" spans="7:14" x14ac:dyDescent="0.25">
      <c r="G46" s="21">
        <v>44092</v>
      </c>
      <c r="H46" s="18"/>
      <c r="I46" s="18"/>
      <c r="J46" s="18">
        <f t="shared" si="0"/>
        <v>0</v>
      </c>
      <c r="K46" s="18"/>
      <c r="L46" s="18">
        <f t="shared" si="1"/>
        <v>0</v>
      </c>
      <c r="M46" s="26"/>
      <c r="N46" s="25"/>
    </row>
    <row r="47" spans="7:14" x14ac:dyDescent="0.25">
      <c r="G47" s="21">
        <v>44093</v>
      </c>
      <c r="H47" s="18"/>
      <c r="I47" s="18"/>
      <c r="J47" s="18">
        <f t="shared" si="0"/>
        <v>0</v>
      </c>
      <c r="K47" s="18"/>
      <c r="L47" s="18">
        <f t="shared" si="1"/>
        <v>0</v>
      </c>
      <c r="M47" s="18"/>
      <c r="N47" s="18"/>
    </row>
    <row r="48" spans="7:14" x14ac:dyDescent="0.25">
      <c r="G48" s="21">
        <v>44094</v>
      </c>
      <c r="H48" s="18"/>
      <c r="I48" s="18"/>
      <c r="J48" s="18">
        <f t="shared" si="0"/>
        <v>0</v>
      </c>
      <c r="K48" s="18"/>
      <c r="L48" s="18">
        <f t="shared" si="1"/>
        <v>0</v>
      </c>
      <c r="M48" s="5"/>
      <c r="N48" s="18"/>
    </row>
    <row r="49" spans="4:14" x14ac:dyDescent="0.25">
      <c r="G49" s="21">
        <v>44095</v>
      </c>
      <c r="H49" s="18"/>
      <c r="I49" s="18"/>
      <c r="J49" s="18">
        <f t="shared" si="0"/>
        <v>0</v>
      </c>
      <c r="K49" s="18"/>
      <c r="L49" s="18">
        <f t="shared" si="1"/>
        <v>0</v>
      </c>
      <c r="M49" s="5"/>
      <c r="N49" s="5"/>
    </row>
    <row r="50" spans="4:14" x14ac:dyDescent="0.25">
      <c r="G50" s="21">
        <v>44096</v>
      </c>
      <c r="H50" s="18"/>
      <c r="I50" s="18"/>
      <c r="J50" s="18">
        <f t="shared" si="0"/>
        <v>0</v>
      </c>
      <c r="K50" s="18"/>
      <c r="L50" s="18">
        <f t="shared" si="1"/>
        <v>0</v>
      </c>
      <c r="M50" s="5"/>
      <c r="N50" s="5"/>
    </row>
    <row r="51" spans="4:14" x14ac:dyDescent="0.25">
      <c r="G51" s="21">
        <v>44097</v>
      </c>
      <c r="H51" s="18"/>
      <c r="I51" s="18"/>
      <c r="J51" s="18">
        <f t="shared" si="0"/>
        <v>0</v>
      </c>
      <c r="K51" s="18"/>
      <c r="L51" s="18">
        <f t="shared" si="1"/>
        <v>0</v>
      </c>
      <c r="M51" s="5"/>
      <c r="N51" s="5"/>
    </row>
    <row r="52" spans="4:14" x14ac:dyDescent="0.25">
      <c r="G52" s="21">
        <v>44098</v>
      </c>
      <c r="H52" s="18"/>
      <c r="I52" s="18"/>
      <c r="J52" s="18">
        <f t="shared" si="0"/>
        <v>0</v>
      </c>
      <c r="K52" s="18"/>
      <c r="L52" s="18">
        <f t="shared" si="1"/>
        <v>0</v>
      </c>
      <c r="M52" s="5"/>
      <c r="N52" s="5"/>
    </row>
    <row r="53" spans="4:14" x14ac:dyDescent="0.25">
      <c r="G53" s="21">
        <v>44099</v>
      </c>
      <c r="H53" s="18"/>
      <c r="I53" s="18"/>
      <c r="J53" s="18">
        <f t="shared" si="0"/>
        <v>0</v>
      </c>
      <c r="K53" s="18"/>
      <c r="L53" s="18">
        <f t="shared" si="1"/>
        <v>0</v>
      </c>
      <c r="M53" s="5"/>
      <c r="N53" s="5"/>
    </row>
    <row r="54" spans="4:14" x14ac:dyDescent="0.25">
      <c r="G54" s="21">
        <v>44100</v>
      </c>
      <c r="H54" s="7"/>
      <c r="I54" s="7"/>
      <c r="J54" s="18">
        <f t="shared" si="0"/>
        <v>0</v>
      </c>
      <c r="K54" s="7"/>
      <c r="L54" s="18">
        <f t="shared" si="1"/>
        <v>0</v>
      </c>
      <c r="M54" s="5"/>
      <c r="N54" s="5"/>
    </row>
    <row r="55" spans="4:14" x14ac:dyDescent="0.25">
      <c r="G55" s="21">
        <v>44101</v>
      </c>
      <c r="H55" s="7"/>
      <c r="I55" s="7"/>
      <c r="J55" s="18">
        <f t="shared" si="0"/>
        <v>0</v>
      </c>
      <c r="K55" s="7"/>
      <c r="L55" s="18">
        <f t="shared" si="1"/>
        <v>0</v>
      </c>
      <c r="M55" s="5"/>
      <c r="N55" s="5"/>
    </row>
    <row r="56" spans="4:14" x14ac:dyDescent="0.25">
      <c r="G56" s="21">
        <v>44102</v>
      </c>
      <c r="H56" s="7"/>
      <c r="I56" s="7"/>
      <c r="J56" s="18">
        <f t="shared" si="0"/>
        <v>0</v>
      </c>
      <c r="K56" s="7"/>
      <c r="L56" s="18">
        <f t="shared" si="1"/>
        <v>0</v>
      </c>
      <c r="M56" s="5"/>
      <c r="N56" s="5"/>
    </row>
    <row r="57" spans="4:14" x14ac:dyDescent="0.25">
      <c r="G57" s="21">
        <v>44103</v>
      </c>
      <c r="H57" s="7"/>
      <c r="I57" s="7"/>
      <c r="J57" s="18">
        <f t="shared" si="0"/>
        <v>0</v>
      </c>
      <c r="K57" s="7"/>
      <c r="L57" s="18">
        <f t="shared" si="1"/>
        <v>0</v>
      </c>
      <c r="M57" s="5"/>
      <c r="N57" s="5"/>
    </row>
    <row r="58" spans="4:14" x14ac:dyDescent="0.25">
      <c r="G58" s="21">
        <v>44104</v>
      </c>
      <c r="H58" s="7"/>
      <c r="I58" s="7"/>
      <c r="J58" s="18">
        <f t="shared" si="0"/>
        <v>0</v>
      </c>
      <c r="K58" s="7"/>
      <c r="L58" s="18">
        <f t="shared" si="1"/>
        <v>0</v>
      </c>
      <c r="M58" s="5"/>
      <c r="N58" s="5"/>
    </row>
    <row r="59" spans="4:14" x14ac:dyDescent="0.25">
      <c r="G59" s="21"/>
      <c r="H59" s="7"/>
      <c r="I59" s="7"/>
      <c r="J59" s="18"/>
      <c r="K59" s="7"/>
      <c r="L59" s="18"/>
      <c r="M59" s="5"/>
      <c r="N59" s="5"/>
    </row>
    <row r="60" spans="4:14" x14ac:dyDescent="0.25">
      <c r="G60" s="5"/>
      <c r="H60" s="5"/>
      <c r="I60" s="5"/>
      <c r="J60" s="5"/>
      <c r="K60" s="5"/>
      <c r="L60" s="5"/>
      <c r="M60" s="5"/>
      <c r="N60" s="5"/>
    </row>
    <row r="61" spans="4:14" x14ac:dyDescent="0.25">
      <c r="M61"/>
      <c r="N61"/>
    </row>
    <row r="62" spans="4:14" x14ac:dyDescent="0.25">
      <c r="D62" s="4"/>
      <c r="M62"/>
      <c r="N62"/>
    </row>
    <row r="63" spans="4:14" x14ac:dyDescent="0.25">
      <c r="D63" s="4"/>
      <c r="M63"/>
      <c r="N63"/>
    </row>
    <row r="64" spans="4:14" x14ac:dyDescent="0.25">
      <c r="D64" s="4"/>
      <c r="G64"/>
      <c r="M64"/>
      <c r="N64"/>
    </row>
    <row r="65" spans="4:14" x14ac:dyDescent="0.25">
      <c r="D65" s="4"/>
      <c r="G65"/>
      <c r="M65"/>
      <c r="N65"/>
    </row>
    <row r="66" spans="4:14" x14ac:dyDescent="0.25">
      <c r="D66" s="4"/>
      <c r="G66"/>
      <c r="M66"/>
      <c r="N66"/>
    </row>
    <row r="67" spans="4:14" x14ac:dyDescent="0.25">
      <c r="D67" s="4"/>
      <c r="G67"/>
      <c r="M67"/>
      <c r="N67"/>
    </row>
    <row r="68" spans="4:14" x14ac:dyDescent="0.25">
      <c r="D68" s="4"/>
      <c r="G68"/>
      <c r="M68"/>
      <c r="N68"/>
    </row>
    <row r="69" spans="4:14" x14ac:dyDescent="0.25">
      <c r="D69" s="4"/>
      <c r="G69"/>
      <c r="M69"/>
      <c r="N69"/>
    </row>
    <row r="70" spans="4:14" x14ac:dyDescent="0.25">
      <c r="D70" s="4"/>
      <c r="G70"/>
      <c r="M70"/>
      <c r="N70"/>
    </row>
    <row r="71" spans="4:14" x14ac:dyDescent="0.25">
      <c r="D71" s="4"/>
      <c r="G71"/>
      <c r="M71"/>
      <c r="N71"/>
    </row>
    <row r="72" spans="4:14" x14ac:dyDescent="0.25">
      <c r="D72" s="4"/>
      <c r="G72"/>
      <c r="M72"/>
      <c r="N72"/>
    </row>
    <row r="73" spans="4:14" x14ac:dyDescent="0.25">
      <c r="D73" s="4"/>
      <c r="G73"/>
      <c r="M73"/>
      <c r="N73"/>
    </row>
    <row r="74" spans="4:14" x14ac:dyDescent="0.25">
      <c r="D74" s="4"/>
      <c r="G74"/>
      <c r="M74"/>
      <c r="N74"/>
    </row>
    <row r="75" spans="4:14" x14ac:dyDescent="0.25">
      <c r="D75" s="4"/>
      <c r="G75"/>
      <c r="M75"/>
      <c r="N75"/>
    </row>
    <row r="76" spans="4:14" x14ac:dyDescent="0.25">
      <c r="D76" s="4"/>
      <c r="G76"/>
      <c r="M76"/>
      <c r="N76"/>
    </row>
    <row r="77" spans="4:14" x14ac:dyDescent="0.25">
      <c r="D77" s="4"/>
      <c r="G77"/>
      <c r="M77"/>
      <c r="N77"/>
    </row>
    <row r="78" spans="4:14" x14ac:dyDescent="0.25">
      <c r="D78" s="4"/>
      <c r="G78"/>
      <c r="M78"/>
      <c r="N78"/>
    </row>
    <row r="79" spans="4:14" x14ac:dyDescent="0.25">
      <c r="D79" s="4"/>
      <c r="G79"/>
      <c r="M79"/>
      <c r="N79"/>
    </row>
    <row r="80" spans="4:14" x14ac:dyDescent="0.25">
      <c r="D80" s="4"/>
      <c r="G80"/>
      <c r="M80"/>
      <c r="N80"/>
    </row>
    <row r="81" spans="4:14" x14ac:dyDescent="0.25">
      <c r="D81" s="4"/>
      <c r="G81"/>
      <c r="M81"/>
      <c r="N81"/>
    </row>
    <row r="82" spans="4:14" x14ac:dyDescent="0.25">
      <c r="D82" s="4"/>
      <c r="G82"/>
      <c r="M82"/>
      <c r="N82"/>
    </row>
    <row r="83" spans="4:14" x14ac:dyDescent="0.25">
      <c r="D83" s="4"/>
      <c r="G83"/>
      <c r="M83"/>
      <c r="N83"/>
    </row>
    <row r="84" spans="4:14" x14ac:dyDescent="0.25">
      <c r="D84" s="4"/>
      <c r="G84"/>
      <c r="M84"/>
      <c r="N84"/>
    </row>
    <row r="85" spans="4:14" x14ac:dyDescent="0.25">
      <c r="D85" s="4"/>
      <c r="G85"/>
      <c r="M85"/>
      <c r="N85"/>
    </row>
    <row r="86" spans="4:14" x14ac:dyDescent="0.25">
      <c r="D86" s="4"/>
      <c r="G86"/>
      <c r="M86"/>
      <c r="N86"/>
    </row>
    <row r="87" spans="4:14" x14ac:dyDescent="0.25">
      <c r="D87" s="4"/>
      <c r="G87"/>
      <c r="M87"/>
      <c r="N87"/>
    </row>
    <row r="88" spans="4:14" x14ac:dyDescent="0.25">
      <c r="D88" s="4"/>
      <c r="G88"/>
      <c r="M88"/>
      <c r="N88"/>
    </row>
    <row r="89" spans="4:14" x14ac:dyDescent="0.25">
      <c r="D89" s="4"/>
      <c r="G89"/>
      <c r="M89"/>
      <c r="N89"/>
    </row>
    <row r="90" spans="4:14" x14ac:dyDescent="0.25">
      <c r="D90" s="4"/>
      <c r="G90"/>
      <c r="M90"/>
      <c r="N90"/>
    </row>
    <row r="91" spans="4:14" x14ac:dyDescent="0.25">
      <c r="D91" s="4"/>
      <c r="G91"/>
      <c r="M91"/>
      <c r="N91"/>
    </row>
    <row r="92" spans="4:14" x14ac:dyDescent="0.25">
      <c r="D92" s="4"/>
      <c r="G92"/>
      <c r="M92"/>
      <c r="N92"/>
    </row>
    <row r="93" spans="4:14" x14ac:dyDescent="0.25">
      <c r="D93" s="4"/>
      <c r="G93"/>
      <c r="M93"/>
      <c r="N93"/>
    </row>
    <row r="94" spans="4:14" x14ac:dyDescent="0.25">
      <c r="D94" s="4"/>
      <c r="G94"/>
      <c r="M94"/>
      <c r="N94"/>
    </row>
    <row r="95" spans="4:14" x14ac:dyDescent="0.25">
      <c r="D95" s="4"/>
      <c r="G95"/>
      <c r="M95"/>
      <c r="N95"/>
    </row>
    <row r="96" spans="4:14" x14ac:dyDescent="0.25">
      <c r="D96" s="4"/>
      <c r="G96"/>
      <c r="M96"/>
      <c r="N96"/>
    </row>
    <row r="97" spans="4:14" x14ac:dyDescent="0.25">
      <c r="D97" s="4"/>
      <c r="G97"/>
      <c r="M97"/>
      <c r="N97"/>
    </row>
    <row r="98" spans="4:14" x14ac:dyDescent="0.25">
      <c r="D98" s="4"/>
      <c r="G98"/>
      <c r="M98"/>
      <c r="N98"/>
    </row>
    <row r="99" spans="4:14" x14ac:dyDescent="0.25">
      <c r="D99" s="4"/>
      <c r="G99"/>
      <c r="M99"/>
      <c r="N99"/>
    </row>
    <row r="100" spans="4:14" x14ac:dyDescent="0.25">
      <c r="D100" s="4"/>
      <c r="G100"/>
      <c r="M100"/>
      <c r="N100"/>
    </row>
    <row r="101" spans="4:14" x14ac:dyDescent="0.25">
      <c r="D101" s="4"/>
      <c r="G101"/>
      <c r="M101"/>
      <c r="N101"/>
    </row>
    <row r="102" spans="4:14" x14ac:dyDescent="0.25">
      <c r="D102" s="4"/>
      <c r="G102"/>
      <c r="M102"/>
      <c r="N102"/>
    </row>
    <row r="103" spans="4:14" x14ac:dyDescent="0.25">
      <c r="D103" s="4"/>
      <c r="G103"/>
      <c r="M103"/>
      <c r="N103"/>
    </row>
    <row r="104" spans="4:14" x14ac:dyDescent="0.25">
      <c r="D104" s="4"/>
      <c r="G104"/>
      <c r="M104"/>
      <c r="N104"/>
    </row>
    <row r="105" spans="4:14" x14ac:dyDescent="0.25">
      <c r="D105" s="4"/>
      <c r="G105"/>
      <c r="M105"/>
      <c r="N105"/>
    </row>
    <row r="106" spans="4:14" x14ac:dyDescent="0.25">
      <c r="D106" s="4"/>
      <c r="G106"/>
      <c r="M106"/>
      <c r="N106"/>
    </row>
    <row r="107" spans="4:14" x14ac:dyDescent="0.25">
      <c r="D107" s="4"/>
      <c r="G107"/>
      <c r="M107"/>
      <c r="N107"/>
    </row>
    <row r="108" spans="4:14" x14ac:dyDescent="0.25">
      <c r="D108" s="4"/>
      <c r="G108"/>
      <c r="M108"/>
      <c r="N108"/>
    </row>
    <row r="109" spans="4:14" x14ac:dyDescent="0.25">
      <c r="D109" s="4"/>
      <c r="G109"/>
      <c r="M109"/>
      <c r="N109"/>
    </row>
    <row r="110" spans="4:14" x14ac:dyDescent="0.25">
      <c r="D110" s="4"/>
      <c r="G110"/>
      <c r="M110"/>
      <c r="N110"/>
    </row>
    <row r="111" spans="4:14" x14ac:dyDescent="0.25">
      <c r="D111" s="4"/>
      <c r="G111"/>
      <c r="M111"/>
      <c r="N111"/>
    </row>
    <row r="112" spans="4:14" x14ac:dyDescent="0.25">
      <c r="D112" s="4"/>
      <c r="G112"/>
      <c r="M112"/>
      <c r="N112"/>
    </row>
    <row r="113" spans="4:14" x14ac:dyDescent="0.25">
      <c r="D113" s="4"/>
      <c r="G113"/>
      <c r="M113"/>
      <c r="N113"/>
    </row>
    <row r="114" spans="4:14" x14ac:dyDescent="0.25">
      <c r="D114" s="4"/>
      <c r="G114"/>
      <c r="M114"/>
      <c r="N114"/>
    </row>
    <row r="115" spans="4:14" x14ac:dyDescent="0.25">
      <c r="D115" s="4"/>
      <c r="G115"/>
      <c r="M115"/>
      <c r="N115"/>
    </row>
    <row r="116" spans="4:14" x14ac:dyDescent="0.25">
      <c r="D116" s="4"/>
      <c r="G116"/>
      <c r="M116"/>
      <c r="N116"/>
    </row>
    <row r="117" spans="4:14" x14ac:dyDescent="0.25">
      <c r="D117" s="4"/>
      <c r="G117"/>
      <c r="M117"/>
      <c r="N117"/>
    </row>
    <row r="118" spans="4:14" x14ac:dyDescent="0.25">
      <c r="D118" s="4"/>
      <c r="G118"/>
      <c r="M118"/>
      <c r="N118"/>
    </row>
    <row r="119" spans="4:14" x14ac:dyDescent="0.25">
      <c r="D119" s="4"/>
      <c r="G119"/>
      <c r="M119"/>
      <c r="N119"/>
    </row>
    <row r="120" spans="4:14" x14ac:dyDescent="0.25">
      <c r="D120" s="4"/>
      <c r="G120"/>
      <c r="M120"/>
      <c r="N120"/>
    </row>
    <row r="121" spans="4:14" x14ac:dyDescent="0.25">
      <c r="D121" s="4"/>
      <c r="G121"/>
      <c r="M121"/>
      <c r="N121"/>
    </row>
    <row r="122" spans="4:14" x14ac:dyDescent="0.25">
      <c r="D122" s="4"/>
      <c r="G122"/>
      <c r="M122"/>
      <c r="N122"/>
    </row>
    <row r="123" spans="4:14" x14ac:dyDescent="0.25">
      <c r="D123" s="4"/>
      <c r="G123"/>
      <c r="M123"/>
      <c r="N123"/>
    </row>
    <row r="124" spans="4:14" x14ac:dyDescent="0.25">
      <c r="D124" s="4"/>
      <c r="G124"/>
      <c r="M124"/>
      <c r="N124"/>
    </row>
    <row r="125" spans="4:14" x14ac:dyDescent="0.25">
      <c r="D125" s="4"/>
      <c r="G125"/>
      <c r="M125"/>
      <c r="N125"/>
    </row>
    <row r="126" spans="4:14" x14ac:dyDescent="0.25">
      <c r="D126" s="4"/>
      <c r="G126"/>
      <c r="M126"/>
      <c r="N126"/>
    </row>
    <row r="127" spans="4:14" x14ac:dyDescent="0.25">
      <c r="D127" s="4"/>
      <c r="G127"/>
      <c r="M127"/>
      <c r="N127"/>
    </row>
    <row r="128" spans="4:14" x14ac:dyDescent="0.25">
      <c r="D128" s="4"/>
      <c r="G128"/>
      <c r="M128"/>
      <c r="N128"/>
    </row>
    <row r="129" spans="4:14" x14ac:dyDescent="0.25">
      <c r="D129" s="4"/>
      <c r="G129"/>
      <c r="M129"/>
      <c r="N129"/>
    </row>
    <row r="130" spans="4:14" x14ac:dyDescent="0.25">
      <c r="D130" s="4"/>
      <c r="G130"/>
      <c r="M130"/>
      <c r="N130"/>
    </row>
    <row r="131" spans="4:14" x14ac:dyDescent="0.25">
      <c r="D131" s="4"/>
      <c r="G131"/>
      <c r="M131"/>
      <c r="N131"/>
    </row>
    <row r="132" spans="4:14" x14ac:dyDescent="0.25">
      <c r="D132" s="4"/>
      <c r="G132"/>
      <c r="M132"/>
      <c r="N132"/>
    </row>
    <row r="133" spans="4:14" x14ac:dyDescent="0.25">
      <c r="D133" s="4"/>
      <c r="G133"/>
      <c r="M133"/>
      <c r="N133"/>
    </row>
    <row r="134" spans="4:14" x14ac:dyDescent="0.25">
      <c r="D134" s="4"/>
      <c r="G134"/>
      <c r="M134"/>
      <c r="N134"/>
    </row>
    <row r="135" spans="4:14" x14ac:dyDescent="0.25">
      <c r="D135" s="4"/>
      <c r="G135"/>
      <c r="M135"/>
      <c r="N135"/>
    </row>
    <row r="136" spans="4:14" x14ac:dyDescent="0.25">
      <c r="D136" s="4"/>
      <c r="G136"/>
      <c r="M136"/>
      <c r="N136"/>
    </row>
    <row r="137" spans="4:14" x14ac:dyDescent="0.25">
      <c r="D137" s="4"/>
      <c r="G137"/>
      <c r="M137"/>
      <c r="N137"/>
    </row>
    <row r="138" spans="4:14" x14ac:dyDescent="0.25">
      <c r="D138" s="4"/>
      <c r="G138"/>
      <c r="M138"/>
      <c r="N138"/>
    </row>
    <row r="139" spans="4:14" x14ac:dyDescent="0.25">
      <c r="D139" s="4"/>
      <c r="G139"/>
      <c r="M139"/>
      <c r="N139"/>
    </row>
    <row r="140" spans="4:14" x14ac:dyDescent="0.25">
      <c r="D140" s="4"/>
      <c r="G140"/>
      <c r="M140"/>
      <c r="N140"/>
    </row>
    <row r="141" spans="4:14" x14ac:dyDescent="0.25">
      <c r="D141" s="4"/>
      <c r="G141"/>
      <c r="M141"/>
      <c r="N141"/>
    </row>
    <row r="142" spans="4:14" x14ac:dyDescent="0.25">
      <c r="D142" s="4"/>
      <c r="G142"/>
      <c r="M142"/>
      <c r="N142"/>
    </row>
    <row r="143" spans="4:14" x14ac:dyDescent="0.25">
      <c r="D143" s="4"/>
      <c r="G143"/>
      <c r="M143"/>
      <c r="N143"/>
    </row>
    <row r="144" spans="4:14" x14ac:dyDescent="0.25">
      <c r="D144" s="4"/>
      <c r="G144"/>
      <c r="M144"/>
      <c r="N144"/>
    </row>
    <row r="145" spans="4:14" x14ac:dyDescent="0.25">
      <c r="D145" s="4"/>
      <c r="G145"/>
      <c r="M145"/>
      <c r="N145"/>
    </row>
    <row r="146" spans="4:14" x14ac:dyDescent="0.25">
      <c r="D146" s="4"/>
      <c r="G146"/>
    </row>
    <row r="147" spans="4:14" x14ac:dyDescent="0.25">
      <c r="D147" s="4"/>
      <c r="G147"/>
    </row>
    <row r="148" spans="4:14" x14ac:dyDescent="0.25">
      <c r="D148" s="4"/>
      <c r="G148"/>
    </row>
    <row r="149" spans="4:14" x14ac:dyDescent="0.25">
      <c r="D149" s="4"/>
      <c r="G149"/>
      <c r="M149"/>
      <c r="N149"/>
    </row>
    <row r="150" spans="4:14" x14ac:dyDescent="0.25">
      <c r="D150" s="4"/>
      <c r="G150"/>
      <c r="M150"/>
      <c r="N150"/>
    </row>
    <row r="151" spans="4:14" x14ac:dyDescent="0.25">
      <c r="D151" s="4"/>
      <c r="G151"/>
      <c r="M151"/>
      <c r="N151"/>
    </row>
    <row r="152" spans="4:14" x14ac:dyDescent="0.25">
      <c r="D152" s="4"/>
      <c r="G152"/>
      <c r="M152"/>
      <c r="N152"/>
    </row>
    <row r="153" spans="4:14" x14ac:dyDescent="0.25">
      <c r="D153" s="4"/>
      <c r="G153"/>
      <c r="M153"/>
      <c r="N153"/>
    </row>
    <row r="154" spans="4:14" x14ac:dyDescent="0.25">
      <c r="D154" s="4"/>
      <c r="G154"/>
      <c r="M154"/>
      <c r="N154"/>
    </row>
    <row r="155" spans="4:14" x14ac:dyDescent="0.25">
      <c r="D155" s="4"/>
      <c r="G155"/>
      <c r="M155"/>
      <c r="N155"/>
    </row>
    <row r="156" spans="4:14" ht="15" customHeight="1" x14ac:dyDescent="0.25">
      <c r="D156" s="4"/>
      <c r="G156"/>
      <c r="M156"/>
      <c r="N156"/>
    </row>
    <row r="157" spans="4:14" x14ac:dyDescent="0.25">
      <c r="D157" s="4"/>
      <c r="G157"/>
      <c r="M157"/>
      <c r="N157"/>
    </row>
    <row r="158" spans="4:14" x14ac:dyDescent="0.25">
      <c r="D158" s="4"/>
      <c r="G158"/>
      <c r="M158"/>
      <c r="N158"/>
    </row>
    <row r="159" spans="4:14" x14ac:dyDescent="0.25">
      <c r="D159" s="4"/>
      <c r="G159"/>
      <c r="M159"/>
      <c r="N159"/>
    </row>
    <row r="160" spans="4:14" x14ac:dyDescent="0.25">
      <c r="D160" s="4"/>
      <c r="G160"/>
      <c r="M160"/>
      <c r="N160"/>
    </row>
    <row r="161" spans="4:14" x14ac:dyDescent="0.25">
      <c r="D161" s="4"/>
      <c r="G161"/>
      <c r="M161"/>
      <c r="N161"/>
    </row>
    <row r="162" spans="4:14" x14ac:dyDescent="0.25">
      <c r="D162" s="4"/>
      <c r="G162"/>
      <c r="M162"/>
      <c r="N162"/>
    </row>
    <row r="163" spans="4:14" x14ac:dyDescent="0.25">
      <c r="D163" s="4"/>
      <c r="G163"/>
      <c r="M163"/>
      <c r="N163"/>
    </row>
    <row r="164" spans="4:14" x14ac:dyDescent="0.25">
      <c r="D164" s="4"/>
      <c r="G164"/>
      <c r="M164"/>
      <c r="N164"/>
    </row>
    <row r="165" spans="4:14" x14ac:dyDescent="0.25">
      <c r="D165" s="4"/>
      <c r="G165"/>
      <c r="M165"/>
      <c r="N165"/>
    </row>
    <row r="166" spans="4:14" x14ac:dyDescent="0.25">
      <c r="D166" s="4"/>
      <c r="G166"/>
      <c r="M166"/>
      <c r="N166"/>
    </row>
    <row r="167" spans="4:14" x14ac:dyDescent="0.25">
      <c r="D167" s="4"/>
      <c r="G167"/>
      <c r="M167"/>
      <c r="N167"/>
    </row>
    <row r="168" spans="4:14" x14ac:dyDescent="0.25">
      <c r="D168" s="4"/>
      <c r="G168"/>
      <c r="M168"/>
      <c r="N168"/>
    </row>
    <row r="169" spans="4:14" x14ac:dyDescent="0.25">
      <c r="D169" s="4"/>
      <c r="G169"/>
      <c r="M169"/>
      <c r="N169"/>
    </row>
    <row r="170" spans="4:14" x14ac:dyDescent="0.25">
      <c r="D170" s="4"/>
      <c r="G170"/>
      <c r="M170"/>
      <c r="N170"/>
    </row>
    <row r="171" spans="4:14" x14ac:dyDescent="0.25">
      <c r="D171" s="4"/>
      <c r="G171"/>
      <c r="M171"/>
      <c r="N171"/>
    </row>
    <row r="172" spans="4:14" x14ac:dyDescent="0.25">
      <c r="D172" s="4"/>
      <c r="G172"/>
      <c r="M172"/>
      <c r="N172"/>
    </row>
    <row r="173" spans="4:14" x14ac:dyDescent="0.25">
      <c r="D173" s="4"/>
      <c r="G173"/>
      <c r="M173"/>
      <c r="N173"/>
    </row>
    <row r="174" spans="4:14" x14ac:dyDescent="0.25">
      <c r="D174" s="4"/>
      <c r="G174"/>
      <c r="M174"/>
      <c r="N174"/>
    </row>
    <row r="175" spans="4:14" x14ac:dyDescent="0.25">
      <c r="D175" s="4"/>
      <c r="G175"/>
      <c r="M175"/>
      <c r="N175"/>
    </row>
    <row r="176" spans="4:14" x14ac:dyDescent="0.25">
      <c r="D176" s="4"/>
      <c r="G176"/>
      <c r="M176"/>
      <c r="N176"/>
    </row>
    <row r="177" spans="4:14" x14ac:dyDescent="0.25">
      <c r="D177" s="4"/>
      <c r="G177"/>
      <c r="M177"/>
      <c r="N177"/>
    </row>
    <row r="178" spans="4:14" x14ac:dyDescent="0.25">
      <c r="D178" s="4"/>
      <c r="G178"/>
      <c r="M178"/>
      <c r="N178"/>
    </row>
    <row r="179" spans="4:14" x14ac:dyDescent="0.25">
      <c r="D179" s="4"/>
      <c r="G179"/>
      <c r="M179"/>
      <c r="N179"/>
    </row>
    <row r="180" spans="4:14" x14ac:dyDescent="0.25">
      <c r="D180" s="4"/>
      <c r="G180"/>
      <c r="M180"/>
      <c r="N180"/>
    </row>
    <row r="181" spans="4:14" x14ac:dyDescent="0.25">
      <c r="D181" s="4"/>
      <c r="G181"/>
      <c r="M181"/>
      <c r="N181"/>
    </row>
    <row r="182" spans="4:14" x14ac:dyDescent="0.25">
      <c r="D182" s="4"/>
      <c r="G182"/>
      <c r="M182"/>
      <c r="N182"/>
    </row>
    <row r="183" spans="4:14" x14ac:dyDescent="0.25">
      <c r="D183" s="4"/>
      <c r="G183"/>
      <c r="M183"/>
      <c r="N183"/>
    </row>
    <row r="184" spans="4:14" x14ac:dyDescent="0.25">
      <c r="D184" s="4"/>
      <c r="G184"/>
      <c r="M184"/>
      <c r="N184"/>
    </row>
    <row r="185" spans="4:14" x14ac:dyDescent="0.25">
      <c r="D185" s="4"/>
      <c r="G185"/>
      <c r="M185"/>
      <c r="N185"/>
    </row>
    <row r="186" spans="4:14" x14ac:dyDescent="0.25">
      <c r="D186" s="4"/>
      <c r="G186"/>
      <c r="M186"/>
      <c r="N186"/>
    </row>
    <row r="187" spans="4:14" x14ac:dyDescent="0.25">
      <c r="D187" s="4"/>
      <c r="G187"/>
      <c r="M187"/>
      <c r="N187"/>
    </row>
    <row r="188" spans="4:14" x14ac:dyDescent="0.25">
      <c r="D188" s="4"/>
      <c r="G188"/>
      <c r="M188"/>
      <c r="N188"/>
    </row>
    <row r="189" spans="4:14" x14ac:dyDescent="0.25">
      <c r="D189" s="4"/>
      <c r="G189"/>
      <c r="M189"/>
      <c r="N189"/>
    </row>
    <row r="190" spans="4:14" x14ac:dyDescent="0.25">
      <c r="D190" s="4"/>
      <c r="G190"/>
      <c r="M190"/>
      <c r="N190"/>
    </row>
    <row r="191" spans="4:14" x14ac:dyDescent="0.25">
      <c r="D191" s="4"/>
      <c r="G191"/>
      <c r="M191"/>
      <c r="N191"/>
    </row>
    <row r="192" spans="4:14" x14ac:dyDescent="0.25">
      <c r="D192" s="4"/>
      <c r="G192"/>
      <c r="M192"/>
      <c r="N192"/>
    </row>
    <row r="193" spans="4:14" x14ac:dyDescent="0.25">
      <c r="D193" s="4"/>
      <c r="G193"/>
      <c r="M193"/>
      <c r="N193"/>
    </row>
    <row r="194" spans="4:14" x14ac:dyDescent="0.25">
      <c r="D194" s="4"/>
      <c r="G194"/>
      <c r="M194"/>
      <c r="N194"/>
    </row>
    <row r="195" spans="4:14" x14ac:dyDescent="0.25">
      <c r="D195" s="4"/>
      <c r="G195"/>
      <c r="M195"/>
      <c r="N195"/>
    </row>
    <row r="196" spans="4:14" x14ac:dyDescent="0.25">
      <c r="D196" s="4"/>
      <c r="G196"/>
      <c r="M196"/>
      <c r="N196"/>
    </row>
    <row r="197" spans="4:14" x14ac:dyDescent="0.25">
      <c r="D197" s="4"/>
      <c r="G197"/>
      <c r="M197"/>
      <c r="N197"/>
    </row>
    <row r="198" spans="4:14" x14ac:dyDescent="0.25">
      <c r="D198" s="4"/>
      <c r="G198"/>
      <c r="M198"/>
      <c r="N198"/>
    </row>
    <row r="199" spans="4:14" x14ac:dyDescent="0.25">
      <c r="D199" s="4"/>
      <c r="G199"/>
      <c r="M199"/>
      <c r="N199"/>
    </row>
    <row r="200" spans="4:14" x14ac:dyDescent="0.25">
      <c r="D200" s="4"/>
      <c r="G200"/>
      <c r="M200"/>
      <c r="N200"/>
    </row>
    <row r="201" spans="4:14" x14ac:dyDescent="0.25">
      <c r="D201" s="4"/>
      <c r="G201"/>
      <c r="M201"/>
      <c r="N201"/>
    </row>
    <row r="202" spans="4:14" x14ac:dyDescent="0.25">
      <c r="D202" s="4"/>
      <c r="G202"/>
      <c r="M202"/>
      <c r="N202"/>
    </row>
    <row r="203" spans="4:14" x14ac:dyDescent="0.25">
      <c r="D203" s="4"/>
      <c r="G203"/>
      <c r="H203" s="4"/>
      <c r="I203" s="4"/>
      <c r="J203" s="4"/>
      <c r="K203" s="4"/>
      <c r="L203" s="4"/>
      <c r="M203"/>
      <c r="N203"/>
    </row>
    <row r="204" spans="4:14" x14ac:dyDescent="0.25">
      <c r="D204" s="4"/>
      <c r="G204"/>
      <c r="M204"/>
      <c r="N204"/>
    </row>
    <row r="205" spans="4:14" x14ac:dyDescent="0.25">
      <c r="D205" s="4"/>
      <c r="G205"/>
      <c r="M205"/>
      <c r="N205"/>
    </row>
    <row r="206" spans="4:14" x14ac:dyDescent="0.25">
      <c r="D206" s="4"/>
      <c r="G206"/>
      <c r="M206"/>
      <c r="N206"/>
    </row>
    <row r="207" spans="4:14" s="4" customFormat="1" x14ac:dyDescent="0.25">
      <c r="H207"/>
      <c r="I207"/>
      <c r="J207"/>
      <c r="K207"/>
      <c r="L207"/>
    </row>
    <row r="208" spans="4:14" x14ac:dyDescent="0.25">
      <c r="D208" s="4"/>
      <c r="G208"/>
      <c r="M208"/>
      <c r="N208"/>
    </row>
    <row r="209" spans="4:14" x14ac:dyDescent="0.25">
      <c r="D209" s="4"/>
      <c r="G209"/>
      <c r="M209"/>
      <c r="N209"/>
    </row>
    <row r="210" spans="4:14" x14ac:dyDescent="0.25">
      <c r="D210" s="4"/>
      <c r="G210"/>
      <c r="M210"/>
      <c r="N210"/>
    </row>
    <row r="211" spans="4:14" x14ac:dyDescent="0.25">
      <c r="D211" s="4"/>
      <c r="G211"/>
      <c r="M211"/>
      <c r="N211"/>
    </row>
    <row r="212" spans="4:14" x14ac:dyDescent="0.25">
      <c r="D212" s="4"/>
      <c r="G212"/>
      <c r="M212"/>
      <c r="N212"/>
    </row>
    <row r="213" spans="4:14" x14ac:dyDescent="0.25">
      <c r="D213" s="4"/>
      <c r="G213"/>
      <c r="N213"/>
    </row>
    <row r="214" spans="4:14" x14ac:dyDescent="0.25">
      <c r="D214" s="4"/>
      <c r="N214"/>
    </row>
    <row r="215" spans="4:14" x14ac:dyDescent="0.25">
      <c r="D215" s="4"/>
    </row>
    <row r="216" spans="4:14" x14ac:dyDescent="0.25">
      <c r="D216" s="4"/>
    </row>
    <row r="217" spans="4:14" x14ac:dyDescent="0.25">
      <c r="D217" s="4"/>
    </row>
    <row r="218" spans="4:14" x14ac:dyDescent="0.25">
      <c r="D218" s="4"/>
    </row>
    <row r="219" spans="4:14" x14ac:dyDescent="0.25">
      <c r="D219" s="4"/>
    </row>
    <row r="220" spans="4:14" x14ac:dyDescent="0.25">
      <c r="D220" s="4"/>
    </row>
    <row r="221" spans="4:14" x14ac:dyDescent="0.25">
      <c r="D221" s="4"/>
    </row>
  </sheetData>
  <mergeCells count="4">
    <mergeCell ref="H2:L2"/>
    <mergeCell ref="N2:S2"/>
    <mergeCell ref="V2:AA2"/>
    <mergeCell ref="N11:V11"/>
  </mergeCells>
  <pageMargins left="0.12" right="0.12" top="0.19" bottom="0.17" header="0.12" footer="0.19"/>
  <pageSetup paperSize="136" scale="1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FIX SEPTEMBER</vt:lpstr>
      <vt:lpstr>BARANG RIJECT</vt:lpstr>
      <vt:lpstr>BARANG MASUK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Nugroho</dc:creator>
  <cp:lastModifiedBy>Dawnstore</cp:lastModifiedBy>
  <cp:lastPrinted>2020-09-02T02:29:53Z</cp:lastPrinted>
  <dcterms:created xsi:type="dcterms:W3CDTF">2019-07-02T06:35:09Z</dcterms:created>
  <dcterms:modified xsi:type="dcterms:W3CDTF">2020-09-16T13:19:04Z</dcterms:modified>
</cp:coreProperties>
</file>