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wew\source\repos\TEAM5_560\"/>
    </mc:Choice>
  </mc:AlternateContent>
  <xr:revisionPtr revIDLastSave="0" documentId="13_ncr:1_{9AB10EC8-45F2-4E48-AFF4-114C41B1C140}" xr6:coauthVersionLast="41" xr6:coauthVersionMax="41" xr10:uidLastSave="{00000000-0000-0000-0000-000000000000}"/>
  <bookViews>
    <workbookView xWindow="28680" yWindow="-5115" windowWidth="29040" windowHeight="15840" xr2:uid="{9DE044FF-ADE8-43C9-944E-53C0B72A2E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" l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M2" i="1"/>
  <c r="N51" i="1"/>
  <c r="N115" i="1"/>
  <c r="N179" i="1"/>
  <c r="N243" i="1"/>
  <c r="N307" i="1"/>
  <c r="N371" i="1"/>
  <c r="N435" i="1"/>
  <c r="N499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M500" i="1"/>
  <c r="N500" i="1" s="1"/>
  <c r="M501" i="1"/>
  <c r="N501" i="1" s="1"/>
  <c r="N2" i="1"/>
</calcChain>
</file>

<file path=xl/sharedStrings.xml><?xml version="1.0" encoding="utf-8"?>
<sst xmlns="http://schemas.openxmlformats.org/spreadsheetml/2006/main" count="3514" uniqueCount="1722">
  <si>
    <t>Cole</t>
  </si>
  <si>
    <t>Guerrero|91|431|2|1978-04-15</t>
  </si>
  <si>
    <t>19:56:12|QB</t>
  </si>
  <si>
    <t>Barclay</t>
  </si>
  <si>
    <t>Houston|69|257|30|1981-02-21</t>
  </si>
  <si>
    <t>03:26:50|QB</t>
  </si>
  <si>
    <t>Jin</t>
  </si>
  <si>
    <t>Oneil|67|283|1|1996-05-22</t>
  </si>
  <si>
    <t>14:56:56|QB</t>
  </si>
  <si>
    <t>Tate</t>
  </si>
  <si>
    <t>Hubbard|78|380|20|1993-03-13</t>
  </si>
  <si>
    <t>04:16:14|QB</t>
  </si>
  <si>
    <t>Samuel</t>
  </si>
  <si>
    <t>Avila|80|355|6|1992-10-02</t>
  </si>
  <si>
    <t>01:34:57|QB</t>
  </si>
  <si>
    <t>Kirk</t>
  </si>
  <si>
    <t>Miller|83|391|16|1988-02-27</t>
  </si>
  <si>
    <t>01:37:32|QB</t>
  </si>
  <si>
    <t>Amal</t>
  </si>
  <si>
    <t>Noble|65|417|6|1977-08-03</t>
  </si>
  <si>
    <t>23:10:26|QB</t>
  </si>
  <si>
    <t>Driscoll</t>
  </si>
  <si>
    <t>Richard|79|211|15|1983-04-05</t>
  </si>
  <si>
    <t>12:41:12|QB</t>
  </si>
  <si>
    <t>Allen</t>
  </si>
  <si>
    <t>Collier|61|434|29|1992-01-02</t>
  </si>
  <si>
    <t>16:52:01|QB</t>
  </si>
  <si>
    <t>Chase</t>
  </si>
  <si>
    <t>Hatfield|91|279|23|1993-02-03</t>
  </si>
  <si>
    <t>22:07:19|QB</t>
  </si>
  <si>
    <t>Tobias</t>
  </si>
  <si>
    <t>Ballard|64|257|1|1980-10-19</t>
  </si>
  <si>
    <t>23:47:32|QB</t>
  </si>
  <si>
    <t>Harrison</t>
  </si>
  <si>
    <t>Dennis|87|251|22|1984-01-09</t>
  </si>
  <si>
    <t>15:07:06|QB</t>
  </si>
  <si>
    <t>Erich</t>
  </si>
  <si>
    <t>Benson|89|350|7|1988-12-31</t>
  </si>
  <si>
    <t>05:10:28|QB</t>
  </si>
  <si>
    <t>Colin</t>
  </si>
  <si>
    <t>Golden|69|411|30|1985-04-08</t>
  </si>
  <si>
    <t>01:28:22|QB</t>
  </si>
  <si>
    <t>Hakeem</t>
  </si>
  <si>
    <t>York|73|288|5|1986-10-10</t>
  </si>
  <si>
    <t>08:42:21|QB</t>
  </si>
  <si>
    <t>Len</t>
  </si>
  <si>
    <t>Ruiz|85|400|10|1998-08-22</t>
  </si>
  <si>
    <t>07:01:39|QB</t>
  </si>
  <si>
    <t>Paul</t>
  </si>
  <si>
    <t>Hardy|90|267|7|1990-12-22</t>
  </si>
  <si>
    <t>08:52:39|QB</t>
  </si>
  <si>
    <t>Clark</t>
  </si>
  <si>
    <t>Harmon|88|315|6|1988-07-23</t>
  </si>
  <si>
    <t>02:37:24|QB</t>
  </si>
  <si>
    <t>Nathan</t>
  </si>
  <si>
    <t>Luna|92|386|22|1978-08-15</t>
  </si>
  <si>
    <t>08:26:49|QB</t>
  </si>
  <si>
    <t>Kermit</t>
  </si>
  <si>
    <t>Hines|68|301|26|1983-11-05</t>
  </si>
  <si>
    <t>23:16:48|QB</t>
  </si>
  <si>
    <t>Jelani</t>
  </si>
  <si>
    <t>Chan|68|349|14|1983-04-05</t>
  </si>
  <si>
    <t>08:39:13|QB</t>
  </si>
  <si>
    <t>Igor</t>
  </si>
  <si>
    <t>Newton|66|302|25|1982-03-07</t>
  </si>
  <si>
    <t>21:52:27|QB</t>
  </si>
  <si>
    <t>Sylvester</t>
  </si>
  <si>
    <t>Mcclain|75|204|1|1993-12-25</t>
  </si>
  <si>
    <t>00:14:41|QB</t>
  </si>
  <si>
    <t>Asher</t>
  </si>
  <si>
    <t>Fischer|72|201|4|1987-01-05</t>
  </si>
  <si>
    <t>13:32:48|QB</t>
  </si>
  <si>
    <t>Rigel</t>
  </si>
  <si>
    <t>Chandler|90|366|13|1982-01-30</t>
  </si>
  <si>
    <t>23:48:28|QB</t>
  </si>
  <si>
    <t>Baxter</t>
  </si>
  <si>
    <t>Fitzgerald|85|439|25|1984-12-30</t>
  </si>
  <si>
    <t>00:28:29|QB</t>
  </si>
  <si>
    <t>Vernon</t>
  </si>
  <si>
    <t>Wallace|75|259|26|1990-09-03</t>
  </si>
  <si>
    <t>20:57:40|QB</t>
  </si>
  <si>
    <t>Ethan</t>
  </si>
  <si>
    <t>Herrera|90|400|21|1996-10-05</t>
  </si>
  <si>
    <t>03:50:02|QB</t>
  </si>
  <si>
    <t>Julian</t>
  </si>
  <si>
    <t>Chapman|87|391|26|1995-09-03</t>
  </si>
  <si>
    <t>03:16:31|QB</t>
  </si>
  <si>
    <t>Blaze</t>
  </si>
  <si>
    <t>Little|95|345|14|1985-09-17</t>
  </si>
  <si>
    <t>22:02:38|QB</t>
  </si>
  <si>
    <t>Stuart</t>
  </si>
  <si>
    <t>Richards|69|315|29|1987-06-19</t>
  </si>
  <si>
    <t>00:01:36|QB</t>
  </si>
  <si>
    <t>Castor</t>
  </si>
  <si>
    <t>Maynard|80|269|10|1986-04-02</t>
  </si>
  <si>
    <t>16:11:14|QB</t>
  </si>
  <si>
    <t>Deacon</t>
  </si>
  <si>
    <t>Roy|66|295|27|1990-02-13</t>
  </si>
  <si>
    <t>03:57:40|QB</t>
  </si>
  <si>
    <t>Ferris</t>
  </si>
  <si>
    <t>Garza|77|241|16|1981-11-23</t>
  </si>
  <si>
    <t>05:49:27|QB</t>
  </si>
  <si>
    <t>Carl</t>
  </si>
  <si>
    <t>Parrish|91|334|12|1994-10-19</t>
  </si>
  <si>
    <t>03:19:53|QB</t>
  </si>
  <si>
    <t>Cameron</t>
  </si>
  <si>
    <t>Herrera|84|198|1|1977-09-14</t>
  </si>
  <si>
    <t>03:45:45|QB</t>
  </si>
  <si>
    <t>Marsden</t>
  </si>
  <si>
    <t>Woods|66|178|27|1981-05-06</t>
  </si>
  <si>
    <t>18:06:07|QB</t>
  </si>
  <si>
    <t>Lance</t>
  </si>
  <si>
    <t>Daugherty|86|206|8|1982-09-13</t>
  </si>
  <si>
    <t>20:15:34|QB</t>
  </si>
  <si>
    <t>Myles</t>
  </si>
  <si>
    <t>Barton|86|242|2|1997-03-03</t>
  </si>
  <si>
    <t>15:17:14|QB</t>
  </si>
  <si>
    <t>Cruz</t>
  </si>
  <si>
    <t>Jacobson|88|288|19|1993-03-12</t>
  </si>
  <si>
    <t>16:24:29|QB</t>
  </si>
  <si>
    <t>Bruce</t>
  </si>
  <si>
    <t>Kidd|88|262|10|1993-02-15</t>
  </si>
  <si>
    <t>12:39:08|QB</t>
  </si>
  <si>
    <t>Ferrell|86|166|2|1979-10-02</t>
  </si>
  <si>
    <t>13:39:13|QB</t>
  </si>
  <si>
    <t>Crawford|70|386|14|1985-11-27</t>
  </si>
  <si>
    <t>20:23:13|QB</t>
  </si>
  <si>
    <t>Sexton|86|198|4|1998-10-20</t>
  </si>
  <si>
    <t>02:40:51|QB</t>
  </si>
  <si>
    <t>Cain</t>
  </si>
  <si>
    <t>Fernandez|90|288|15|1989-12-27</t>
  </si>
  <si>
    <t>05:42:02|QB</t>
  </si>
  <si>
    <t>Dolan</t>
  </si>
  <si>
    <t>Banks|70|286|15|1998-12-01</t>
  </si>
  <si>
    <t>00:03:20|QB</t>
  </si>
  <si>
    <t>Warren</t>
  </si>
  <si>
    <t>Fitzpatrick|65|363|10|1988-07-24</t>
  </si>
  <si>
    <t>00:00:22|QB</t>
  </si>
  <si>
    <t>Elton</t>
  </si>
  <si>
    <t>Kidd|73|217|7|1977-09-20</t>
  </si>
  <si>
    <t>04:18:42|QB</t>
  </si>
  <si>
    <t>Stephen</t>
  </si>
  <si>
    <t>Berg|90|313|17|1995-06-24</t>
  </si>
  <si>
    <t>19:48:07|QB</t>
  </si>
  <si>
    <t>Keefe</t>
  </si>
  <si>
    <t>Lambert|80|188|20|1997-09-30</t>
  </si>
  <si>
    <t>00:18:57|QB</t>
  </si>
  <si>
    <t>Oliver</t>
  </si>
  <si>
    <t>Ayala|91|158|7|1994-07-30</t>
  </si>
  <si>
    <t>06:28:59|QB</t>
  </si>
  <si>
    <t>Francis</t>
  </si>
  <si>
    <t>Reid|88|288|27|1993-10-11</t>
  </si>
  <si>
    <t>02:09:56|QB</t>
  </si>
  <si>
    <t>Jakeem</t>
  </si>
  <si>
    <t>Gaines|71|242|9|1978-07-26</t>
  </si>
  <si>
    <t>04:00:05|QB</t>
  </si>
  <si>
    <t>Kasper</t>
  </si>
  <si>
    <t>Matthews|83|368|13|1985-12-14</t>
  </si>
  <si>
    <t>12:40:39|QB</t>
  </si>
  <si>
    <t>Thomas</t>
  </si>
  <si>
    <t>Mckenzie|78|331|18|1995-08-04</t>
  </si>
  <si>
    <t>00:34:09|QB</t>
  </si>
  <si>
    <t>Buckminster</t>
  </si>
  <si>
    <t>Mckee|90|347|4|1983-02-19</t>
  </si>
  <si>
    <t>05:52:35|QB</t>
  </si>
  <si>
    <t>Garrett</t>
  </si>
  <si>
    <t>Keller|87|234|15|1982-12-17</t>
  </si>
  <si>
    <t>08:22:23|QB</t>
  </si>
  <si>
    <t>Marshall</t>
  </si>
  <si>
    <t>Bryant|65|375|7|1996-10-13</t>
  </si>
  <si>
    <t>07:47:44|QB</t>
  </si>
  <si>
    <t>Silas</t>
  </si>
  <si>
    <t>Parks|62|201|19|1982-02-24</t>
  </si>
  <si>
    <t>15:28:38|QB</t>
  </si>
  <si>
    <t>Akeem</t>
  </si>
  <si>
    <t>Avery|78|368|17|1992-10-15</t>
  </si>
  <si>
    <t>05:11:56|QB</t>
  </si>
  <si>
    <t>Kyle</t>
  </si>
  <si>
    <t>Avery|77|321|12|1995-06-17</t>
  </si>
  <si>
    <t>01:41:01|QB</t>
  </si>
  <si>
    <t>Anthony</t>
  </si>
  <si>
    <t>Henderson|67|369|23|1996-06-13</t>
  </si>
  <si>
    <t>13:16:37|QB</t>
  </si>
  <si>
    <t>Randall</t>
  </si>
  <si>
    <t>Morales|74|194|3|1985-11-13</t>
  </si>
  <si>
    <t>15:33:44|QB</t>
  </si>
  <si>
    <t>Rudyard</t>
  </si>
  <si>
    <t>Coleman|96|276|13|1996-08-30</t>
  </si>
  <si>
    <t>18:18:05|QB</t>
  </si>
  <si>
    <t>Ray</t>
  </si>
  <si>
    <t>Waller|95|401|6|1998-05-13</t>
  </si>
  <si>
    <t>15:46:51|QB</t>
  </si>
  <si>
    <t>Dominic</t>
  </si>
  <si>
    <t>Logan|61|250|7|1978-12-16</t>
  </si>
  <si>
    <t>14:31:10|QB</t>
  </si>
  <si>
    <t>Cooper</t>
  </si>
  <si>
    <t>Kent|86|153|2|1998-02-26</t>
  </si>
  <si>
    <t>19:48:24|QB</t>
  </si>
  <si>
    <t>Sharp|93|415|20|1991-03-01</t>
  </si>
  <si>
    <t>09:17:57|QB</t>
  </si>
  <si>
    <t>Bradley</t>
  </si>
  <si>
    <t>Anthony|71|300|11|1990-09-26</t>
  </si>
  <si>
    <t>14:07:26|QB</t>
  </si>
  <si>
    <t>Kennedy</t>
  </si>
  <si>
    <t>Cole|63|258|28|1990-09-07</t>
  </si>
  <si>
    <t>22:05:28|QB</t>
  </si>
  <si>
    <t>Vincent</t>
  </si>
  <si>
    <t>Battle|63|432|7|1988-07-18</t>
  </si>
  <si>
    <t>16:14:46|QB</t>
  </si>
  <si>
    <t>Abel</t>
  </si>
  <si>
    <t>Daniels|87|424|7|1997-01-15</t>
  </si>
  <si>
    <t>23:16:57|QB</t>
  </si>
  <si>
    <t>Lionel</t>
  </si>
  <si>
    <t>Mendez|64|173|22|1987-01-07</t>
  </si>
  <si>
    <t>20:32:36|QB</t>
  </si>
  <si>
    <t>Jeremy</t>
  </si>
  <si>
    <t>Travis|87|352|22|1992-03-02</t>
  </si>
  <si>
    <t>18:23:13|QB</t>
  </si>
  <si>
    <t>William</t>
  </si>
  <si>
    <t>Holmes|69|214|24|1977-10-23</t>
  </si>
  <si>
    <t>17:58:17|QB</t>
  </si>
  <si>
    <t>Barber|92|422|28|1989-06-05</t>
  </si>
  <si>
    <t>00:09:15|RB</t>
  </si>
  <si>
    <t>Graham</t>
  </si>
  <si>
    <t>Chavez|61|247|14|1988-10-22</t>
  </si>
  <si>
    <t>17:47:11|RB</t>
  </si>
  <si>
    <t>Hiram</t>
  </si>
  <si>
    <t>Drake|66|218|22|1991-02-01</t>
  </si>
  <si>
    <t>22:35:28|RB</t>
  </si>
  <si>
    <t>Micah</t>
  </si>
  <si>
    <t>Crosby|68|401|6|1989-02-20</t>
  </si>
  <si>
    <t>22:18:47|RB</t>
  </si>
  <si>
    <t>Tyrone</t>
  </si>
  <si>
    <t>Ortega|88|264|1|1993-05-24</t>
  </si>
  <si>
    <t>22:31:12|RB</t>
  </si>
  <si>
    <t>Allistair</t>
  </si>
  <si>
    <t>Best|65|426|13|1997-11-29</t>
  </si>
  <si>
    <t>15:28:35|RB</t>
  </si>
  <si>
    <t>Orlando</t>
  </si>
  <si>
    <t>Chambers|70|393|24|1995-12-14</t>
  </si>
  <si>
    <t>08:26:24|RB</t>
  </si>
  <si>
    <t>Kennan</t>
  </si>
  <si>
    <t>Key|67|157|1|1987-12-18</t>
  </si>
  <si>
    <t>10:57:22|RB</t>
  </si>
  <si>
    <t>Cade</t>
  </si>
  <si>
    <t>Pace|72|311|17|1998-11-18</t>
  </si>
  <si>
    <t>19:13:32|RB</t>
  </si>
  <si>
    <t>Seth</t>
  </si>
  <si>
    <t>Bird|86|344|12|1994-12-23</t>
  </si>
  <si>
    <t>14:45:51|RB</t>
  </si>
  <si>
    <t>Wing</t>
  </si>
  <si>
    <t>Hall|93|204|30|1992-06-22</t>
  </si>
  <si>
    <t>20:14:55|RB</t>
  </si>
  <si>
    <t>Ali</t>
  </si>
  <si>
    <t>Mcdonald|81|289|12|1991-04-24</t>
  </si>
  <si>
    <t>21:26:00|RB</t>
  </si>
  <si>
    <t>Terrell|81|189|2|1979-09-24</t>
  </si>
  <si>
    <t>10:43:01|RB</t>
  </si>
  <si>
    <t>Armand</t>
  </si>
  <si>
    <t>Allen|78|383|8|1993-03-17</t>
  </si>
  <si>
    <t>18:18:23|RB</t>
  </si>
  <si>
    <t>Valentine</t>
  </si>
  <si>
    <t>Phelps|72|252|3|1985-04-05</t>
  </si>
  <si>
    <t>02:16:51|RB</t>
  </si>
  <si>
    <t>Abbot</t>
  </si>
  <si>
    <t>Acevedo|79|307|22|1982-06-18</t>
  </si>
  <si>
    <t>05:08:43|RB</t>
  </si>
  <si>
    <t>Lewis</t>
  </si>
  <si>
    <t>Sellers|69|222|6|1995-05-17</t>
  </si>
  <si>
    <t>12:34:27|RB</t>
  </si>
  <si>
    <t>Aaron</t>
  </si>
  <si>
    <t>Mays|60|368|15|1995-03-18</t>
  </si>
  <si>
    <t>18:09:22|RB</t>
  </si>
  <si>
    <t>Colt</t>
  </si>
  <si>
    <t>Butler|78|367|6|1984-10-30</t>
  </si>
  <si>
    <t>05:37:53|RB</t>
  </si>
  <si>
    <t>Judah</t>
  </si>
  <si>
    <t>Green|70|296|6|1977-09-24</t>
  </si>
  <si>
    <t>01:10:59|RB</t>
  </si>
  <si>
    <t>Martin</t>
  </si>
  <si>
    <t>Daniels|87|292|9|1991-04-04</t>
  </si>
  <si>
    <t>09:58:49|RB</t>
  </si>
  <si>
    <t>Joel</t>
  </si>
  <si>
    <t>Wagner|87|285|5|1997-01-24</t>
  </si>
  <si>
    <t>21:24:11|RB</t>
  </si>
  <si>
    <t>Merrill</t>
  </si>
  <si>
    <t>Walsh|61|226|25|1978-12-24</t>
  </si>
  <si>
    <t>14:13:29|RB</t>
  </si>
  <si>
    <t>Yoshio</t>
  </si>
  <si>
    <t>Gonzales|61|346|7|1998-02-11</t>
  </si>
  <si>
    <t>03:17:20|RB</t>
  </si>
  <si>
    <t>Nathaniel</t>
  </si>
  <si>
    <t>Avila|64|329|11|1985-10-20</t>
  </si>
  <si>
    <t>10:23:15|RB</t>
  </si>
  <si>
    <t>Carter</t>
  </si>
  <si>
    <t>Montoya|71|446|19|1987-01-08</t>
  </si>
  <si>
    <t>05:00:13|RB</t>
  </si>
  <si>
    <t>Beasley|84|230|13|1992-07-15</t>
  </si>
  <si>
    <t>18:13:44|RB</t>
  </si>
  <si>
    <t>Henry</t>
  </si>
  <si>
    <t>Wallace|83|366|9|1978-06-12</t>
  </si>
  <si>
    <t>17:30:33|RB</t>
  </si>
  <si>
    <t>Richard</t>
  </si>
  <si>
    <t>Perry|68|425|24|1995-08-19</t>
  </si>
  <si>
    <t>23:28:28|RB</t>
  </si>
  <si>
    <t>Raymond</t>
  </si>
  <si>
    <t>Hawkins|62|215|27|1986-04-27</t>
  </si>
  <si>
    <t>15:37:26|RB</t>
  </si>
  <si>
    <t>Gareth</t>
  </si>
  <si>
    <t>Bonner|60|197|24|1992-08-23</t>
  </si>
  <si>
    <t>19:55:11|RB</t>
  </si>
  <si>
    <t>Buchanan|94|422|13|1984-08-24</t>
  </si>
  <si>
    <t>03:56:01|RB</t>
  </si>
  <si>
    <t>Tanner</t>
  </si>
  <si>
    <t>Acevedo|60|312|19|1997-09-11</t>
  </si>
  <si>
    <t>15:05:46|RB</t>
  </si>
  <si>
    <t>Cedric</t>
  </si>
  <si>
    <t>Macdonald|83|450|22|1989-06-16</t>
  </si>
  <si>
    <t>16:41:07|RB</t>
  </si>
  <si>
    <t>Amir</t>
  </si>
  <si>
    <t>Pope|93|271|30|1981-01-15</t>
  </si>
  <si>
    <t>17:01:45|RB</t>
  </si>
  <si>
    <t>Tad</t>
  </si>
  <si>
    <t>Fleming|86|306|14|1990-09-24</t>
  </si>
  <si>
    <t>14:28:39|RB</t>
  </si>
  <si>
    <t>Hilel</t>
  </si>
  <si>
    <t>Rosa|73|208|21|1991-09-09</t>
  </si>
  <si>
    <t>16:55:42|RB</t>
  </si>
  <si>
    <t>Grant|67|436|18|1981-02-04</t>
  </si>
  <si>
    <t>07:25:16|RB</t>
  </si>
  <si>
    <t>Amery</t>
  </si>
  <si>
    <t>Johnston|91|325|27|1996-09-24</t>
  </si>
  <si>
    <t>08:30:35|RB</t>
  </si>
  <si>
    <t>Raja</t>
  </si>
  <si>
    <t>Farmer|60|379|29|1993-10-23</t>
  </si>
  <si>
    <t>14:33:02|RB</t>
  </si>
  <si>
    <t>Bender|93|405|19|1992-02-29</t>
  </si>
  <si>
    <t>10:09:17|RB</t>
  </si>
  <si>
    <t>Beau</t>
  </si>
  <si>
    <t>Ramsey|89|184|3|1982-03-31</t>
  </si>
  <si>
    <t>00:21:07|RB</t>
  </si>
  <si>
    <t>Oneil|67|162|18|1980-08-05</t>
  </si>
  <si>
    <t>17:31:59|RB</t>
  </si>
  <si>
    <t>Ross</t>
  </si>
  <si>
    <t>Robertson|74|229|28|1984-05-22</t>
  </si>
  <si>
    <t>23:07:02|RB</t>
  </si>
  <si>
    <t>Ulysses</t>
  </si>
  <si>
    <t>Lamb|63|425|24|1985-03-22</t>
  </si>
  <si>
    <t>22:55:37|RB</t>
  </si>
  <si>
    <t>Webster|92|189|26|1993-11-17</t>
  </si>
  <si>
    <t>18:56:02|RB</t>
  </si>
  <si>
    <t>Chancellor</t>
  </si>
  <si>
    <t>Ellis|67|274|3|1988-02-19</t>
  </si>
  <si>
    <t>14:20:03|RB</t>
  </si>
  <si>
    <t>Dieter</t>
  </si>
  <si>
    <t>Fischer|74|312|9|1994-05-28</t>
  </si>
  <si>
    <t>17:37:51|RB</t>
  </si>
  <si>
    <t>Raphael</t>
  </si>
  <si>
    <t>Reynolds|64|420|24|1994-11-28</t>
  </si>
  <si>
    <t>04:19:03|RB</t>
  </si>
  <si>
    <t>Scott</t>
  </si>
  <si>
    <t>Tillman|69|415|4|1991-01-06</t>
  </si>
  <si>
    <t>23:26:46|RB</t>
  </si>
  <si>
    <t>Lowe|88|369|26|1996-01-06</t>
  </si>
  <si>
    <t>09:33:23|RB</t>
  </si>
  <si>
    <t>Lamar</t>
  </si>
  <si>
    <t>Wells|72|152|6|1993-04-05</t>
  </si>
  <si>
    <t>18:21:27|RB</t>
  </si>
  <si>
    <t>Boone|96|184|6|1980-05-25</t>
  </si>
  <si>
    <t>15:51:14|RB</t>
  </si>
  <si>
    <t>George</t>
  </si>
  <si>
    <t>Boyle|77|444|20|1981-04-11</t>
  </si>
  <si>
    <t>20:05:17|RB</t>
  </si>
  <si>
    <t>Hyatt</t>
  </si>
  <si>
    <t>Cantu|66|312|21|1982-04-27</t>
  </si>
  <si>
    <t>07:54:10|RB</t>
  </si>
  <si>
    <t>Gilbert|90|381|25|1979-07-09</t>
  </si>
  <si>
    <t>13:50:43|RB</t>
  </si>
  <si>
    <t>Reed</t>
  </si>
  <si>
    <t>Maynard|72|295|8|1982-09-03</t>
  </si>
  <si>
    <t>05:41:56|RB</t>
  </si>
  <si>
    <t>Cohen|80|320|6|1992-06-20</t>
  </si>
  <si>
    <t>14:26:28|RB</t>
  </si>
  <si>
    <t>Nigel</t>
  </si>
  <si>
    <t>Faulkner|68|234|8|1979-03-20</t>
  </si>
  <si>
    <t>15:08:29|RB</t>
  </si>
  <si>
    <t>Jason</t>
  </si>
  <si>
    <t>Young|66|348|16|1994-05-19</t>
  </si>
  <si>
    <t>14:35:12|RB</t>
  </si>
  <si>
    <t>Chadwick</t>
  </si>
  <si>
    <t>Case|69|153|27|1978-12-26</t>
  </si>
  <si>
    <t>08:00:09|RB</t>
  </si>
  <si>
    <t>Elliott</t>
  </si>
  <si>
    <t>Keller|85|199|28|1995-10-26</t>
  </si>
  <si>
    <t>08:28:31|RB</t>
  </si>
  <si>
    <t>Sawyer</t>
  </si>
  <si>
    <t>Mcdowell|85|230|28|1992-12-26</t>
  </si>
  <si>
    <t>23:50:20|RB</t>
  </si>
  <si>
    <t>Winters|93|293|13|1982-07-30</t>
  </si>
  <si>
    <t>16:16:25|RB</t>
  </si>
  <si>
    <t>Hayes</t>
  </si>
  <si>
    <t>Serrano|79|402|27|1990-11-25</t>
  </si>
  <si>
    <t>16:36:13|RB</t>
  </si>
  <si>
    <t>Forbes|89|274|2|1984-06-09</t>
  </si>
  <si>
    <t>02:03:38|RB</t>
  </si>
  <si>
    <t>Vaughan</t>
  </si>
  <si>
    <t>Dorsey|80|313|11|1979-06-04</t>
  </si>
  <si>
    <t>06:53:03|RB</t>
  </si>
  <si>
    <t>Tucker</t>
  </si>
  <si>
    <t>Fields|94|275|3|1984-12-11</t>
  </si>
  <si>
    <t>11:02:13|RB</t>
  </si>
  <si>
    <t>Shad</t>
  </si>
  <si>
    <t>Stark|69|238|11|1992-01-10</t>
  </si>
  <si>
    <t>07:15:04|RB</t>
  </si>
  <si>
    <t>Dylan</t>
  </si>
  <si>
    <t>Le|89|219|1|1983-06-21</t>
  </si>
  <si>
    <t>12:24:48|RB</t>
  </si>
  <si>
    <t>Garner|91|320|10|1985-02-28</t>
  </si>
  <si>
    <t>09:28:43|RB</t>
  </si>
  <si>
    <t>Colby</t>
  </si>
  <si>
    <t>Ball|60|440|28|1994-09-16</t>
  </si>
  <si>
    <t>22:00:12|RB</t>
  </si>
  <si>
    <t>Mendez|79|379|19|1986-08-28</t>
  </si>
  <si>
    <t>13:02:40|RB</t>
  </si>
  <si>
    <t>Moses</t>
  </si>
  <si>
    <t>Johnson|66|390|22|1983-01-07</t>
  </si>
  <si>
    <t>05:05:02|RB</t>
  </si>
  <si>
    <t>Nero</t>
  </si>
  <si>
    <t>Hess|87|185|21|1982-07-17</t>
  </si>
  <si>
    <t>22:00:48|RB</t>
  </si>
  <si>
    <t>Clayton</t>
  </si>
  <si>
    <t>Thomas|68|281|21|1981-05-13</t>
  </si>
  <si>
    <t>00:27:48|RB</t>
  </si>
  <si>
    <t>Wang</t>
  </si>
  <si>
    <t>Craft|90|393|5|1981-01-08</t>
  </si>
  <si>
    <t>03:39:32|RB</t>
  </si>
  <si>
    <t>Gary</t>
  </si>
  <si>
    <t>Velazquez|93|274|8|1979-03-17</t>
  </si>
  <si>
    <t>01:57:07|RB</t>
  </si>
  <si>
    <t>Steven</t>
  </si>
  <si>
    <t>Puckett|62|256|28|1996-06-25</t>
  </si>
  <si>
    <t>04:32:05|RB</t>
  </si>
  <si>
    <t>Tyler</t>
  </si>
  <si>
    <t>Wagner|69|409|24|1981-04-17</t>
  </si>
  <si>
    <t>00:32:12|RB</t>
  </si>
  <si>
    <t>Perry</t>
  </si>
  <si>
    <t>Myers|93|284|20|1994-08-03</t>
  </si>
  <si>
    <t>06:30:51|RB</t>
  </si>
  <si>
    <t>Griffin</t>
  </si>
  <si>
    <t>Cooper|75|366|6|1995-07-06</t>
  </si>
  <si>
    <t>23:54:13|RB</t>
  </si>
  <si>
    <t>Michael|94|369|16|1997-07-08</t>
  </si>
  <si>
    <t>21:45:46|RB</t>
  </si>
  <si>
    <t>Coby</t>
  </si>
  <si>
    <t>Livingston|96|202|25|1997-06-03</t>
  </si>
  <si>
    <t>03:13:47|RB</t>
  </si>
  <si>
    <t>Franco|81|387|5|1983-08-12</t>
  </si>
  <si>
    <t>13:27:36|RB</t>
  </si>
  <si>
    <t>Murphy</t>
  </si>
  <si>
    <t>Dale|83|450|26|1982-10-06</t>
  </si>
  <si>
    <t>18:34:03|RB</t>
  </si>
  <si>
    <t>Tyler|90|223|12|1988-11-12</t>
  </si>
  <si>
    <t>18:54:45|RB</t>
  </si>
  <si>
    <t>Cadman</t>
  </si>
  <si>
    <t>Jacobs|63|408|1|1989-09-25</t>
  </si>
  <si>
    <t>06:57:22|RB</t>
  </si>
  <si>
    <t>Channing</t>
  </si>
  <si>
    <t>Schneider|84|319|30|1981-12-03</t>
  </si>
  <si>
    <t>12:51:02|RB</t>
  </si>
  <si>
    <t>Zahir</t>
  </si>
  <si>
    <t>Shaw|75|366|30|1997-05-03</t>
  </si>
  <si>
    <t>10:43:49|RB</t>
  </si>
  <si>
    <t>Joshua</t>
  </si>
  <si>
    <t>Workman|96|228|16|1989-02-06</t>
  </si>
  <si>
    <t>19:57:12|RB</t>
  </si>
  <si>
    <t>Carlson|69|315|18|1986-06-18</t>
  </si>
  <si>
    <t>05:48:20|RB</t>
  </si>
  <si>
    <t>Abdul</t>
  </si>
  <si>
    <t>Lloyd|88|363|2|1992-07-09</t>
  </si>
  <si>
    <t>08:17:40|RB</t>
  </si>
  <si>
    <t>Ralph</t>
  </si>
  <si>
    <t>Wells|95|296|9|1988-09-10</t>
  </si>
  <si>
    <t>10:40:01|RB</t>
  </si>
  <si>
    <t>Yardley</t>
  </si>
  <si>
    <t>Richardson|70|263|5|1997-10-01</t>
  </si>
  <si>
    <t>17:53:42|RB</t>
  </si>
  <si>
    <t>Leonard</t>
  </si>
  <si>
    <t>Montoya|89|360|10|1989-06-05</t>
  </si>
  <si>
    <t>08:55:34|RB</t>
  </si>
  <si>
    <t>Samson</t>
  </si>
  <si>
    <t>Lindsay|81|177|17|1994-06-25</t>
  </si>
  <si>
    <t>19:19:35|RB</t>
  </si>
  <si>
    <t>Eaton</t>
  </si>
  <si>
    <t>Dunn|62|450|22|1989-08-02</t>
  </si>
  <si>
    <t>13:20:45|RB</t>
  </si>
  <si>
    <t>Kadeem</t>
  </si>
  <si>
    <t>Nixon|82|274|11|1978-01-07</t>
  </si>
  <si>
    <t>04:11:55|RB</t>
  </si>
  <si>
    <t>Quinn</t>
  </si>
  <si>
    <t>French|66|367|9|1988-07-24</t>
  </si>
  <si>
    <t>16:40:05|RB</t>
  </si>
  <si>
    <t>Lester|93|387|6|1992-04-25</t>
  </si>
  <si>
    <t>20:09:09|WR</t>
  </si>
  <si>
    <t>Wyatt</t>
  </si>
  <si>
    <t>Oneil|66|156|2|1993-11-24</t>
  </si>
  <si>
    <t>00:10:52|WR</t>
  </si>
  <si>
    <t>Holcomb|63|332|18|1993-06-08</t>
  </si>
  <si>
    <t>13:09:18|WR</t>
  </si>
  <si>
    <t>Denton</t>
  </si>
  <si>
    <t>Bentley|71|182|11|1983-07-18</t>
  </si>
  <si>
    <t>01:41:08|WR</t>
  </si>
  <si>
    <t>Estes|82|166|2|1985-07-09</t>
  </si>
  <si>
    <t>14:11:04|WR</t>
  </si>
  <si>
    <t>Lars</t>
  </si>
  <si>
    <t>Randall|90|197|5|1990-07-18</t>
  </si>
  <si>
    <t>01:38:17|WR</t>
  </si>
  <si>
    <t>Holman|93|431|25|1997-05-25</t>
  </si>
  <si>
    <t>03:48:33|WR</t>
  </si>
  <si>
    <t>Demetrius</t>
  </si>
  <si>
    <t>Rowland|70|207|29|1984-11-05</t>
  </si>
  <si>
    <t>02:46:53|WR</t>
  </si>
  <si>
    <t>Burton</t>
  </si>
  <si>
    <t>Patterson|91|381|25|1992-07-02</t>
  </si>
  <si>
    <t>05:45:08|WR</t>
  </si>
  <si>
    <t>Duncan</t>
  </si>
  <si>
    <t>Deleon|92|214|5|1992-07-07</t>
  </si>
  <si>
    <t>22:45:21|WR</t>
  </si>
  <si>
    <t>Brian</t>
  </si>
  <si>
    <t>Paul|75|327|18|1985-01-28</t>
  </si>
  <si>
    <t>13:48:18|WR</t>
  </si>
  <si>
    <t>Holmes</t>
  </si>
  <si>
    <t>Callahan|70|370|22|1985-07-11</t>
  </si>
  <si>
    <t>12:54:46|WR</t>
  </si>
  <si>
    <t>Quamar</t>
  </si>
  <si>
    <t>Whitney|62|419|30|1982-08-02</t>
  </si>
  <si>
    <t>00:31:34|WR</t>
  </si>
  <si>
    <t>Tyler|82|202|30|1995-03-12</t>
  </si>
  <si>
    <t>16:37:42|WR</t>
  </si>
  <si>
    <t>Adam</t>
  </si>
  <si>
    <t>Hernandez|60|165|30|1983-03-26</t>
  </si>
  <si>
    <t>13:12:34|WR</t>
  </si>
  <si>
    <t>Landry|95|270|25|1982-06-25</t>
  </si>
  <si>
    <t>22:21:04|WR</t>
  </si>
  <si>
    <t>Howard</t>
  </si>
  <si>
    <t>Randall|87|165|10|1992-12-05</t>
  </si>
  <si>
    <t>08:04:29|WR</t>
  </si>
  <si>
    <t>Grant</t>
  </si>
  <si>
    <t>Shepard|68|313|15|1986-12-17</t>
  </si>
  <si>
    <t>05:25:33|WR</t>
  </si>
  <si>
    <t>Hayden</t>
  </si>
  <si>
    <t>Battle|63|427|17|1986-03-19</t>
  </si>
  <si>
    <t>10:21:02|WR</t>
  </si>
  <si>
    <t>Guy</t>
  </si>
  <si>
    <t>Vaughan|87|284|29|1987-07-15</t>
  </si>
  <si>
    <t>22:06:41|WR</t>
  </si>
  <si>
    <t>Geoffrey</t>
  </si>
  <si>
    <t>Mathews|85|308|25|1988-01-04</t>
  </si>
  <si>
    <t>08:47:16|WR</t>
  </si>
  <si>
    <t>Lawrence|78|441|3|1982-10-04</t>
  </si>
  <si>
    <t>21:06:28|WR</t>
  </si>
  <si>
    <t>Joseph</t>
  </si>
  <si>
    <t>Levine|88|271|6|1992-05-29</t>
  </si>
  <si>
    <t>13:58:54|WR</t>
  </si>
  <si>
    <t>Troy</t>
  </si>
  <si>
    <t>Buckner|60|295|10|1992-02-22</t>
  </si>
  <si>
    <t>15:30:27|WR</t>
  </si>
  <si>
    <t>Hamilton</t>
  </si>
  <si>
    <t>Gallagher|65|176|14|1992-05-22</t>
  </si>
  <si>
    <t>22:25:36|WR</t>
  </si>
  <si>
    <t>Zeus</t>
  </si>
  <si>
    <t>Little|61|425|1|1983-03-09</t>
  </si>
  <si>
    <t>11:21:04|WR</t>
  </si>
  <si>
    <t>Odom|86|450|13|1985-10-09</t>
  </si>
  <si>
    <t>05:28:02|WR</t>
  </si>
  <si>
    <t>Wayne</t>
  </si>
  <si>
    <t>Livingston|90|267|5|1989-05-30</t>
  </si>
  <si>
    <t>17:48:41|WR</t>
  </si>
  <si>
    <t>Knowles|80|230|11|1984-08-18</t>
  </si>
  <si>
    <t>01:07:25|WR</t>
  </si>
  <si>
    <t>Washington|60|271|19|1987-09-23</t>
  </si>
  <si>
    <t>17:44:36|WR</t>
  </si>
  <si>
    <t>Rios|74|446|6|1992-08-26</t>
  </si>
  <si>
    <t>02:58:00|WR</t>
  </si>
  <si>
    <t>Aidan</t>
  </si>
  <si>
    <t>West|72|367|17|1994-05-23</t>
  </si>
  <si>
    <t>10:39:05|WR</t>
  </si>
  <si>
    <t>Caldwell</t>
  </si>
  <si>
    <t>Mcbride|66|325|23|1991-10-03</t>
  </si>
  <si>
    <t>05:30:12|WR</t>
  </si>
  <si>
    <t>Curran</t>
  </si>
  <si>
    <t>Scott|78|349|3|1985-12-29</t>
  </si>
  <si>
    <t>18:02:47|WR</t>
  </si>
  <si>
    <t>Wood|93|375|18|1992-06-21</t>
  </si>
  <si>
    <t>01:22:23|WR</t>
  </si>
  <si>
    <t>Josiah</t>
  </si>
  <si>
    <t>Skinner|70|307|10|1998-05-07</t>
  </si>
  <si>
    <t>02:47:23|WR</t>
  </si>
  <si>
    <t>Cabrera|71|405|30|1992-04-24</t>
  </si>
  <si>
    <t>12:19:04|WR</t>
  </si>
  <si>
    <t>Roth|74|200|21|1988-08-25</t>
  </si>
  <si>
    <t>11:35:14|WR</t>
  </si>
  <si>
    <t>Gannon</t>
  </si>
  <si>
    <t>Herrera|69|262|25|1982-11-03</t>
  </si>
  <si>
    <t>09:02:45|WR</t>
  </si>
  <si>
    <t>Mathews|60|425|15|1981-04-23</t>
  </si>
  <si>
    <t>08:30:10|WR</t>
  </si>
  <si>
    <t>Barry</t>
  </si>
  <si>
    <t>Pace|71|193|20|1990-05-14</t>
  </si>
  <si>
    <t>12:52:24|WR</t>
  </si>
  <si>
    <t>Kieran</t>
  </si>
  <si>
    <t>Jordan|84|392|29|1993-03-13</t>
  </si>
  <si>
    <t>05:47:06|WR</t>
  </si>
  <si>
    <t>Felix</t>
  </si>
  <si>
    <t>Emerson|68|429|28|1987-01-14</t>
  </si>
  <si>
    <t>04:02:59|WR</t>
  </si>
  <si>
    <t>Merritt|70|294|10|1992-06-23</t>
  </si>
  <si>
    <t>09:42:51|WR</t>
  </si>
  <si>
    <t>Harrell|64|325|26|1991-03-12</t>
  </si>
  <si>
    <t>07:27:59|WR</t>
  </si>
  <si>
    <t>Galvin</t>
  </si>
  <si>
    <t>Moran|93|191|13|1984-02-17</t>
  </si>
  <si>
    <t>08:23:37|WR</t>
  </si>
  <si>
    <t>Haney|65|248|12|1983-09-03</t>
  </si>
  <si>
    <t>13:54:04|WR</t>
  </si>
  <si>
    <t>Connor</t>
  </si>
  <si>
    <t>Camacho|87|381|17|1989-11-11</t>
  </si>
  <si>
    <t>03:58:15|WR</t>
  </si>
  <si>
    <t>Austin|95|439|4|1991-01-17</t>
  </si>
  <si>
    <t>00:20:28|WR</t>
  </si>
  <si>
    <t>Neville</t>
  </si>
  <si>
    <t>Parsons|88|443|4|1981-10-31</t>
  </si>
  <si>
    <t>20:00:31|WR</t>
  </si>
  <si>
    <t>Jonas</t>
  </si>
  <si>
    <t>Lewis|83|164|21|1984-02-29</t>
  </si>
  <si>
    <t>01:43:57|WR</t>
  </si>
  <si>
    <t>Dante</t>
  </si>
  <si>
    <t>Mcmahon|78|176|8|1979-05-26</t>
  </si>
  <si>
    <t>23:39:30|WR</t>
  </si>
  <si>
    <t>Macaulay</t>
  </si>
  <si>
    <t>Bowman|76|330|15|1982-11-26</t>
  </si>
  <si>
    <t>13:41:36|WR</t>
  </si>
  <si>
    <t>Michael</t>
  </si>
  <si>
    <t>Summers|67|338|3|1982-12-02</t>
  </si>
  <si>
    <t>07:17:45|WR</t>
  </si>
  <si>
    <t>Alec</t>
  </si>
  <si>
    <t>Pittman|62|395|27|1993-10-28</t>
  </si>
  <si>
    <t>20:20:48|WR</t>
  </si>
  <si>
    <t>Tanner|87|368|21|1997-10-27</t>
  </si>
  <si>
    <t>18:05:49|WR</t>
  </si>
  <si>
    <t>Noble</t>
  </si>
  <si>
    <t>Wells|87|417|21|1996-08-10</t>
  </si>
  <si>
    <t>18:42:09|WR</t>
  </si>
  <si>
    <t>Bowman|86|166|25|1997-04-08</t>
  </si>
  <si>
    <t>22:10:27|WR</t>
  </si>
  <si>
    <t>Branden</t>
  </si>
  <si>
    <t>Cleveland|82|167|14|1979-11-12</t>
  </si>
  <si>
    <t>16:21:18|WR</t>
  </si>
  <si>
    <t>Jordan</t>
  </si>
  <si>
    <t>Dennis|90|153|24|1989-10-22</t>
  </si>
  <si>
    <t>02:10:46|WR</t>
  </si>
  <si>
    <t>Hector</t>
  </si>
  <si>
    <t>Bryant|83|242|7|1984-07-02</t>
  </si>
  <si>
    <t>01:31:32|WR</t>
  </si>
  <si>
    <t>Amos</t>
  </si>
  <si>
    <t>Norton|87|421|17|1998-11-29</t>
  </si>
  <si>
    <t>22:12:44|WR</t>
  </si>
  <si>
    <t>Mark</t>
  </si>
  <si>
    <t>Hancock|74|348|22|1987-01-20</t>
  </si>
  <si>
    <t>22:50:18|WR</t>
  </si>
  <si>
    <t>Baker</t>
  </si>
  <si>
    <t>Meadows|87|268|10|1982-04-02</t>
  </si>
  <si>
    <t>01:08:13|WR</t>
  </si>
  <si>
    <t>Carlos</t>
  </si>
  <si>
    <t>Mcclure|69|177|9|1981-01-21</t>
  </si>
  <si>
    <t>15:39:28|WR</t>
  </si>
  <si>
    <t>Orson</t>
  </si>
  <si>
    <t>Aguirre|60|186|26|1978-05-22</t>
  </si>
  <si>
    <t>03:41:22|WR</t>
  </si>
  <si>
    <t>Mcbride|77|277|11|1980-09-11</t>
  </si>
  <si>
    <t>10:41:49|WR</t>
  </si>
  <si>
    <t>Reilly|93|196|21|1997-03-17</t>
  </si>
  <si>
    <t>13:55:55|WR</t>
  </si>
  <si>
    <t>Roth|82|346|11|1989-08-23</t>
  </si>
  <si>
    <t>23:38:33|WR</t>
  </si>
  <si>
    <t>Logan</t>
  </si>
  <si>
    <t>Henson|92|390|1|1992-08-24</t>
  </si>
  <si>
    <t>20:55:18|WR</t>
  </si>
  <si>
    <t>Klein|81|256|28|1983-01-29</t>
  </si>
  <si>
    <t>09:10:05|WR</t>
  </si>
  <si>
    <t>Porter</t>
  </si>
  <si>
    <t>Horn|62|442|15|1998-06-22</t>
  </si>
  <si>
    <t>13:11:39|WR</t>
  </si>
  <si>
    <t>Thane</t>
  </si>
  <si>
    <t>Mccarty|90|442|13|1989-02-19</t>
  </si>
  <si>
    <t>02:09:49|WR</t>
  </si>
  <si>
    <t>Keane</t>
  </si>
  <si>
    <t>Barnes|65|294|24|1978-07-20</t>
  </si>
  <si>
    <t>03:17:27|WR</t>
  </si>
  <si>
    <t>Alexander</t>
  </si>
  <si>
    <t>Boone|82|238|12|1993-01-29</t>
  </si>
  <si>
    <t>14:32:02|WR</t>
  </si>
  <si>
    <t>Drake|65|433|8|1980-11-01</t>
  </si>
  <si>
    <t>10:21:15|WR</t>
  </si>
  <si>
    <t>House|68|409|19|1997-07-17</t>
  </si>
  <si>
    <t>09:57:42|WR</t>
  </si>
  <si>
    <t>Devin</t>
  </si>
  <si>
    <t>Spencer|96|201|21|1997-07-15</t>
  </si>
  <si>
    <t>16:13:37|WR</t>
  </si>
  <si>
    <t>Isaac</t>
  </si>
  <si>
    <t>Fitzgerald|71|307|18|1978-08-14</t>
  </si>
  <si>
    <t>13:38:24|WR</t>
  </si>
  <si>
    <t>Sebastian</t>
  </si>
  <si>
    <t>Kirkland|85|342|25|1979-11-25</t>
  </si>
  <si>
    <t>06:53:24|WR</t>
  </si>
  <si>
    <t>Eagan</t>
  </si>
  <si>
    <t>Valdez|71|192|11|1986-07-20</t>
  </si>
  <si>
    <t>06:32:16|WR</t>
  </si>
  <si>
    <t>Theodore</t>
  </si>
  <si>
    <t>Jensen|95|438|22|1997-05-23</t>
  </si>
  <si>
    <t>01:09:21|WR</t>
  </si>
  <si>
    <t>Sharp|71|346|26|1997-10-26</t>
  </si>
  <si>
    <t>22:06:26|WR</t>
  </si>
  <si>
    <t>Hays|69|404|24|1978-08-17</t>
  </si>
  <si>
    <t>20:32:32|WR</t>
  </si>
  <si>
    <t>Rajah</t>
  </si>
  <si>
    <t>Lindsay|64|160|14|1989-11-27</t>
  </si>
  <si>
    <t>12:42:55|WR</t>
  </si>
  <si>
    <t>Chandler</t>
  </si>
  <si>
    <t>Dyer|94|369|18|1980-12-16</t>
  </si>
  <si>
    <t>21:44:32|WR</t>
  </si>
  <si>
    <t>Blackburn|87|212|16|1981-04-10</t>
  </si>
  <si>
    <t>10:38:08|WR</t>
  </si>
  <si>
    <t>Vargas|83|424|3|1996-01-26</t>
  </si>
  <si>
    <t>03:02:15|WR</t>
  </si>
  <si>
    <t>Bowen|73|410|23|1992-03-15</t>
  </si>
  <si>
    <t>08:14:26|WR</t>
  </si>
  <si>
    <t>Love|74|182|4|1996-12-15</t>
  </si>
  <si>
    <t>09:00:36|WR</t>
  </si>
  <si>
    <t>Odysseus</t>
  </si>
  <si>
    <t>Dyer|71|414|13|1984-03-28</t>
  </si>
  <si>
    <t>15:02:28|WR</t>
  </si>
  <si>
    <t>Fritz</t>
  </si>
  <si>
    <t>Grant|85|259|15|1982-12-05</t>
  </si>
  <si>
    <t>23:32:10|WR</t>
  </si>
  <si>
    <t>Elijah</t>
  </si>
  <si>
    <t>Knight|92|378|1|1992-01-12</t>
  </si>
  <si>
    <t>10:29:26|WR</t>
  </si>
  <si>
    <t>Phillip</t>
  </si>
  <si>
    <t>Stephenson|70|183|5|1997-11-15</t>
  </si>
  <si>
    <t>03:55:35|WR</t>
  </si>
  <si>
    <t>Ruiz|95|178|12|1987-12-10</t>
  </si>
  <si>
    <t>16:45:43|WR</t>
  </si>
  <si>
    <t>Walker</t>
  </si>
  <si>
    <t>Osborne|65|344|26|1998-09-23</t>
  </si>
  <si>
    <t>14:21:27|WR</t>
  </si>
  <si>
    <t>Upton</t>
  </si>
  <si>
    <t>Schultz|71|291|1|1991-06-24</t>
  </si>
  <si>
    <t>09:33:06|WR</t>
  </si>
  <si>
    <t>Grady</t>
  </si>
  <si>
    <t>Dalton|70|341|13|1984-11-11</t>
  </si>
  <si>
    <t>02:00:00|WR</t>
  </si>
  <si>
    <t>Clarke|95|201|1|1991-09-23</t>
  </si>
  <si>
    <t>00:57:03|WR</t>
  </si>
  <si>
    <t>Velazquez|74|187|2|1992-04-29</t>
  </si>
  <si>
    <t>05:22:40|WR</t>
  </si>
  <si>
    <t>Tarik</t>
  </si>
  <si>
    <t>Pearson|77|162|5|1997-01-03</t>
  </si>
  <si>
    <t>16:13:07|WR</t>
  </si>
  <si>
    <t>Head|60|189|10|1992-01-21</t>
  </si>
  <si>
    <t>02:57:11|WR</t>
  </si>
  <si>
    <t>John</t>
  </si>
  <si>
    <t>Nelson|70|184|21|1994-01-02</t>
  </si>
  <si>
    <t>22:58:16|WR</t>
  </si>
  <si>
    <t>Addison</t>
  </si>
  <si>
    <t>Martin|63|183|23|1996-08-25</t>
  </si>
  <si>
    <t>13:06:12|WR</t>
  </si>
  <si>
    <t>Quentin</t>
  </si>
  <si>
    <t>Talley|82|246|14|1981-10-12</t>
  </si>
  <si>
    <t>20:09:52|WR</t>
  </si>
  <si>
    <t>Dillon|68|214|28|1998-06-04</t>
  </si>
  <si>
    <t>21:31:53|WR</t>
  </si>
  <si>
    <t>Dalton|88|193|22|1978-01-12</t>
  </si>
  <si>
    <t>07:54:18|WR</t>
  </si>
  <si>
    <t>Ryder</t>
  </si>
  <si>
    <t>Estrada|62|255|19|1986-07-25</t>
  </si>
  <si>
    <t>18:26:30|WR</t>
  </si>
  <si>
    <t>Flores|62|374|16|1978-05-04</t>
  </si>
  <si>
    <t>08:09:15|WR</t>
  </si>
  <si>
    <t>Caesar</t>
  </si>
  <si>
    <t>Blankenship|67|257|2|1997-11-02</t>
  </si>
  <si>
    <t>01:30:01|WR</t>
  </si>
  <si>
    <t>Ellison|96|364|16|1979-07-01</t>
  </si>
  <si>
    <t>11:13:15|WR</t>
  </si>
  <si>
    <t>Arthur</t>
  </si>
  <si>
    <t>Cunningham|73|423|2|1994-04-14</t>
  </si>
  <si>
    <t>18:10:31|WR</t>
  </si>
  <si>
    <t>Aladdin</t>
  </si>
  <si>
    <t>William|65|209|22|1983-05-02</t>
  </si>
  <si>
    <t>06:35:11|WR</t>
  </si>
  <si>
    <t>Dunn|87|375|20|1998-08-05</t>
  </si>
  <si>
    <t>04:06:33|WR</t>
  </si>
  <si>
    <t>Alvin</t>
  </si>
  <si>
    <t>Mullins|95|226|21|1981-03-06</t>
  </si>
  <si>
    <t>02:22:50|WR</t>
  </si>
  <si>
    <t>Lara|90|388|26|1983-11-18</t>
  </si>
  <si>
    <t>02:51:06|WR</t>
  </si>
  <si>
    <t>Zachary</t>
  </si>
  <si>
    <t>Byers|75|371|6|1980-12-09</t>
  </si>
  <si>
    <t>20:48:14|WR</t>
  </si>
  <si>
    <t>Caleb</t>
  </si>
  <si>
    <t>Jennings|79|245|28|1985-05-12</t>
  </si>
  <si>
    <t>00:07:44|WR</t>
  </si>
  <si>
    <t>Colorado</t>
  </si>
  <si>
    <t>Santos|76|310|6|1987-06-12</t>
  </si>
  <si>
    <t>19:06:40|WR</t>
  </si>
  <si>
    <t>Brent</t>
  </si>
  <si>
    <t>Perkins|62|354|13|1978-03-06</t>
  </si>
  <si>
    <t>12:41:38|WR</t>
  </si>
  <si>
    <t>Gray</t>
  </si>
  <si>
    <t>Walker|75|224|11|1985-03-31</t>
  </si>
  <si>
    <t>16:19:58|WR</t>
  </si>
  <si>
    <t>Trevor</t>
  </si>
  <si>
    <t>Contreras|74|268|10|1982-01-14</t>
  </si>
  <si>
    <t>19:08:41|WR</t>
  </si>
  <si>
    <t>Fox|83|321|17|1991-07-26</t>
  </si>
  <si>
    <t>15:26:38|WR</t>
  </si>
  <si>
    <t>Kline|69|396|18|1988-02-25</t>
  </si>
  <si>
    <t>02:20:31|WR</t>
  </si>
  <si>
    <t>Uriel</t>
  </si>
  <si>
    <t>Faulkner|67|193|22|1978-09-28</t>
  </si>
  <si>
    <t>13:43:25|WR</t>
  </si>
  <si>
    <t>Nolan</t>
  </si>
  <si>
    <t>Webster|85|226|14|1996-12-01</t>
  </si>
  <si>
    <t>20:51:13|WR</t>
  </si>
  <si>
    <t>Whitaker|96|155|28|1994-07-09</t>
  </si>
  <si>
    <t>04:04:03|WR</t>
  </si>
  <si>
    <t>Todd</t>
  </si>
  <si>
    <t>Dixon|64|311|18|1991-11-03</t>
  </si>
  <si>
    <t>19:36:04|WR</t>
  </si>
  <si>
    <t>Love|84|269|14|1989-07-11</t>
  </si>
  <si>
    <t>13:06:29|WR</t>
  </si>
  <si>
    <t>Fletcher</t>
  </si>
  <si>
    <t>Charles|63|334|22|1986-01-18</t>
  </si>
  <si>
    <t>00:16:19|WR</t>
  </si>
  <si>
    <t>Giacomo</t>
  </si>
  <si>
    <t>Merritt|73|190|1|1978-09-30</t>
  </si>
  <si>
    <t>12:35:46|WR</t>
  </si>
  <si>
    <t>Gibson|62|174|2|1986-06-29</t>
  </si>
  <si>
    <t>17:49:14|WR</t>
  </si>
  <si>
    <t>Prescott</t>
  </si>
  <si>
    <t>Wilkinson|78|285|13|1992-04-24</t>
  </si>
  <si>
    <t>17:29:57|WR</t>
  </si>
  <si>
    <t>Ivan</t>
  </si>
  <si>
    <t>George|81|160|7|1986-08-26</t>
  </si>
  <si>
    <t>15:33:10|WR</t>
  </si>
  <si>
    <t>Robbins|65|421|22|1996-10-01</t>
  </si>
  <si>
    <t>13:50:03|WR</t>
  </si>
  <si>
    <t>Keegan</t>
  </si>
  <si>
    <t>Price|91|387|21|1982-11-03</t>
  </si>
  <si>
    <t>04:09:27|WR</t>
  </si>
  <si>
    <t>Noel|71|373|30|1997-06-27</t>
  </si>
  <si>
    <t>12:03:30|WR</t>
  </si>
  <si>
    <t>Erasmus</t>
  </si>
  <si>
    <t>Wright|63|314|25|1990-11-30</t>
  </si>
  <si>
    <t>09:18:00|WR</t>
  </si>
  <si>
    <t>Alfonso</t>
  </si>
  <si>
    <t>Fuller|86|365|7|1986-12-16</t>
  </si>
  <si>
    <t>08:05:11|WR</t>
  </si>
  <si>
    <t>Macdonald|66|335|11|1997-01-16</t>
  </si>
  <si>
    <t>20:26:21|WR</t>
  </si>
  <si>
    <t>Tucker|96|431|26|1992-05-04</t>
  </si>
  <si>
    <t>09:24:08|WR</t>
  </si>
  <si>
    <t>Garth</t>
  </si>
  <si>
    <t>Myers|72|340|17|1986-02-22</t>
  </si>
  <si>
    <t>03:02:58|WR</t>
  </si>
  <si>
    <t>Ewing|75|229|14|1994-07-26</t>
  </si>
  <si>
    <t>09:03:25|WR</t>
  </si>
  <si>
    <t>Goodwin|65|445|4|1997-05-26</t>
  </si>
  <si>
    <t>12:35:34|WR</t>
  </si>
  <si>
    <t>Christopher</t>
  </si>
  <si>
    <t>Mcfadden|69|243|12|1985-04-26</t>
  </si>
  <si>
    <t>13:59:13|WR</t>
  </si>
  <si>
    <t>Jerry</t>
  </si>
  <si>
    <t>Ratliff|73|373|29|1996-06-29</t>
  </si>
  <si>
    <t>15:09:21|WR</t>
  </si>
  <si>
    <t>Kelly</t>
  </si>
  <si>
    <t>Weaver|83|442|24|1980-09-05</t>
  </si>
  <si>
    <t>15:01:56|WR</t>
  </si>
  <si>
    <t>Pierce|86|345|1|1984-12-19</t>
  </si>
  <si>
    <t>08:29:01|WR</t>
  </si>
  <si>
    <t>Aguirre|95|325|12|1994-04-13</t>
  </si>
  <si>
    <t>10:41:59|WR</t>
  </si>
  <si>
    <t>Talon</t>
  </si>
  <si>
    <t>Mcgowan|84|211|11|1992-06-19</t>
  </si>
  <si>
    <t>09:41:54|WR</t>
  </si>
  <si>
    <t>Kelley|95|427|24|1980-01-09</t>
  </si>
  <si>
    <t>00:45:56|WR</t>
  </si>
  <si>
    <t>Kline|73|160|30|1979-06-15</t>
  </si>
  <si>
    <t>18:39:14|WR</t>
  </si>
  <si>
    <t>Howard|86|375|26|1981-03-28</t>
  </si>
  <si>
    <t>19:55:14|WR</t>
  </si>
  <si>
    <t>Slade</t>
  </si>
  <si>
    <t>Morgan|90|448|17|1986-08-27</t>
  </si>
  <si>
    <t>16:50:06|WR</t>
  </si>
  <si>
    <t>Savage|89|216|19|1986-02-25</t>
  </si>
  <si>
    <t>03:11:25|WR</t>
  </si>
  <si>
    <t>Hedley</t>
  </si>
  <si>
    <t>Cain|74|401|5|1991-11-01</t>
  </si>
  <si>
    <t>04:45:34|WR</t>
  </si>
  <si>
    <t>Holcomb|94|225|4|1982-05-28</t>
  </si>
  <si>
    <t>04:45:13|WR</t>
  </si>
  <si>
    <t>Declan</t>
  </si>
  <si>
    <t>Gibbs|66|357|5|1984-02-26</t>
  </si>
  <si>
    <t>06:02:58|WR</t>
  </si>
  <si>
    <t>Graiden</t>
  </si>
  <si>
    <t>Hansen|86|216|19|1995-09-15</t>
  </si>
  <si>
    <t>13:49:09|WR</t>
  </si>
  <si>
    <t>Collier|93|167|11|1991-07-02</t>
  </si>
  <si>
    <t>05:02:46|WR</t>
  </si>
  <si>
    <t>Mcintosh|74|314|13|1994-05-02</t>
  </si>
  <si>
    <t>00:21:07|WR</t>
  </si>
  <si>
    <t>Kasimir</t>
  </si>
  <si>
    <t>Stout|66|370|7|1995-01-03</t>
  </si>
  <si>
    <t>09:17:52|WR</t>
  </si>
  <si>
    <t>Walter</t>
  </si>
  <si>
    <t>Leon|94|406|12|1985-06-07</t>
  </si>
  <si>
    <t>11:25:20|WR</t>
  </si>
  <si>
    <t>Chandler|78|388|4|1985-09-11</t>
  </si>
  <si>
    <t>02:35:59|WR</t>
  </si>
  <si>
    <t>Ashley|83|407|29|1985-02-17</t>
  </si>
  <si>
    <t>18:37:44|WR</t>
  </si>
  <si>
    <t>Payne|81|428|24|1992-03-09</t>
  </si>
  <si>
    <t>11:57:48|WR</t>
  </si>
  <si>
    <t>Jared</t>
  </si>
  <si>
    <t>Saunders|64|152|19|1979-08-05</t>
  </si>
  <si>
    <t>02:46:36|WR</t>
  </si>
  <si>
    <t>Dustin</t>
  </si>
  <si>
    <t>Alvarado|91|435|5|1995-06-15</t>
  </si>
  <si>
    <t>20:50:11|WR</t>
  </si>
  <si>
    <t>Acton</t>
  </si>
  <si>
    <t>Gentry|75|247|20|1998-10-08</t>
  </si>
  <si>
    <t>14:13:45|WR</t>
  </si>
  <si>
    <t>Leo</t>
  </si>
  <si>
    <t>Wong|60|247|18|1978-02-08</t>
  </si>
  <si>
    <t>09:09:21|WR</t>
  </si>
  <si>
    <t>Conan</t>
  </si>
  <si>
    <t>Espinoza|84|230|27|1992-01-22</t>
  </si>
  <si>
    <t>21:53:23|WR</t>
  </si>
  <si>
    <t>Vance</t>
  </si>
  <si>
    <t>Gross|87|216|30|1995-04-01</t>
  </si>
  <si>
    <t>10:40:47|WR</t>
  </si>
  <si>
    <t>Reese</t>
  </si>
  <si>
    <t>Stein|92|275|9|1989-06-29</t>
  </si>
  <si>
    <t>14:23:42|WR</t>
  </si>
  <si>
    <t>Herman</t>
  </si>
  <si>
    <t>Dotson|83|249|14|1978-04-20</t>
  </si>
  <si>
    <t>11:28:24|WR</t>
  </si>
  <si>
    <t>Herrod</t>
  </si>
  <si>
    <t>Ware|84|300|25|1990-12-09</t>
  </si>
  <si>
    <t>15:53:07|WR</t>
  </si>
  <si>
    <t>Steel</t>
  </si>
  <si>
    <t>Mcmillan|68|278|4|1993-01-28</t>
  </si>
  <si>
    <t>11:46:33|WR</t>
  </si>
  <si>
    <t>Dorian</t>
  </si>
  <si>
    <t>Bright|72|424|13|1982-03-09</t>
  </si>
  <si>
    <t>12:50:38|WR</t>
  </si>
  <si>
    <t>Jarrod</t>
  </si>
  <si>
    <t>Huff|86|155|1|1996-10-11</t>
  </si>
  <si>
    <t>05:51:40|WR</t>
  </si>
  <si>
    <t>Terrell|71|324|11|1978-04-19</t>
  </si>
  <si>
    <t>01:22:11|WR</t>
  </si>
  <si>
    <t>Edward</t>
  </si>
  <si>
    <t>Mathis|78|193|9|1990-08-12</t>
  </si>
  <si>
    <t>22:30:29|WR</t>
  </si>
  <si>
    <t>Petersen|79|429|28|1983-11-05</t>
  </si>
  <si>
    <t>05:26:43|WR</t>
  </si>
  <si>
    <t>Xanthus</t>
  </si>
  <si>
    <t>Reese|87|290|3|1985-04-08</t>
  </si>
  <si>
    <t>05:58:22|WR</t>
  </si>
  <si>
    <t>Roman|86|343|2|1990-01-21</t>
  </si>
  <si>
    <t>22:35:18|WR</t>
  </si>
  <si>
    <t>Blevins|86|327|12|1995-04-04</t>
  </si>
  <si>
    <t>08:50:39|WR</t>
  </si>
  <si>
    <t>Lawrence|62|442|26|1985-10-10</t>
  </si>
  <si>
    <t>05:43:09|WR</t>
  </si>
  <si>
    <t>Washington|82|249|9|1978-04-06</t>
  </si>
  <si>
    <t>02:54:20|WR</t>
  </si>
  <si>
    <t>Hayes|85|424|6|1979-03-17</t>
  </si>
  <si>
    <t>01:21:38|WR</t>
  </si>
  <si>
    <t>Malachi</t>
  </si>
  <si>
    <t>Norton|64|302|24|1989-08-27</t>
  </si>
  <si>
    <t>04:55:59|WR</t>
  </si>
  <si>
    <t>Brock|61|228|18|1994-07-11</t>
  </si>
  <si>
    <t>14:48:34|WR</t>
  </si>
  <si>
    <t>Nehru</t>
  </si>
  <si>
    <t>Nolan|83|172|17|1980-02-25</t>
  </si>
  <si>
    <t>15:15:00|WR</t>
  </si>
  <si>
    <t>Skinner|94|364|16|1982-10-22</t>
  </si>
  <si>
    <t>01:27:25|WR</t>
  </si>
  <si>
    <t>Aristotle</t>
  </si>
  <si>
    <t>Schneider|83|217|1|1992-11-03</t>
  </si>
  <si>
    <t>06:52:50|WR</t>
  </si>
  <si>
    <t>Guerra|60|273|12|1990-12-16</t>
  </si>
  <si>
    <t>17:40:09|WR</t>
  </si>
  <si>
    <t>Harlan</t>
  </si>
  <si>
    <t>Avila|87|438|11|1983-11-12</t>
  </si>
  <si>
    <t>23:27:57|WR</t>
  </si>
  <si>
    <t>Chaney|82|294|23|1980-05-09</t>
  </si>
  <si>
    <t>10:10:18|WR</t>
  </si>
  <si>
    <t>Boone|73|352|16|1994-11-10</t>
  </si>
  <si>
    <t>13:13:43|WR</t>
  </si>
  <si>
    <t>Thornton|81|307|6|1996-01-31</t>
  </si>
  <si>
    <t>07:57:11|WR</t>
  </si>
  <si>
    <t>Ciaran</t>
  </si>
  <si>
    <t>Mccarty|96|420|15|1995-11-03</t>
  </si>
  <si>
    <t>00:34:33|WR</t>
  </si>
  <si>
    <t>Travis</t>
  </si>
  <si>
    <t>Rutledge|70|399|5|1995-09-13</t>
  </si>
  <si>
    <t>09:10:40|WR</t>
  </si>
  <si>
    <t>Kareem</t>
  </si>
  <si>
    <t>Leon|60|284|18|1990-08-09</t>
  </si>
  <si>
    <t>12:22:47|WR</t>
  </si>
  <si>
    <t>Oren</t>
  </si>
  <si>
    <t>Small|63|304|3|1991-10-22</t>
  </si>
  <si>
    <t>10:45:39|TE</t>
  </si>
  <si>
    <t>Brennan|88|398|4|1995-04-29</t>
  </si>
  <si>
    <t>10:42:34|TE</t>
  </si>
  <si>
    <t>Larsen|62|439|18|1985-07-19</t>
  </si>
  <si>
    <t>14:11:20|TE</t>
  </si>
  <si>
    <t>Octavius</t>
  </si>
  <si>
    <t>Cain|70|235|24|1988-04-05</t>
  </si>
  <si>
    <t>22:27:39|TE</t>
  </si>
  <si>
    <t>Sanford|78|449|16|1978-02-02</t>
  </si>
  <si>
    <t>21:21:41|TE</t>
  </si>
  <si>
    <t>Jameson</t>
  </si>
  <si>
    <t>Waters|72|394|9|1982-01-14</t>
  </si>
  <si>
    <t>08:48:09|TE</t>
  </si>
  <si>
    <t>Tiger</t>
  </si>
  <si>
    <t>Dudley|87|187|3|1996-10-04</t>
  </si>
  <si>
    <t>14:20:23|TE</t>
  </si>
  <si>
    <t>Trujillo|84|313|14|1988-02-25</t>
  </si>
  <si>
    <t>04:37:13|TE</t>
  </si>
  <si>
    <t>Yasir</t>
  </si>
  <si>
    <t>Hill|75|238|24|1982-11-20</t>
  </si>
  <si>
    <t>17:34:03|TE</t>
  </si>
  <si>
    <t>Collier|83|202|17|1987-09-28</t>
  </si>
  <si>
    <t>17:52:58|TE</t>
  </si>
  <si>
    <t>Williams|82|341|5|1997-08-04</t>
  </si>
  <si>
    <t>18:28:34|TE</t>
  </si>
  <si>
    <t>Pena|67|199|22|1978-05-06</t>
  </si>
  <si>
    <t>22:11:19|TE</t>
  </si>
  <si>
    <t>Ezra</t>
  </si>
  <si>
    <t>Sellers|82|419|2|1988-07-13</t>
  </si>
  <si>
    <t>14:49:23|TE</t>
  </si>
  <si>
    <t>Norman</t>
  </si>
  <si>
    <t>Burnett|86|156|28|1987-04-04</t>
  </si>
  <si>
    <t>00:56:21|TE</t>
  </si>
  <si>
    <t>Wilson|85|349|20|1978-12-06</t>
  </si>
  <si>
    <t>04:17:53|TE</t>
  </si>
  <si>
    <t>Williams|69|253|4|1990-01-14</t>
  </si>
  <si>
    <t>06:11:00|TE</t>
  </si>
  <si>
    <t>Figueroa|62|378|4|1979-04-10</t>
  </si>
  <si>
    <t>09:23:50|TE</t>
  </si>
  <si>
    <t>Emerson</t>
  </si>
  <si>
    <t>Nieves|83|367|24|1997-02-13</t>
  </si>
  <si>
    <t>02:16:29|TE</t>
  </si>
  <si>
    <t>Bolton|77|397|28|1987-06-30</t>
  </si>
  <si>
    <t>10:45:25|TE</t>
  </si>
  <si>
    <t>Wood|62|438|22|1978-10-10</t>
  </si>
  <si>
    <t>01:53:14|TE</t>
  </si>
  <si>
    <t>Garrison</t>
  </si>
  <si>
    <t>Murphy|68|295|28|1980-02-11</t>
  </si>
  <si>
    <t>19:01:10|TE</t>
  </si>
  <si>
    <t>Phelan</t>
  </si>
  <si>
    <t>Hawkins|74|320|7|1991-05-21</t>
  </si>
  <si>
    <t>01:09:28|TE</t>
  </si>
  <si>
    <t>Bernard|61|234|9|1997-05-23</t>
  </si>
  <si>
    <t>02:00:22|TE</t>
  </si>
  <si>
    <t>Elmo</t>
  </si>
  <si>
    <t>Osborn|81|204|18|1981-10-11</t>
  </si>
  <si>
    <t>14:59:36|TE</t>
  </si>
  <si>
    <t>Sanders|65|200|29|1982-02-07</t>
  </si>
  <si>
    <t>14:14:39|TE</t>
  </si>
  <si>
    <t>Leroy</t>
  </si>
  <si>
    <t>Hall|70|251|13|1989-02-23</t>
  </si>
  <si>
    <t>16:25:05|TE</t>
  </si>
  <si>
    <t>Burris|63|369|4|1984-06-15</t>
  </si>
  <si>
    <t>19:40:44|TE</t>
  </si>
  <si>
    <t>Weber|96|364|14|1982-10-17</t>
  </si>
  <si>
    <t>18:39:15|TE</t>
  </si>
  <si>
    <t>Eric</t>
  </si>
  <si>
    <t>Noble|79|264|26|1983-02-16</t>
  </si>
  <si>
    <t>06:47:55|TE</t>
  </si>
  <si>
    <t>Peter</t>
  </si>
  <si>
    <t>Sullivan|72|351|29|1979-01-14</t>
  </si>
  <si>
    <t>12:42:26|TE</t>
  </si>
  <si>
    <t>Chandler|96|396|7|1995-09-24</t>
  </si>
  <si>
    <t>02:37:51|TE</t>
  </si>
  <si>
    <t>Ulric</t>
  </si>
  <si>
    <t>Pierce|72|295|26|1998-04-04</t>
  </si>
  <si>
    <t>12:38:20|TE</t>
  </si>
  <si>
    <t>Cole|93|181|26|1991-01-01</t>
  </si>
  <si>
    <t>09:08:07|TE</t>
  </si>
  <si>
    <t>Oneal|86|259|6|1977-12-03</t>
  </si>
  <si>
    <t>02:38:44|TE</t>
  </si>
  <si>
    <t>Jesse</t>
  </si>
  <si>
    <t>Todd|70|173|3|1998-03-13</t>
  </si>
  <si>
    <t>04:00:19|TE</t>
  </si>
  <si>
    <t>Hart|64|449|12|1984-09-07</t>
  </si>
  <si>
    <t>12:21:25|TE</t>
  </si>
  <si>
    <t>Chaney</t>
  </si>
  <si>
    <t>Stevens|96|357|4|1997-10-23</t>
  </si>
  <si>
    <t>09:00:35|TE</t>
  </si>
  <si>
    <t>Petersen|75|247|28|1985-11-05</t>
  </si>
  <si>
    <t>09:53:49|TE</t>
  </si>
  <si>
    <t>Benedict</t>
  </si>
  <si>
    <t>Bell|84|215|17|1983-06-28</t>
  </si>
  <si>
    <t>09:47:55|TE</t>
  </si>
  <si>
    <t>Wilcox|82|342|5|1980-08-09</t>
  </si>
  <si>
    <t>06:46:07|TE</t>
  </si>
  <si>
    <t>Cabrera|83|183|4|1996-03-12</t>
  </si>
  <si>
    <t>14:54:25|TE</t>
  </si>
  <si>
    <t>Jimenez|71|192|4|1985-04-14</t>
  </si>
  <si>
    <t>15:53:35|TE</t>
  </si>
  <si>
    <t>Marquez|61|336|20|1990-01-15</t>
  </si>
  <si>
    <t>00:44:07|TE</t>
  </si>
  <si>
    <t>Hall</t>
  </si>
  <si>
    <t>Middleton|70|252|13|1997-02-09</t>
  </si>
  <si>
    <t>16:59:46|TE</t>
  </si>
  <si>
    <t>Cantrell|70|307|10|1981-11-28</t>
  </si>
  <si>
    <t>14:16:05|TE</t>
  </si>
  <si>
    <t>Barrera|69|426|4|1989-11-08</t>
  </si>
  <si>
    <t>22:34:00|TE</t>
  </si>
  <si>
    <t>Rashad</t>
  </si>
  <si>
    <t>Harvey|66|182|6|1978-09-26</t>
  </si>
  <si>
    <t>01:23:46|TE</t>
  </si>
  <si>
    <t>Maynard|64|178|21|1994-04-30</t>
  </si>
  <si>
    <t>14:02:43|TE</t>
  </si>
  <si>
    <t>Zane</t>
  </si>
  <si>
    <t>Stevenson|80|426|14|1984-09-19</t>
  </si>
  <si>
    <t>19:31:49|TE</t>
  </si>
  <si>
    <t>Knight|66|371|25|1994-08-01</t>
  </si>
  <si>
    <t>19:18:41|TE</t>
  </si>
  <si>
    <t>Roth|64|194|30|1990-03-15</t>
  </si>
  <si>
    <t>23:08:46|TE</t>
  </si>
  <si>
    <t>Oneill|83|313|29|1997-09-02</t>
  </si>
  <si>
    <t>23:09:38|TE</t>
  </si>
  <si>
    <t>Salas|65|209|26|1984-04-24</t>
  </si>
  <si>
    <t>19:14:50|TE</t>
  </si>
  <si>
    <t>Arnold|90|362|22|1982-07-08</t>
  </si>
  <si>
    <t>12:32:20|TE</t>
  </si>
  <si>
    <t>Mcleod|70|382|20|1994-07-04</t>
  </si>
  <si>
    <t>12:42:25|TE</t>
  </si>
  <si>
    <t>Thor</t>
  </si>
  <si>
    <t>Wooten|68|186|3|1994-02-01</t>
  </si>
  <si>
    <t>18:32:01|TE</t>
  </si>
  <si>
    <t>Lee</t>
  </si>
  <si>
    <t>Macdonald|70|152|18|1987-08-04</t>
  </si>
  <si>
    <t>05:10:43|TE</t>
  </si>
  <si>
    <t>Head|77|207|29|1977-09-06</t>
  </si>
  <si>
    <t>06:50:47|TE</t>
  </si>
  <si>
    <t>Morse|95|192|10|1979-10-10</t>
  </si>
  <si>
    <t>12:04:53|TE</t>
  </si>
  <si>
    <t>Nicholas</t>
  </si>
  <si>
    <t>Pierce|83|258|20|1992-04-28</t>
  </si>
  <si>
    <t>15:39:33|TE</t>
  </si>
  <si>
    <t>Philip</t>
  </si>
  <si>
    <t>Jacobs|63|440|29|1981-06-01</t>
  </si>
  <si>
    <t>01:00:26|TE</t>
  </si>
  <si>
    <t>Clinton</t>
  </si>
  <si>
    <t>Jimenez|64|342|5|1998-09-02</t>
  </si>
  <si>
    <t>23:09:18|TE</t>
  </si>
  <si>
    <t>Ashton</t>
  </si>
  <si>
    <t>Giles|92|424|10|1979-03-10</t>
  </si>
  <si>
    <t>14:50:00|TE</t>
  </si>
  <si>
    <t>Kelley|93|408|22|1996-11-21</t>
  </si>
  <si>
    <t>13:18:30|TE</t>
  </si>
  <si>
    <t>Laith</t>
  </si>
  <si>
    <t>Blevins|67|407|21|1984-07-25</t>
  </si>
  <si>
    <t>22:36:11|TE</t>
  </si>
  <si>
    <t>Ira</t>
  </si>
  <si>
    <t>Cochran|82|368|22|1977-11-11</t>
  </si>
  <si>
    <t>03:04:11|TE</t>
  </si>
  <si>
    <t>Ishmael</t>
  </si>
  <si>
    <t>Vega|87|417|24|1981-07-06</t>
  </si>
  <si>
    <t>12:35:12|TE</t>
  </si>
  <si>
    <t>Maxwell</t>
  </si>
  <si>
    <t>Sawyer|87|260|23|1993-01-31</t>
  </si>
  <si>
    <t>19:33:10|TE</t>
  </si>
  <si>
    <t>Acosta|68|207|8|1988-01-25</t>
  </si>
  <si>
    <t>01:34:06|TE</t>
  </si>
  <si>
    <t>Wolfe|62|300|18|1988-02-13</t>
  </si>
  <si>
    <t>15:29:09|TE</t>
  </si>
  <si>
    <t>Mcdowell|89|187|17|1983-07-12</t>
  </si>
  <si>
    <t>17:45:47|TE</t>
  </si>
  <si>
    <t>Damian</t>
  </si>
  <si>
    <t>Weber|94|437|4|1984-09-12</t>
  </si>
  <si>
    <t>04:29:22|TE</t>
  </si>
  <si>
    <t>Paki</t>
  </si>
  <si>
    <t>Shelton|85|232|25|1992-05-25</t>
  </si>
  <si>
    <t>21:10:04|TE</t>
  </si>
  <si>
    <t>Bradley|76|238|30|1981-04-28</t>
  </si>
  <si>
    <t>12:38:07|TE</t>
  </si>
  <si>
    <t>Brody</t>
  </si>
  <si>
    <t>Anthony|87|336|28|1997-05-25</t>
  </si>
  <si>
    <t>20:43:52|TE</t>
  </si>
  <si>
    <t>Shaffer|95|180|16|1993-04-15</t>
  </si>
  <si>
    <t>22:55:00|K</t>
  </si>
  <si>
    <t>Santos|80|185|26|1990-10-25</t>
  </si>
  <si>
    <t>18:29:28|K</t>
  </si>
  <si>
    <t>Horton|76|338|14|1994-10-01</t>
  </si>
  <si>
    <t>00:13:33|K</t>
  </si>
  <si>
    <t>Lloyd|67|337|24|1979-04-14</t>
  </si>
  <si>
    <t>15:40:50|K</t>
  </si>
  <si>
    <t>Dexter</t>
  </si>
  <si>
    <t>Acevedo|88|407|21|1986-03-30</t>
  </si>
  <si>
    <t>13:21:09|K</t>
  </si>
  <si>
    <t>Everett|88|252|30|1998-11-26</t>
  </si>
  <si>
    <t>19:08:32|K</t>
  </si>
  <si>
    <t>Hasad</t>
  </si>
  <si>
    <t>Barrett|70|337|3|1983-02-11</t>
  </si>
  <si>
    <t>22:54:26|K</t>
  </si>
  <si>
    <t>Davidson|76|400|7|1978-10-24</t>
  </si>
  <si>
    <t>03:34:30|K</t>
  </si>
  <si>
    <t>Mannix</t>
  </si>
  <si>
    <t>Barry|88|392|23|1991-05-02</t>
  </si>
  <si>
    <t>07:22:35|K</t>
  </si>
  <si>
    <t>Russell|90|430|27|1991-11-18</t>
  </si>
  <si>
    <t>18:28:04|K</t>
  </si>
  <si>
    <t>Kenneth</t>
  </si>
  <si>
    <t>Glass|78|249|6|1985-05-28</t>
  </si>
  <si>
    <t>09:47:49|K</t>
  </si>
  <si>
    <t>Kirk|93|239|15|1981-03-01</t>
  </si>
  <si>
    <t>05:30:29|K</t>
  </si>
  <si>
    <t>Walsh|96|402|1|1983-07-20</t>
  </si>
  <si>
    <t>15:00:47|K</t>
  </si>
  <si>
    <t>Leonard|64|331|5|1985-08-16</t>
  </si>
  <si>
    <t>12:16:53|K</t>
  </si>
  <si>
    <t>Glass|84|198|18|1995-03-17</t>
  </si>
  <si>
    <t>11:02:08|K</t>
  </si>
  <si>
    <t>Mills|95|365|15|1992-03-24</t>
  </si>
  <si>
    <t>09:46:10|K</t>
  </si>
  <si>
    <t>Gordon|83|204|21|1990-01-29</t>
  </si>
  <si>
    <t>13:03:48|K</t>
  </si>
  <si>
    <t>Cooper|61|309|3|1988-07-13</t>
  </si>
  <si>
    <t>18:39:21|K</t>
  </si>
  <si>
    <t>Luke</t>
  </si>
  <si>
    <t>Reeves|64|356|15|1982-09-04</t>
  </si>
  <si>
    <t>11:13:06|K</t>
  </si>
  <si>
    <t>Xenos</t>
  </si>
  <si>
    <t>Hunter|85|186|25|1977-09-07</t>
  </si>
  <si>
    <t>22:30:58|K</t>
  </si>
  <si>
    <t>Levi</t>
  </si>
  <si>
    <t>Jones|73|297|3|1996-09-25</t>
  </si>
  <si>
    <t>15:38:40|K</t>
  </si>
  <si>
    <t>Ochoa|92|211|4|1990-06-14</t>
  </si>
  <si>
    <t>08:40:54|K</t>
  </si>
  <si>
    <t>Riddle|64|274|15|1982-03-31</t>
  </si>
  <si>
    <t>15:49:16|K</t>
  </si>
  <si>
    <t>Carver|65|349|18|1995-03-29</t>
  </si>
  <si>
    <t>00:08:09|K</t>
  </si>
  <si>
    <t>Keith</t>
  </si>
  <si>
    <t>Tanner|92|328|6|1994-02-05</t>
  </si>
  <si>
    <t>07:47:01|K</t>
  </si>
  <si>
    <t>Browning|88|247|16|1995-10-29</t>
  </si>
  <si>
    <t>12:19:05|K</t>
  </si>
  <si>
    <t>May|66|370|30|1989-03-16</t>
  </si>
  <si>
    <t>19:17:34|K</t>
  </si>
  <si>
    <t>Tucker|63|231|24|1991-12-15</t>
  </si>
  <si>
    <t>21:56:12|K</t>
  </si>
  <si>
    <t>Tanner|88|222|17|1982-05-15</t>
  </si>
  <si>
    <t>20:14:09|K</t>
  </si>
  <si>
    <t>Wade|78|244|14|1998-01-16</t>
  </si>
  <si>
    <t>20:35:43|K</t>
  </si>
  <si>
    <t>Sheppard|87|231|26|1983-04-27</t>
  </si>
  <si>
    <t>05:11:26|K</t>
  </si>
  <si>
    <t>Oneill|68|366|10|1995-11-04</t>
  </si>
  <si>
    <t>13:21:28|K</t>
  </si>
  <si>
    <t>Beck|71|213|4|1987-04-02</t>
  </si>
  <si>
    <t>04:04:17|K</t>
  </si>
  <si>
    <t>Gamble|62|300|2|1989-08-22</t>
  </si>
  <si>
    <t>15:02:20|K</t>
  </si>
  <si>
    <t>Emmanuel</t>
  </si>
  <si>
    <t>Wood|82|240|9|1978-02-11</t>
  </si>
  <si>
    <t>03:11:44|K</t>
  </si>
  <si>
    <t>Otto</t>
  </si>
  <si>
    <t>Vasquez|71|172|18|1990-10-02</t>
  </si>
  <si>
    <t>15:51:47|K</t>
  </si>
  <si>
    <t>Livingston|76|169|26|1981-09-07</t>
  </si>
  <si>
    <t>16:25:41|K</t>
  </si>
  <si>
    <t>Justice|75|225|12|1980-08-25</t>
  </si>
  <si>
    <t>05:53:54|K</t>
  </si>
  <si>
    <t>Mathews|94|403|15|1991-02-18</t>
  </si>
  <si>
    <t>09:25:29|K</t>
  </si>
  <si>
    <t>Brett</t>
  </si>
  <si>
    <t>Moss|75|256|11|1988-02-08</t>
  </si>
  <si>
    <t>14:29:46|K</t>
  </si>
  <si>
    <t>Donaldson|90|375|14|1994-02-21</t>
  </si>
  <si>
    <t>14:47:00|K</t>
  </si>
  <si>
    <t>Dale|73|425|14|1982-07-23</t>
  </si>
  <si>
    <t>09:48:17|K</t>
  </si>
  <si>
    <t>Powell|76|193|3|1993-11-19</t>
  </si>
  <si>
    <t>17:04:30|K</t>
  </si>
  <si>
    <t>Sanchez|92|374|16|1990-11-01</t>
  </si>
  <si>
    <t>03:35:47|K</t>
  </si>
  <si>
    <t>Vance|69|286|22|1992-02-03</t>
  </si>
  <si>
    <t>03:31:00|K</t>
  </si>
  <si>
    <t>Powell|72|254|17|1979-07-23</t>
  </si>
  <si>
    <t>09:33:41|K</t>
  </si>
  <si>
    <t>Ingram|73|397|21|1986-05-31</t>
  </si>
  <si>
    <t>19:07:05|K</t>
  </si>
  <si>
    <t>Hobbs|91|450|17|1978-10-22</t>
  </si>
  <si>
    <t>03:02:41|K</t>
  </si>
  <si>
    <t>Russell|76|402|22|1993-04-15</t>
  </si>
  <si>
    <t>01:38:18|K</t>
  </si>
  <si>
    <t>Doyle|88|381|5|1991-04-19</t>
  </si>
  <si>
    <t>06:05:28|K</t>
  </si>
  <si>
    <t>Guerrero</t>
  </si>
  <si>
    <t>Houston</t>
  </si>
  <si>
    <t>Oneil</t>
  </si>
  <si>
    <t>Hubbard</t>
  </si>
  <si>
    <t>Avila</t>
  </si>
  <si>
    <t>Miller</t>
  </si>
  <si>
    <t>Collier</t>
  </si>
  <si>
    <t>Hatfield</t>
  </si>
  <si>
    <t>Ballard</t>
  </si>
  <si>
    <t>Dennis</t>
  </si>
  <si>
    <t>Benson</t>
  </si>
  <si>
    <t>Golden</t>
  </si>
  <si>
    <t>York</t>
  </si>
  <si>
    <t>Ruiz</t>
  </si>
  <si>
    <t>Hardy</t>
  </si>
  <si>
    <t>Harmon</t>
  </si>
  <si>
    <t>Luna</t>
  </si>
  <si>
    <t>Hines</t>
  </si>
  <si>
    <t>Chan</t>
  </si>
  <si>
    <t>Newton</t>
  </si>
  <si>
    <t>Mcclain</t>
  </si>
  <si>
    <t>Fischer</t>
  </si>
  <si>
    <t>Fitzgerald</t>
  </si>
  <si>
    <t>Wallace</t>
  </si>
  <si>
    <t>Herrera</t>
  </si>
  <si>
    <t>Chapman</t>
  </si>
  <si>
    <t>Little</t>
  </si>
  <si>
    <t>Richards</t>
  </si>
  <si>
    <t>Maynard</t>
  </si>
  <si>
    <t>Roy</t>
  </si>
  <si>
    <t>Garza</t>
  </si>
  <si>
    <t>Parrish</t>
  </si>
  <si>
    <t>Woods</t>
  </si>
  <si>
    <t>Daugherty</t>
  </si>
  <si>
    <t>Barton</t>
  </si>
  <si>
    <t>Jacobson</t>
  </si>
  <si>
    <t>Kidd</t>
  </si>
  <si>
    <t>Ferrell</t>
  </si>
  <si>
    <t>Crawford</t>
  </si>
  <si>
    <t>Sexton</t>
  </si>
  <si>
    <t>Fernandez</t>
  </si>
  <si>
    <t>Banks</t>
  </si>
  <si>
    <t>Fitzpatrick</t>
  </si>
  <si>
    <t>Berg</t>
  </si>
  <si>
    <t>Lambert</t>
  </si>
  <si>
    <t>Ayala</t>
  </si>
  <si>
    <t>Reid</t>
  </si>
  <si>
    <t>Gaines</t>
  </si>
  <si>
    <t>Matthews</t>
  </si>
  <si>
    <t>Mckenzie</t>
  </si>
  <si>
    <t>Mckee</t>
  </si>
  <si>
    <t>Keller</t>
  </si>
  <si>
    <t>Bryant</t>
  </si>
  <si>
    <t>Parks</t>
  </si>
  <si>
    <t>Avery</t>
  </si>
  <si>
    <t>Henderson</t>
  </si>
  <si>
    <t>Morales</t>
  </si>
  <si>
    <t>Coleman</t>
  </si>
  <si>
    <t>Waller</t>
  </si>
  <si>
    <t>Kent</t>
  </si>
  <si>
    <t>Sharp</t>
  </si>
  <si>
    <t>Battle</t>
  </si>
  <si>
    <t>Daniels</t>
  </si>
  <si>
    <t>Mendez</t>
  </si>
  <si>
    <t>Barber</t>
  </si>
  <si>
    <t>Chavez</t>
  </si>
  <si>
    <t>Drake</t>
  </si>
  <si>
    <t>Crosby</t>
  </si>
  <si>
    <t>Ortega</t>
  </si>
  <si>
    <t>Best</t>
  </si>
  <si>
    <t>Chambers</t>
  </si>
  <si>
    <t>Key</t>
  </si>
  <si>
    <t>Pace</t>
  </si>
  <si>
    <t>Bird</t>
  </si>
  <si>
    <t>Mcdonald</t>
  </si>
  <si>
    <t>Terrell</t>
  </si>
  <si>
    <t>Phelps</t>
  </si>
  <si>
    <t>Acevedo</t>
  </si>
  <si>
    <t>Sellers</t>
  </si>
  <si>
    <t>Mays</t>
  </si>
  <si>
    <t>Butler</t>
  </si>
  <si>
    <t>Green</t>
  </si>
  <si>
    <t>Wagner</t>
  </si>
  <si>
    <t>Walsh</t>
  </si>
  <si>
    <t>Gonzales</t>
  </si>
  <si>
    <t>Montoya</t>
  </si>
  <si>
    <t>Beasley</t>
  </si>
  <si>
    <t>Hawkins</t>
  </si>
  <si>
    <t>Bonner</t>
  </si>
  <si>
    <t>Buchanan</t>
  </si>
  <si>
    <t>Macdonald</t>
  </si>
  <si>
    <t>Pope</t>
  </si>
  <si>
    <t>Fleming</t>
  </si>
  <si>
    <t>Rosa</t>
  </si>
  <si>
    <t>Johnston</t>
  </si>
  <si>
    <t>Farmer</t>
  </si>
  <si>
    <t>Bender</t>
  </si>
  <si>
    <t>Ramsey</t>
  </si>
  <si>
    <t>Robertson</t>
  </si>
  <si>
    <t>Lamb</t>
  </si>
  <si>
    <t>Webster</t>
  </si>
  <si>
    <t>Ellis</t>
  </si>
  <si>
    <t>Reynolds</t>
  </si>
  <si>
    <t>Tillman</t>
  </si>
  <si>
    <t>Lowe</t>
  </si>
  <si>
    <t>Wells</t>
  </si>
  <si>
    <t>Boone</t>
  </si>
  <si>
    <t>Boyle</t>
  </si>
  <si>
    <t>Cantu</t>
  </si>
  <si>
    <t>Gilbert</t>
  </si>
  <si>
    <t>Cohen</t>
  </si>
  <si>
    <t>Faulkner</t>
  </si>
  <si>
    <t>Young</t>
  </si>
  <si>
    <t>Case</t>
  </si>
  <si>
    <t>Mcdowell</t>
  </si>
  <si>
    <t>Winters</t>
  </si>
  <si>
    <t>Serrano</t>
  </si>
  <si>
    <t>Forbes</t>
  </si>
  <si>
    <t>Dorsey</t>
  </si>
  <si>
    <t>Fields</t>
  </si>
  <si>
    <t>Stark</t>
  </si>
  <si>
    <t>Le</t>
  </si>
  <si>
    <t>Garner</t>
  </si>
  <si>
    <t>Ball</t>
  </si>
  <si>
    <t>Johnson</t>
  </si>
  <si>
    <t>Hess</t>
  </si>
  <si>
    <t>Craft</t>
  </si>
  <si>
    <t>Velazquez</t>
  </si>
  <si>
    <t>Puckett</t>
  </si>
  <si>
    <t>Myers</t>
  </si>
  <si>
    <t>Livingston</t>
  </si>
  <si>
    <t>Franco</t>
  </si>
  <si>
    <t>Dale</t>
  </si>
  <si>
    <t>Jacobs</t>
  </si>
  <si>
    <t>Schneider</t>
  </si>
  <si>
    <t>Shaw</t>
  </si>
  <si>
    <t>Workman</t>
  </si>
  <si>
    <t>Carlson</t>
  </si>
  <si>
    <t>Lloyd</t>
  </si>
  <si>
    <t>Richardson</t>
  </si>
  <si>
    <t>Lindsay</t>
  </si>
  <si>
    <t>Dunn</t>
  </si>
  <si>
    <t>Nixon</t>
  </si>
  <si>
    <t>French</t>
  </si>
  <si>
    <t>Lester</t>
  </si>
  <si>
    <t>Holcomb</t>
  </si>
  <si>
    <t>Bentley</t>
  </si>
  <si>
    <t>Estes</t>
  </si>
  <si>
    <t>Holman</t>
  </si>
  <si>
    <t>Rowland</t>
  </si>
  <si>
    <t>Patterson</t>
  </si>
  <si>
    <t>Deleon</t>
  </si>
  <si>
    <t>Callahan</t>
  </si>
  <si>
    <t>Whitney</t>
  </si>
  <si>
    <t>Hernandez</t>
  </si>
  <si>
    <t>Landry</t>
  </si>
  <si>
    <t>Shepard</t>
  </si>
  <si>
    <t>Mathews</t>
  </si>
  <si>
    <t>Lawrence</t>
  </si>
  <si>
    <t>Levine</t>
  </si>
  <si>
    <t>Buckner</t>
  </si>
  <si>
    <t>Gallagher</t>
  </si>
  <si>
    <t>Odom</t>
  </si>
  <si>
    <t>Knowles</t>
  </si>
  <si>
    <t>Washington</t>
  </si>
  <si>
    <t>Rios</t>
  </si>
  <si>
    <t>West</t>
  </si>
  <si>
    <t>Mcbride</t>
  </si>
  <si>
    <t>Wood</t>
  </si>
  <si>
    <t>Skinner</t>
  </si>
  <si>
    <t>Cabrera</t>
  </si>
  <si>
    <t>Roth</t>
  </si>
  <si>
    <t>Merritt</t>
  </si>
  <si>
    <t>Harrell</t>
  </si>
  <si>
    <t>Moran</t>
  </si>
  <si>
    <t>Haney</t>
  </si>
  <si>
    <t>Camacho</t>
  </si>
  <si>
    <t>Austin</t>
  </si>
  <si>
    <t>Parsons</t>
  </si>
  <si>
    <t>Mcmahon</t>
  </si>
  <si>
    <t>Bowman</t>
  </si>
  <si>
    <t>Summers</t>
  </si>
  <si>
    <t>Pittman</t>
  </si>
  <si>
    <t>Cleveland</t>
  </si>
  <si>
    <t>Norton</t>
  </si>
  <si>
    <t>Hancock</t>
  </si>
  <si>
    <t>Meadows</t>
  </si>
  <si>
    <t>Mcclure</t>
  </si>
  <si>
    <t>Aguirre</t>
  </si>
  <si>
    <t>Reilly</t>
  </si>
  <si>
    <t>Henson</t>
  </si>
  <si>
    <t>Klein</t>
  </si>
  <si>
    <t>Horn</t>
  </si>
  <si>
    <t>Mccarty</t>
  </si>
  <si>
    <t>Barnes</t>
  </si>
  <si>
    <t>House</t>
  </si>
  <si>
    <t>Spencer</t>
  </si>
  <si>
    <t>Kirkland</t>
  </si>
  <si>
    <t>Valdez</t>
  </si>
  <si>
    <t>Jensen</t>
  </si>
  <si>
    <t>Hays</t>
  </si>
  <si>
    <t>Dyer</t>
  </si>
  <si>
    <t>Blackburn</t>
  </si>
  <si>
    <t>Vargas</t>
  </si>
  <si>
    <t>Bowen</t>
  </si>
  <si>
    <t>Love</t>
  </si>
  <si>
    <t>Knight</t>
  </si>
  <si>
    <t>Stephenson</t>
  </si>
  <si>
    <t>Osborne</t>
  </si>
  <si>
    <t>Schultz</t>
  </si>
  <si>
    <t>Dalton</t>
  </si>
  <si>
    <t>Clarke</t>
  </si>
  <si>
    <t>Pearson</t>
  </si>
  <si>
    <t>Head</t>
  </si>
  <si>
    <t>Nelson</t>
  </si>
  <si>
    <t>Talley</t>
  </si>
  <si>
    <t>Dillon</t>
  </si>
  <si>
    <t>Estrada</t>
  </si>
  <si>
    <t>Flores</t>
  </si>
  <si>
    <t>Blankenship</t>
  </si>
  <si>
    <t>Ellison</t>
  </si>
  <si>
    <t>Cunningham</t>
  </si>
  <si>
    <t>Mullins</t>
  </si>
  <si>
    <t>Lara</t>
  </si>
  <si>
    <t>Byers</t>
  </si>
  <si>
    <t>Jennings</t>
  </si>
  <si>
    <t>Santos</t>
  </si>
  <si>
    <t>Perkins</t>
  </si>
  <si>
    <t>Contreras</t>
  </si>
  <si>
    <t>Fox</t>
  </si>
  <si>
    <t>Kline</t>
  </si>
  <si>
    <t>Whitaker</t>
  </si>
  <si>
    <t>Dixon</t>
  </si>
  <si>
    <t>Charles</t>
  </si>
  <si>
    <t>Gibson</t>
  </si>
  <si>
    <t>Wilkinson</t>
  </si>
  <si>
    <t>Robbins</t>
  </si>
  <si>
    <t>Price</t>
  </si>
  <si>
    <t>Noel</t>
  </si>
  <si>
    <t>Wright</t>
  </si>
  <si>
    <t>Fuller</t>
  </si>
  <si>
    <t>Ewing</t>
  </si>
  <si>
    <t>Goodwin</t>
  </si>
  <si>
    <t>Mcfadden</t>
  </si>
  <si>
    <t>Ratliff</t>
  </si>
  <si>
    <t>Weaver</t>
  </si>
  <si>
    <t>Pierce</t>
  </si>
  <si>
    <t>Mcgowan</t>
  </si>
  <si>
    <t>Kelley</t>
  </si>
  <si>
    <t>Morgan</t>
  </si>
  <si>
    <t>Savage</t>
  </si>
  <si>
    <t>Gibbs</t>
  </si>
  <si>
    <t>Hansen</t>
  </si>
  <si>
    <t>Mcintosh</t>
  </si>
  <si>
    <t>Stout</t>
  </si>
  <si>
    <t>Leon</t>
  </si>
  <si>
    <t>Ashley</t>
  </si>
  <si>
    <t>Payne</t>
  </si>
  <si>
    <t>Saunders</t>
  </si>
  <si>
    <t>Alvarado</t>
  </si>
  <si>
    <t>Gentry</t>
  </si>
  <si>
    <t>Wong</t>
  </si>
  <si>
    <t>Espinoza</t>
  </si>
  <si>
    <t>Gross</t>
  </si>
  <si>
    <t>Stein</t>
  </si>
  <si>
    <t>Dotson</t>
  </si>
  <si>
    <t>Ware</t>
  </si>
  <si>
    <t>Mcmillan</t>
  </si>
  <si>
    <t>Bright</t>
  </si>
  <si>
    <t>Huff</t>
  </si>
  <si>
    <t>Mathis</t>
  </si>
  <si>
    <t>Petersen</t>
  </si>
  <si>
    <t>Roman</t>
  </si>
  <si>
    <t>Blevins</t>
  </si>
  <si>
    <t>Brock</t>
  </si>
  <si>
    <t>Guerra</t>
  </si>
  <si>
    <t>Thornton</t>
  </si>
  <si>
    <t>Rutledge</t>
  </si>
  <si>
    <t>Small</t>
  </si>
  <si>
    <t>Brennan</t>
  </si>
  <si>
    <t>Larsen</t>
  </si>
  <si>
    <t>Sanford</t>
  </si>
  <si>
    <t>Waters</t>
  </si>
  <si>
    <t>Dudley</t>
  </si>
  <si>
    <t>Trujillo</t>
  </si>
  <si>
    <t>Hill</t>
  </si>
  <si>
    <t>Williams</t>
  </si>
  <si>
    <t>Pena</t>
  </si>
  <si>
    <t>Burnett</t>
  </si>
  <si>
    <t>Wilson</t>
  </si>
  <si>
    <t>Figueroa</t>
  </si>
  <si>
    <t>Nieves</t>
  </si>
  <si>
    <t>Bolton</t>
  </si>
  <si>
    <t>Bernard</t>
  </si>
  <si>
    <t>Osborn</t>
  </si>
  <si>
    <t>Sanders</t>
  </si>
  <si>
    <t>Burris</t>
  </si>
  <si>
    <t>Weber</t>
  </si>
  <si>
    <t>Sullivan</t>
  </si>
  <si>
    <t>Oneal</t>
  </si>
  <si>
    <t>Hart</t>
  </si>
  <si>
    <t>Stevens</t>
  </si>
  <si>
    <t>Bell</t>
  </si>
  <si>
    <t>Wilcox</t>
  </si>
  <si>
    <t>Jimenez</t>
  </si>
  <si>
    <t>Marquez</t>
  </si>
  <si>
    <t>Middleton</t>
  </si>
  <si>
    <t>Cantrell</t>
  </si>
  <si>
    <t>Barrera</t>
  </si>
  <si>
    <t>Harvey</t>
  </si>
  <si>
    <t>Stevenson</t>
  </si>
  <si>
    <t>Oneill</t>
  </si>
  <si>
    <t>Salas</t>
  </si>
  <si>
    <t>Arnold</t>
  </si>
  <si>
    <t>Mcleod</t>
  </si>
  <si>
    <t>Wooten</t>
  </si>
  <si>
    <t>Morse</t>
  </si>
  <si>
    <t>Giles</t>
  </si>
  <si>
    <t>Cochran</t>
  </si>
  <si>
    <t>Vega</t>
  </si>
  <si>
    <t>Acosta</t>
  </si>
  <si>
    <t>Wolfe</t>
  </si>
  <si>
    <t>Shelton</t>
  </si>
  <si>
    <t>Shaffer</t>
  </si>
  <si>
    <t>Horton</t>
  </si>
  <si>
    <t>Everett</t>
  </si>
  <si>
    <t>Barrett</t>
  </si>
  <si>
    <t>Davidson</t>
  </si>
  <si>
    <t>Russell</t>
  </si>
  <si>
    <t>Glass</t>
  </si>
  <si>
    <t>Mills</t>
  </si>
  <si>
    <t>Gordon</t>
  </si>
  <si>
    <t>Reeves</t>
  </si>
  <si>
    <t>Hunter</t>
  </si>
  <si>
    <t>Jones</t>
  </si>
  <si>
    <t>Ochoa</t>
  </si>
  <si>
    <t>Riddle</t>
  </si>
  <si>
    <t>Carver</t>
  </si>
  <si>
    <t>Browning</t>
  </si>
  <si>
    <t>May</t>
  </si>
  <si>
    <t>Wade</t>
  </si>
  <si>
    <t>Sheppard</t>
  </si>
  <si>
    <t>Beck</t>
  </si>
  <si>
    <t>Gamble</t>
  </si>
  <si>
    <t>Vasquez</t>
  </si>
  <si>
    <t>Justice</t>
  </si>
  <si>
    <t>Moss</t>
  </si>
  <si>
    <t>Donaldson</t>
  </si>
  <si>
    <t>Powell</t>
  </si>
  <si>
    <t>Sanchez</t>
  </si>
  <si>
    <t>Ingram</t>
  </si>
  <si>
    <t>Hobbs</t>
  </si>
  <si>
    <t>Doyle</t>
  </si>
  <si>
    <t>QB</t>
  </si>
  <si>
    <t>RB</t>
  </si>
  <si>
    <t>WR</t>
  </si>
  <si>
    <t>TE</t>
  </si>
  <si>
    <t>K</t>
  </si>
  <si>
    <t>First Name</t>
  </si>
  <si>
    <t>Last Name</t>
  </si>
  <si>
    <t>Position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</si>
  <si>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</si>
  <si>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</si>
  <si>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</si>
  <si>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</si>
  <si>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</si>
  <si>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</si>
  <si>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Cincinnati Bengals</t>
  </si>
  <si>
    <t>Cleveland Browns</t>
  </si>
  <si>
    <t>Dallas Cowboys</t>
  </si>
  <si>
    <t>Denver Broncos</t>
  </si>
  <si>
    <t>Detroit Lions</t>
  </si>
  <si>
    <t>Green Bay Packers</t>
  </si>
  <si>
    <t>Houston Texans</t>
  </si>
  <si>
    <t>Indianapolis Colts</t>
  </si>
  <si>
    <t>Jacksonville Jaguars</t>
  </si>
  <si>
    <t>Kansas City Chiefs</t>
  </si>
  <si>
    <t>Los Angeles Chargers</t>
  </si>
  <si>
    <t>Los Angeles Rams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</si>
  <si>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</si>
  <si>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</si>
  <si>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</si>
  <si>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</si>
  <si>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</si>
  <si>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</si>
  <si>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Oakland Raiders</t>
  </si>
  <si>
    <t>Philadelphia Eagles</t>
  </si>
  <si>
    <t>Pittsburgh Steelers</t>
  </si>
  <si>
    <t>San Francisco 49ers</t>
  </si>
  <si>
    <t>Seattle Seahawks</t>
  </si>
  <si>
    <t>Tampa Bay Buccaneers</t>
  </si>
  <si>
    <t>Tennessee Titans</t>
  </si>
  <si>
    <t>Washington Redskins</t>
  </si>
  <si>
    <t>Team</t>
  </si>
  <si>
    <t>Players.TeamPlayer INSERT SQL VALUE</t>
  </si>
  <si>
    <t>TeamID</t>
  </si>
  <si>
    <t>Height</t>
  </si>
  <si>
    <t>Weight</t>
  </si>
  <si>
    <t>Years Pro</t>
  </si>
  <si>
    <t>Birth Date</t>
  </si>
  <si>
    <t>Birth Time</t>
  </si>
  <si>
    <t>Status</t>
  </si>
  <si>
    <t>Active</t>
  </si>
  <si>
    <t>PlayerID</t>
  </si>
  <si>
    <t>Players.PlayerInfo INSERT SQL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</si>
</sst>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fill" vertical="center"/>
    </xf>
    <xf numFmtId="0" fontId="0" fillId="0" borderId="0" xfId="0" applyFont="1"/>
    <xf numFmtId="49" fontId="0" fillId="0" borderId="0" xfId="0" applyNumberFormat="1" applyFont="1"/>
    <xf numFmtId="14" fontId="0" fillId="0" borderId="0" xfId="0" applyNumberFormat="1" applyFont="1"/>
    <xf numFmtId="21" fontId="0" fillId="0" borderId="0" xfId="0" applyNumberFormat="1" applyFont="1"/>
    <xf numFmtId="0" fontId="0" fillId="0" borderId="0" xfId="0" applyFont="1" applyAlignment="1">
      <alignment horizontal="fill"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fill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20CA3-A013-4226-A4EC-EF4B473E7D2C}">
  <dimension ref="A1:P513"/>
  <sheetViews>
    <sheetView tabSelected="1" topLeftCell="B1" workbookViewId="0">
      <selection activeCell="P3" sqref="P3"/>
    </sheetView>
  </sheetViews>
  <sheetFormatPr defaultRowHeight="15" x14ac:dyDescent="0.25"/>
  <cols>
    <col min="1" max="1" width="12" bestFit="1" customWidth="1"/>
    <col min="2" max="2" width="32.7109375" bestFit="1" customWidth="1"/>
    <col min="3" max="6" width="8.85546875" customWidth="1"/>
    <col min="7" max="7" width="12.28515625" customWidth="1"/>
    <col min="8" max="15" width="8.85546875" customWidth="1"/>
    <col min="16" max="16" width="38.140625" bestFit="1" customWidth="1"/>
  </cols>
  <sheetData>
    <row r="1" spans="1:16" s="9" customFormat="1" ht="15.75" x14ac:dyDescent="0.25">
      <c r="A1" s="9" t="s">
        <v>1675</v>
      </c>
      <c r="C1" s="9" t="s">
        <v>1676</v>
      </c>
      <c r="D1" s="9" t="s">
        <v>1713</v>
      </c>
      <c r="E1" s="9" t="s">
        <v>1714</v>
      </c>
      <c r="F1" s="9" t="s">
        <v>1715</v>
      </c>
      <c r="G1" s="9" t="s">
        <v>1716</v>
      </c>
      <c r="I1" s="9" t="s">
        <v>1717</v>
      </c>
      <c r="J1" s="9" t="s">
        <v>1677</v>
      </c>
      <c r="K1" s="9" t="s">
        <v>1710</v>
      </c>
      <c r="L1" s="9" t="s">
        <v>1718</v>
      </c>
      <c r="M1" s="9" t="s">
        <v>1712</v>
      </c>
      <c r="N1" s="10" t="s">
        <v>1711</v>
      </c>
      <c r="O1" s="9" t="s">
        <v>1720</v>
      </c>
      <c r="P1" s="9" t="s">
        <v>1721</v>
      </c>
    </row>
    <row r="2" spans="1:16" x14ac:dyDescent="0.25">
      <c r="A2" s="3" t="s">
        <v>0</v>
      </c>
      <c r="B2" s="3" t="s">
        <v>1</v>
      </c>
      <c r="C2" s="4" t="s">
        <v>1317</v>
      </c>
      <c r="D2" s="3">
        <v>91</v>
      </c>
      <c r="E2" s="3">
        <v>431</v>
      </c>
      <c r="F2" s="3">
        <v>2</v>
      </c>
      <c r="G2" s="5">
        <v>28595</v>
      </c>
      <c r="H2" s="3" t="s">
        <v>2</v>
      </c>
      <c r="I2" s="6">
        <v>0.83069444444444451</v>
      </c>
      <c r="J2" s="3" t="s">
        <v>1670</v>
      </c>
      <c r="K2" s="8" t="s">
        <v>1678</v>
      </c>
      <c r="L2" s="8" t="s">
        <v>1719</v>
      </c>
      <c r="M2" s="7" t="str">
        <f xml:space="preserve"> "(SELECT T.TeamID FROM NFL.Teams T WHERE T.TeamName = '"&amp;TRIM(K2)&amp;"')"</f>
        <v>(SELECT T.TeamID FROM NFL.Teams T WHERE T.TeamName = 'Arizona Cardinals')</v>
      </c>
      <c r="N2" s="2" t="str">
        <f>"("&amp;$M2&amp;", N'"&amp;$A2&amp;" "&amp;$C2&amp;"'),"</f>
        <v>((SELECT T.TeamID FROM NFL.Teams T WHERE T.TeamName = 'Arizona Cardinals'), N'Cole Guerrero'),</v>
      </c>
      <c r="O2" s="2" t="str">
        <f xml:space="preserve"> "(SELECT TP.PlayerID FROM Players.TeamPlayer TP WHERE TP.[Name] = '"&amp;TRIM(A2&amp;" "&amp;C2)&amp;"')"</f>
        <v>(SELECT TP.PlayerID FROM Players.TeamPlayer TP WHERE TP.[Name] = 'Cole Guerrero')</v>
      </c>
      <c r="P2" t="str">
        <f xml:space="preserve"> "("&amp;O2&amp;", N'"&amp;A2&amp;" "&amp;C2&amp;"', N'"&amp;L2&amp;"', "&amp;D2&amp;", "&amp;E2&amp;", "&amp;F2&amp;", "&amp;G2&amp;" "&amp;I2&amp;", "&amp;J2&amp;"),"</f>
        <v>((SELECT TP.PlayerID FROM Players.TeamPlayer TP WHERE TP.[Name] = 'Cole Guerrero'), N'Cole Guerrero', N'Active', 91, 431, 2, 28595 0.830694444444445, QB),</v>
      </c>
    </row>
    <row r="3" spans="1:16" x14ac:dyDescent="0.25">
      <c r="A3" s="3" t="s">
        <v>3</v>
      </c>
      <c r="B3" s="3" t="s">
        <v>4</v>
      </c>
      <c r="C3" s="4" t="s">
        <v>1318</v>
      </c>
      <c r="D3" s="3">
        <v>69</v>
      </c>
      <c r="E3" s="3">
        <v>257</v>
      </c>
      <c r="F3" s="3">
        <v>30</v>
      </c>
      <c r="G3" s="5">
        <v>29638</v>
      </c>
      <c r="H3" s="3" t="s">
        <v>5</v>
      </c>
      <c r="I3" s="6">
        <v>0.14363425925925924</v>
      </c>
      <c r="J3" s="3" t="s">
        <v>1670</v>
      </c>
      <c r="K3" s="8" t="s">
        <v>1679</v>
      </c>
      <c r="L3" s="8" t="s">
        <v>1719</v>
      </c>
      <c r="M3" s="7" t="str">
        <f xml:space="preserve"> "(SELECT T.TeamID FROM NFL.Teams T WHERE T.TeamName = '"&amp;TRIM(K3)&amp;"')"</f>
        <v>(SELECT T.TeamID FROM NFL.Teams T WHERE T.TeamName = 'Atlanta Falcons')</v>
      </c>
      <c r="N3" s="2" t="str">
        <f>"("&amp;$M3&amp;", N'"&amp;$A3&amp;" "&amp;$C3&amp;"'),"</f>
        <v>((SELECT T.TeamID FROM NFL.Teams T WHERE T.TeamName = 'Atlanta Falcons'), N'Barclay Houston'),</v>
      </c>
      <c r="O3" s="2" t="str">
        <f t="shared" ref="O3:O66" si="0" xml:space="preserve"> "(SELECT TP.PlayerID FROM Players.TeamPlayer TP WHERE TP.[Name] = '"&amp;TRIM(A3&amp;" "&amp;C3)&amp;"')"</f>
        <v>(SELECT TP.PlayerID FROM Players.TeamPlayer TP WHERE TP.[Name] = 'Barclay Houston')</v>
      </c>
    </row>
    <row r="4" spans="1:16" x14ac:dyDescent="0.25">
      <c r="A4" s="3" t="s">
        <v>6</v>
      </c>
      <c r="B4" s="3" t="s">
        <v>7</v>
      </c>
      <c r="C4" s="4" t="s">
        <v>1319</v>
      </c>
      <c r="D4" s="3">
        <v>67</v>
      </c>
      <c r="E4" s="3">
        <v>283</v>
      </c>
      <c r="F4" s="3">
        <v>1</v>
      </c>
      <c r="G4" s="5">
        <v>35207</v>
      </c>
      <c r="H4" s="3" t="s">
        <v>8</v>
      </c>
      <c r="I4" s="6">
        <v>0.6228703703703703</v>
      </c>
      <c r="J4" s="3" t="s">
        <v>1670</v>
      </c>
      <c r="K4" s="8" t="s">
        <v>1680</v>
      </c>
      <c r="L4" s="8" t="s">
        <v>1719</v>
      </c>
      <c r="M4" s="7" t="str">
        <f xml:space="preserve"> "(SELECT T.TeamID FROM NFL.Teams T WHERE T.TeamName = '"&amp;TRIM(K4)&amp;"')"</f>
        <v>(SELECT T.TeamID FROM NFL.Teams T WHERE T.TeamName = 'Baltimore Ravens')</v>
      </c>
      <c r="N4" s="2" t="str">
        <f>"("&amp;$M4&amp;", N'"&amp;$A4&amp;" "&amp;$C4&amp;"'),"</f>
        <v>((SELECT T.TeamID FROM NFL.Teams T WHERE T.TeamName = 'Baltimore Ravens'), N'Jin Oneil'),</v>
      </c>
      <c r="O4" s="2" t="str">
        <f t="shared" si="0"/>
        <v>(SELECT TP.PlayerID FROM Players.TeamPlayer TP WHERE TP.[Name] = 'Jin Oneil')</v>
      </c>
    </row>
    <row r="5" spans="1:16" x14ac:dyDescent="0.25">
      <c r="A5" s="3" t="s">
        <v>9</v>
      </c>
      <c r="B5" s="3" t="s">
        <v>10</v>
      </c>
      <c r="C5" s="4" t="s">
        <v>1320</v>
      </c>
      <c r="D5" s="3">
        <v>78</v>
      </c>
      <c r="E5" s="3">
        <v>380</v>
      </c>
      <c r="F5" s="3">
        <v>20</v>
      </c>
      <c r="G5" s="5">
        <v>34041</v>
      </c>
      <c r="H5" s="3" t="s">
        <v>11</v>
      </c>
      <c r="I5" s="6">
        <v>0.1779398148148148</v>
      </c>
      <c r="J5" s="3" t="s">
        <v>1670</v>
      </c>
      <c r="K5" s="8" t="s">
        <v>1681</v>
      </c>
      <c r="L5" s="8" t="s">
        <v>1719</v>
      </c>
      <c r="M5" s="7" t="str">
        <f xml:space="preserve"> "(SELECT T.TeamID FROM NFL.Teams T WHERE T.TeamName = '"&amp;TRIM(K5)&amp;"')"</f>
        <v>(SELECT T.TeamID FROM NFL.Teams T WHERE T.TeamName = 'Buffalo Bills')</v>
      </c>
      <c r="N5" s="2" t="str">
        <f>"("&amp;$M5&amp;", N'"&amp;$A5&amp;" "&amp;$C5&amp;"'),"</f>
        <v>((SELECT T.TeamID FROM NFL.Teams T WHERE T.TeamName = 'Buffalo Bills'), N'Tate Hubbard'),</v>
      </c>
      <c r="O5" s="2" t="str">
        <f t="shared" si="0"/>
        <v>(SELECT TP.PlayerID FROM Players.TeamPlayer TP WHERE TP.[Name] = 'Tate Hubbard')</v>
      </c>
    </row>
    <row r="6" spans="1:16" x14ac:dyDescent="0.25">
      <c r="A6" s="3" t="s">
        <v>12</v>
      </c>
      <c r="B6" s="3" t="s">
        <v>13</v>
      </c>
      <c r="C6" s="4" t="s">
        <v>1321</v>
      </c>
      <c r="D6" s="3">
        <v>80</v>
      </c>
      <c r="E6" s="3">
        <v>355</v>
      </c>
      <c r="F6" s="3">
        <v>6</v>
      </c>
      <c r="G6" s="5">
        <v>33879</v>
      </c>
      <c r="H6" s="3" t="s">
        <v>14</v>
      </c>
      <c r="I6" s="6">
        <v>6.5937499999999996E-2</v>
      </c>
      <c r="J6" s="3" t="s">
        <v>1670</v>
      </c>
      <c r="K6" s="8" t="s">
        <v>1682</v>
      </c>
      <c r="L6" s="8" t="s">
        <v>1719</v>
      </c>
      <c r="M6" s="7" t="str">
        <f xml:space="preserve"> "(SELECT T.TeamID FROM NFL.Teams T WHERE T.TeamName = '"&amp;TRIM(K6)&amp;"')"</f>
        <v>(SELECT T.TeamID FROM NFL.Teams T WHERE T.TeamName = 'Carolina Panthers')</v>
      </c>
      <c r="N6" s="2" t="str">
        <f>"("&amp;$M6&amp;", N'"&amp;$A6&amp;" "&amp;$C6&amp;"'),"</f>
        <v>((SELECT T.TeamID FROM NFL.Teams T WHERE T.TeamName = 'Carolina Panthers'), N'Samuel Avila'),</v>
      </c>
      <c r="O6" s="2" t="str">
        <f t="shared" si="0"/>
        <v>(SELECT TP.PlayerID FROM Players.TeamPlayer TP WHERE TP.[Name] = 'Samuel Avila')</v>
      </c>
    </row>
    <row r="7" spans="1:16" x14ac:dyDescent="0.25">
      <c r="A7" s="3" t="s">
        <v>15</v>
      </c>
      <c r="B7" s="3" t="s">
        <v>16</v>
      </c>
      <c r="C7" s="4" t="s">
        <v>1322</v>
      </c>
      <c r="D7" s="3">
        <v>83</v>
      </c>
      <c r="E7" s="3">
        <v>391</v>
      </c>
      <c r="F7" s="3">
        <v>16</v>
      </c>
      <c r="G7" s="5">
        <v>32200</v>
      </c>
      <c r="H7" s="3" t="s">
        <v>17</v>
      </c>
      <c r="I7" s="6">
        <v>6.773148148148149E-2</v>
      </c>
      <c r="J7" s="3" t="s">
        <v>1670</v>
      </c>
      <c r="K7" s="8" t="s">
        <v>1683</v>
      </c>
      <c r="L7" s="8" t="s">
        <v>1719</v>
      </c>
      <c r="M7" s="7" t="str">
        <f xml:space="preserve"> "(SELECT T.TeamID FROM NFL.Teams T WHERE T.TeamName = '"&amp;TRIM(K7)&amp;"')"</f>
        <v>(SELECT T.TeamID FROM NFL.Teams T WHERE T.TeamName = 'Chicago Bears')</v>
      </c>
      <c r="N7" s="2" t="str">
        <f>"("&amp;$M7&amp;", N'"&amp;$A7&amp;" "&amp;$C7&amp;"'),"</f>
        <v>((SELECT T.TeamID FROM NFL.Teams T WHERE T.TeamName = 'Chicago Bears'), N'Kirk Miller'),</v>
      </c>
      <c r="O7" s="2" t="str">
        <f t="shared" si="0"/>
        <v>(SELECT TP.PlayerID FROM Players.TeamPlayer TP WHERE TP.[Name] = 'Kirk Miller')</v>
      </c>
    </row>
    <row r="8" spans="1:16" x14ac:dyDescent="0.25">
      <c r="A8" s="3" t="s">
        <v>18</v>
      </c>
      <c r="B8" s="3" t="s">
        <v>19</v>
      </c>
      <c r="C8" s="4" t="s">
        <v>649</v>
      </c>
      <c r="D8" s="3">
        <v>65</v>
      </c>
      <c r="E8" s="3">
        <v>417</v>
      </c>
      <c r="F8" s="3">
        <v>6</v>
      </c>
      <c r="G8" s="5">
        <v>28340</v>
      </c>
      <c r="H8" s="3" t="s">
        <v>20</v>
      </c>
      <c r="I8" s="6">
        <v>0.96557870370370369</v>
      </c>
      <c r="J8" s="3" t="s">
        <v>1670</v>
      </c>
      <c r="K8" s="8" t="s">
        <v>1684</v>
      </c>
      <c r="L8" s="8" t="s">
        <v>1719</v>
      </c>
      <c r="M8" s="7" t="str">
        <f xml:space="preserve"> "(SELECT T.TeamID FROM NFL.Teams T WHERE T.TeamName = '"&amp;TRIM(K8)&amp;"')"</f>
        <v>(SELECT T.TeamID FROM NFL.Teams T WHERE T.TeamName = 'Cincinnati Bengals')</v>
      </c>
      <c r="N8" s="2" t="str">
        <f>"("&amp;$M8&amp;", N'"&amp;$A8&amp;" "&amp;$C8&amp;"'),"</f>
        <v>((SELECT T.TeamID FROM NFL.Teams T WHERE T.TeamName = 'Cincinnati Bengals'), N'Amal Noble'),</v>
      </c>
      <c r="O8" s="2" t="str">
        <f t="shared" si="0"/>
        <v>(SELECT TP.PlayerID FROM Players.TeamPlayer TP WHERE TP.[Name] = 'Amal Noble')</v>
      </c>
    </row>
    <row r="9" spans="1:16" x14ac:dyDescent="0.25">
      <c r="A9" s="3" t="s">
        <v>21</v>
      </c>
      <c r="B9" s="3" t="s">
        <v>22</v>
      </c>
      <c r="C9" s="4" t="s">
        <v>302</v>
      </c>
      <c r="D9" s="3">
        <v>79</v>
      </c>
      <c r="E9" s="3">
        <v>211</v>
      </c>
      <c r="F9" s="3">
        <v>15</v>
      </c>
      <c r="G9" s="5">
        <v>30411</v>
      </c>
      <c r="H9" s="3" t="s">
        <v>23</v>
      </c>
      <c r="I9" s="6">
        <v>0.52861111111111114</v>
      </c>
      <c r="J9" s="3" t="s">
        <v>1670</v>
      </c>
      <c r="K9" s="8" t="s">
        <v>1685</v>
      </c>
      <c r="L9" s="8" t="s">
        <v>1719</v>
      </c>
      <c r="M9" s="7" t="str">
        <f xml:space="preserve"> "(SELECT T.TeamID FROM NFL.Teams T WHERE T.TeamName = '"&amp;TRIM(K9)&amp;"')"</f>
        <v>(SELECT T.TeamID FROM NFL.Teams T WHERE T.TeamName = 'Cleveland Browns')</v>
      </c>
      <c r="N9" s="2" t="str">
        <f>"("&amp;$M9&amp;", N'"&amp;$A9&amp;" "&amp;$C9&amp;"'),"</f>
        <v>((SELECT T.TeamID FROM NFL.Teams T WHERE T.TeamName = 'Cleveland Browns'), N'Driscoll Richard'),</v>
      </c>
      <c r="O9" s="2" t="str">
        <f t="shared" si="0"/>
        <v>(SELECT TP.PlayerID FROM Players.TeamPlayer TP WHERE TP.[Name] = 'Driscoll Richard')</v>
      </c>
    </row>
    <row r="10" spans="1:16" x14ac:dyDescent="0.25">
      <c r="A10" s="3" t="s">
        <v>24</v>
      </c>
      <c r="B10" s="3" t="s">
        <v>25</v>
      </c>
      <c r="C10" s="4" t="s">
        <v>1323</v>
      </c>
      <c r="D10" s="3">
        <v>61</v>
      </c>
      <c r="E10" s="3">
        <v>434</v>
      </c>
      <c r="F10" s="3">
        <v>29</v>
      </c>
      <c r="G10" s="5">
        <v>33605</v>
      </c>
      <c r="H10" s="3" t="s">
        <v>26</v>
      </c>
      <c r="I10" s="6">
        <v>0.70278935185185187</v>
      </c>
      <c r="J10" s="3" t="s">
        <v>1670</v>
      </c>
      <c r="K10" s="8" t="s">
        <v>1686</v>
      </c>
      <c r="L10" s="8" t="s">
        <v>1719</v>
      </c>
      <c r="M10" s="7" t="str">
        <f xml:space="preserve"> "(SELECT T.TeamID FROM NFL.Teams T WHERE T.TeamName = '"&amp;TRIM(K10)&amp;"')"</f>
        <v>(SELECT T.TeamID FROM NFL.Teams T WHERE T.TeamName = 'Dallas Cowboys')</v>
      </c>
      <c r="N10" s="2" t="str">
        <f>"("&amp;$M10&amp;", N'"&amp;$A10&amp;" "&amp;$C10&amp;"'),"</f>
        <v>((SELECT T.TeamID FROM NFL.Teams T WHERE T.TeamName = 'Dallas Cowboys'), N'Allen Collier'),</v>
      </c>
      <c r="O10" s="2" t="str">
        <f t="shared" si="0"/>
        <v>(SELECT TP.PlayerID FROM Players.TeamPlayer TP WHERE TP.[Name] = 'Allen Collier')</v>
      </c>
    </row>
    <row r="11" spans="1:16" x14ac:dyDescent="0.25">
      <c r="A11" s="3" t="s">
        <v>27</v>
      </c>
      <c r="B11" s="3" t="s">
        <v>28</v>
      </c>
      <c r="C11" s="4" t="s">
        <v>1324</v>
      </c>
      <c r="D11" s="3">
        <v>91</v>
      </c>
      <c r="E11" s="3">
        <v>279</v>
      </c>
      <c r="F11" s="3">
        <v>23</v>
      </c>
      <c r="G11" s="5">
        <v>34003</v>
      </c>
      <c r="H11" s="3" t="s">
        <v>29</v>
      </c>
      <c r="I11" s="6">
        <v>0.92174768518518524</v>
      </c>
      <c r="J11" s="3" t="s">
        <v>1670</v>
      </c>
      <c r="K11" s="8" t="s">
        <v>1687</v>
      </c>
      <c r="L11" s="8" t="s">
        <v>1719</v>
      </c>
      <c r="M11" s="7" t="str">
        <f xml:space="preserve"> "(SELECT T.TeamID FROM NFL.Teams T WHERE T.TeamName = '"&amp;TRIM(K11)&amp;"')"</f>
        <v>(SELECT T.TeamID FROM NFL.Teams T WHERE T.TeamName = 'Denver Broncos')</v>
      </c>
      <c r="N11" s="2" t="str">
        <f>"("&amp;$M11&amp;", N'"&amp;$A11&amp;" "&amp;$C11&amp;"'),"</f>
        <v>((SELECT T.TeamID FROM NFL.Teams T WHERE T.TeamName = 'Denver Broncos'), N'Chase Hatfield'),</v>
      </c>
      <c r="O11" s="2" t="str">
        <f t="shared" si="0"/>
        <v>(SELECT TP.PlayerID FROM Players.TeamPlayer TP WHERE TP.[Name] = 'Chase Hatfield')</v>
      </c>
    </row>
    <row r="12" spans="1:16" x14ac:dyDescent="0.25">
      <c r="A12" s="3" t="s">
        <v>30</v>
      </c>
      <c r="B12" s="3" t="s">
        <v>31</v>
      </c>
      <c r="C12" s="4" t="s">
        <v>1325</v>
      </c>
      <c r="D12" s="3">
        <v>64</v>
      </c>
      <c r="E12" s="3">
        <v>257</v>
      </c>
      <c r="F12" s="3">
        <v>1</v>
      </c>
      <c r="G12" s="5">
        <v>29513</v>
      </c>
      <c r="H12" s="3" t="s">
        <v>32</v>
      </c>
      <c r="I12" s="6">
        <v>0.99134259259259261</v>
      </c>
      <c r="J12" s="3" t="s">
        <v>1670</v>
      </c>
      <c r="K12" s="8" t="s">
        <v>1688</v>
      </c>
      <c r="L12" s="8" t="s">
        <v>1719</v>
      </c>
      <c r="M12" s="7" t="str">
        <f xml:space="preserve"> "(SELECT T.TeamID FROM NFL.Teams T WHERE T.TeamName = '"&amp;TRIM(K12)&amp;"')"</f>
        <v>(SELECT T.TeamID FROM NFL.Teams T WHERE T.TeamName = 'Detroit Lions')</v>
      </c>
      <c r="N12" s="2" t="str">
        <f>"("&amp;$M12&amp;", N'"&amp;$A12&amp;" "&amp;$C12&amp;"'),"</f>
        <v>((SELECT T.TeamID FROM NFL.Teams T WHERE T.TeamName = 'Detroit Lions'), N'Tobias Ballard'),</v>
      </c>
      <c r="O12" s="2" t="str">
        <f t="shared" si="0"/>
        <v>(SELECT TP.PlayerID FROM Players.TeamPlayer TP WHERE TP.[Name] = 'Tobias Ballard')</v>
      </c>
    </row>
    <row r="13" spans="1:16" x14ac:dyDescent="0.25">
      <c r="A13" s="3" t="s">
        <v>33</v>
      </c>
      <c r="B13" s="3" t="s">
        <v>34</v>
      </c>
      <c r="C13" s="4" t="s">
        <v>1326</v>
      </c>
      <c r="D13" s="3">
        <v>87</v>
      </c>
      <c r="E13" s="3">
        <v>251</v>
      </c>
      <c r="F13" s="3">
        <v>22</v>
      </c>
      <c r="G13" s="5">
        <v>30690</v>
      </c>
      <c r="H13" s="3" t="s">
        <v>35</v>
      </c>
      <c r="I13" s="6">
        <v>0.62993055555555555</v>
      </c>
      <c r="J13" s="3" t="s">
        <v>1670</v>
      </c>
      <c r="K13" s="8" t="s">
        <v>1689</v>
      </c>
      <c r="L13" s="8" t="s">
        <v>1719</v>
      </c>
      <c r="M13" s="7" t="str">
        <f xml:space="preserve"> "(SELECT T.TeamID FROM NFL.Teams T WHERE T.TeamName = '"&amp;TRIM(K13)&amp;"')"</f>
        <v>(SELECT T.TeamID FROM NFL.Teams T WHERE T.TeamName = 'Green Bay Packers')</v>
      </c>
      <c r="N13" s="2" t="str">
        <f>"("&amp;$M13&amp;", N'"&amp;$A13&amp;" "&amp;$C13&amp;"'),"</f>
        <v>((SELECT T.TeamID FROM NFL.Teams T WHERE T.TeamName = 'Green Bay Packers'), N'Harrison Dennis'),</v>
      </c>
      <c r="O13" s="2" t="str">
        <f t="shared" si="0"/>
        <v>(SELECT TP.PlayerID FROM Players.TeamPlayer TP WHERE TP.[Name] = 'Harrison Dennis')</v>
      </c>
    </row>
    <row r="14" spans="1:16" x14ac:dyDescent="0.25">
      <c r="A14" s="3" t="s">
        <v>36</v>
      </c>
      <c r="B14" s="3" t="s">
        <v>37</v>
      </c>
      <c r="C14" s="4" t="s">
        <v>1327</v>
      </c>
      <c r="D14" s="3">
        <v>89</v>
      </c>
      <c r="E14" s="3">
        <v>350</v>
      </c>
      <c r="F14" s="3">
        <v>7</v>
      </c>
      <c r="G14" s="5">
        <v>32508</v>
      </c>
      <c r="H14" s="3" t="s">
        <v>38</v>
      </c>
      <c r="I14" s="6">
        <v>0.21560185185185185</v>
      </c>
      <c r="J14" s="3" t="s">
        <v>1670</v>
      </c>
      <c r="K14" s="8" t="s">
        <v>1690</v>
      </c>
      <c r="L14" s="8" t="s">
        <v>1719</v>
      </c>
      <c r="M14" s="7" t="str">
        <f xml:space="preserve"> "(SELECT T.TeamID FROM NFL.Teams T WHERE T.TeamName = '"&amp;TRIM(K14)&amp;"')"</f>
        <v>(SELECT T.TeamID FROM NFL.Teams T WHERE T.TeamName = 'Houston Texans')</v>
      </c>
      <c r="N14" s="2" t="str">
        <f>"("&amp;$M14&amp;", N'"&amp;$A14&amp;" "&amp;$C14&amp;"'),"</f>
        <v>((SELECT T.TeamID FROM NFL.Teams T WHERE T.TeamName = 'Houston Texans'), N'Erich Benson'),</v>
      </c>
      <c r="O14" s="2" t="str">
        <f t="shared" si="0"/>
        <v>(SELECT TP.PlayerID FROM Players.TeamPlayer TP WHERE TP.[Name] = 'Erich Benson')</v>
      </c>
    </row>
    <row r="15" spans="1:16" x14ac:dyDescent="0.25">
      <c r="A15" s="3" t="s">
        <v>39</v>
      </c>
      <c r="B15" s="3" t="s">
        <v>40</v>
      </c>
      <c r="C15" s="4" t="s">
        <v>1328</v>
      </c>
      <c r="D15" s="3">
        <v>69</v>
      </c>
      <c r="E15" s="3">
        <v>411</v>
      </c>
      <c r="F15" s="3">
        <v>30</v>
      </c>
      <c r="G15" s="5">
        <v>31145</v>
      </c>
      <c r="H15" s="3" t="s">
        <v>41</v>
      </c>
      <c r="I15" s="6">
        <v>6.1365740740740742E-2</v>
      </c>
      <c r="J15" s="3" t="s">
        <v>1670</v>
      </c>
      <c r="K15" s="8" t="s">
        <v>1691</v>
      </c>
      <c r="L15" s="8" t="s">
        <v>1719</v>
      </c>
      <c r="M15" s="7" t="str">
        <f xml:space="preserve"> "(SELECT T.TeamID FROM NFL.Teams T WHERE T.TeamName = '"&amp;TRIM(K15)&amp;"')"</f>
        <v>(SELECT T.TeamID FROM NFL.Teams T WHERE T.TeamName = 'Indianapolis Colts')</v>
      </c>
      <c r="N15" s="2" t="str">
        <f>"("&amp;$M15&amp;", N'"&amp;$A15&amp;" "&amp;$C15&amp;"'),"</f>
        <v>((SELECT T.TeamID FROM NFL.Teams T WHERE T.TeamName = 'Indianapolis Colts'), N'Colin Golden'),</v>
      </c>
      <c r="O15" s="2" t="str">
        <f t="shared" si="0"/>
        <v>(SELECT TP.PlayerID FROM Players.TeamPlayer TP WHERE TP.[Name] = 'Colin Golden')</v>
      </c>
    </row>
    <row r="16" spans="1:16" x14ac:dyDescent="0.25">
      <c r="A16" s="3" t="s">
        <v>42</v>
      </c>
      <c r="B16" s="3" t="s">
        <v>43</v>
      </c>
      <c r="C16" s="4" t="s">
        <v>1329</v>
      </c>
      <c r="D16" s="3">
        <v>73</v>
      </c>
      <c r="E16" s="3">
        <v>288</v>
      </c>
      <c r="F16" s="3">
        <v>5</v>
      </c>
      <c r="G16" s="5">
        <v>31695</v>
      </c>
      <c r="H16" s="3" t="s">
        <v>44</v>
      </c>
      <c r="I16" s="6">
        <v>0.36274305555555553</v>
      </c>
      <c r="J16" s="3" t="s">
        <v>1670</v>
      </c>
      <c r="K16" s="8" t="s">
        <v>1692</v>
      </c>
      <c r="L16" s="8" t="s">
        <v>1719</v>
      </c>
      <c r="M16" s="7" t="str">
        <f xml:space="preserve"> "(SELECT T.TeamID FROM NFL.Teams T WHERE T.TeamName = '"&amp;TRIM(K16)&amp;"')"</f>
        <v>(SELECT T.TeamID FROM NFL.Teams T WHERE T.TeamName = 'Jacksonville Jaguars')</v>
      </c>
      <c r="N16" s="2" t="str">
        <f>"("&amp;$M16&amp;", N'"&amp;$A16&amp;" "&amp;$C16&amp;"'),"</f>
        <v>((SELECT T.TeamID FROM NFL.Teams T WHERE T.TeamName = 'Jacksonville Jaguars'), N'Hakeem York'),</v>
      </c>
      <c r="O16" s="2" t="str">
        <f t="shared" si="0"/>
        <v>(SELECT TP.PlayerID FROM Players.TeamPlayer TP WHERE TP.[Name] = 'Hakeem York')</v>
      </c>
    </row>
    <row r="17" spans="1:15" x14ac:dyDescent="0.25">
      <c r="A17" s="3" t="s">
        <v>45</v>
      </c>
      <c r="B17" s="3" t="s">
        <v>46</v>
      </c>
      <c r="C17" s="4" t="s">
        <v>1330</v>
      </c>
      <c r="D17" s="3">
        <v>85</v>
      </c>
      <c r="E17" s="3">
        <v>400</v>
      </c>
      <c r="F17" s="3">
        <v>10</v>
      </c>
      <c r="G17" s="5">
        <v>36029</v>
      </c>
      <c r="H17" s="3" t="s">
        <v>47</v>
      </c>
      <c r="I17" s="6">
        <v>0.29281249999999998</v>
      </c>
      <c r="J17" s="3" t="s">
        <v>1670</v>
      </c>
      <c r="K17" s="8" t="s">
        <v>1693</v>
      </c>
      <c r="L17" s="8" t="s">
        <v>1719</v>
      </c>
      <c r="M17" s="7" t="str">
        <f xml:space="preserve"> "(SELECT T.TeamID FROM NFL.Teams T WHERE T.TeamName = '"&amp;TRIM(K17)&amp;"')"</f>
        <v>(SELECT T.TeamID FROM NFL.Teams T WHERE T.TeamName = 'Kansas City Chiefs')</v>
      </c>
      <c r="N17" s="2" t="str">
        <f>"("&amp;$M17&amp;", N'"&amp;$A17&amp;" "&amp;$C17&amp;"'),"</f>
        <v>((SELECT T.TeamID FROM NFL.Teams T WHERE T.TeamName = 'Kansas City Chiefs'), N'Len Ruiz'),</v>
      </c>
      <c r="O17" s="2" t="str">
        <f t="shared" si="0"/>
        <v>(SELECT TP.PlayerID FROM Players.TeamPlayer TP WHERE TP.[Name] = 'Len Ruiz')</v>
      </c>
    </row>
    <row r="18" spans="1:15" x14ac:dyDescent="0.25">
      <c r="A18" s="3" t="s">
        <v>48</v>
      </c>
      <c r="B18" s="3" t="s">
        <v>49</v>
      </c>
      <c r="C18" s="4" t="s">
        <v>1331</v>
      </c>
      <c r="D18" s="3">
        <v>90</v>
      </c>
      <c r="E18" s="3">
        <v>267</v>
      </c>
      <c r="F18" s="3">
        <v>7</v>
      </c>
      <c r="G18" s="5">
        <v>33229</v>
      </c>
      <c r="H18" s="3" t="s">
        <v>50</v>
      </c>
      <c r="I18" s="6">
        <v>0.36989583333333331</v>
      </c>
      <c r="J18" s="3" t="s">
        <v>1670</v>
      </c>
      <c r="K18" s="8" t="s">
        <v>1694</v>
      </c>
      <c r="L18" s="8" t="s">
        <v>1719</v>
      </c>
      <c r="M18" s="7" t="str">
        <f xml:space="preserve"> "(SELECT T.TeamID FROM NFL.Teams T WHERE T.TeamName = '"&amp;TRIM(K18)&amp;"')"</f>
        <v>(SELECT T.TeamID FROM NFL.Teams T WHERE T.TeamName = 'Los Angeles Chargers')</v>
      </c>
      <c r="N18" s="2" t="str">
        <f>"("&amp;$M18&amp;", N'"&amp;$A18&amp;" "&amp;$C18&amp;"'),"</f>
        <v>((SELECT T.TeamID FROM NFL.Teams T WHERE T.TeamName = 'Los Angeles Chargers'), N'Paul Hardy'),</v>
      </c>
      <c r="O18" s="2" t="str">
        <f t="shared" si="0"/>
        <v>(SELECT TP.PlayerID FROM Players.TeamPlayer TP WHERE TP.[Name] = 'Paul Hardy')</v>
      </c>
    </row>
    <row r="19" spans="1:15" x14ac:dyDescent="0.25">
      <c r="A19" s="3" t="s">
        <v>51</v>
      </c>
      <c r="B19" s="3" t="s">
        <v>52</v>
      </c>
      <c r="C19" s="4" t="s">
        <v>1332</v>
      </c>
      <c r="D19" s="3">
        <v>88</v>
      </c>
      <c r="E19" s="3">
        <v>315</v>
      </c>
      <c r="F19" s="3">
        <v>6</v>
      </c>
      <c r="G19" s="5">
        <v>32347</v>
      </c>
      <c r="H19" s="3" t="s">
        <v>53</v>
      </c>
      <c r="I19" s="6">
        <v>0.10930555555555554</v>
      </c>
      <c r="J19" s="3" t="s">
        <v>1670</v>
      </c>
      <c r="K19" s="8" t="s">
        <v>1695</v>
      </c>
      <c r="L19" s="8" t="s">
        <v>1719</v>
      </c>
      <c r="M19" s="7" t="str">
        <f xml:space="preserve"> "(SELECT T.TeamID FROM NFL.Teams T WHERE T.TeamName = '"&amp;TRIM(K19)&amp;"')"</f>
        <v>(SELECT T.TeamID FROM NFL.Teams T WHERE T.TeamName = 'Los Angeles Rams')</v>
      </c>
      <c r="N19" s="2" t="str">
        <f>"("&amp;$M19&amp;", N'"&amp;$A19&amp;" "&amp;$C19&amp;"'),"</f>
        <v>((SELECT T.TeamID FROM NFL.Teams T WHERE T.TeamName = 'Los Angeles Rams'), N'Clark Harmon'),</v>
      </c>
      <c r="O19" s="2" t="str">
        <f t="shared" si="0"/>
        <v>(SELECT TP.PlayerID FROM Players.TeamPlayer TP WHERE TP.[Name] = 'Clark Harmon')</v>
      </c>
    </row>
    <row r="20" spans="1:15" x14ac:dyDescent="0.25">
      <c r="A20" s="3" t="s">
        <v>54</v>
      </c>
      <c r="B20" s="3" t="s">
        <v>55</v>
      </c>
      <c r="C20" s="4" t="s">
        <v>1333</v>
      </c>
      <c r="D20" s="3">
        <v>92</v>
      </c>
      <c r="E20" s="3">
        <v>386</v>
      </c>
      <c r="F20" s="3">
        <v>22</v>
      </c>
      <c r="G20" s="5">
        <v>28717</v>
      </c>
      <c r="H20" s="3" t="s">
        <v>56</v>
      </c>
      <c r="I20" s="6">
        <v>0.35195601851851849</v>
      </c>
      <c r="J20" s="3" t="s">
        <v>1670</v>
      </c>
      <c r="K20" s="8" t="s">
        <v>1696</v>
      </c>
      <c r="L20" s="8" t="s">
        <v>1719</v>
      </c>
      <c r="M20" s="7" t="str">
        <f xml:space="preserve"> "(SELECT T.TeamID FROM NFL.Teams T WHERE T.TeamName = '"&amp;TRIM(K20)&amp;"')"</f>
        <v>(SELECT T.TeamID FROM NFL.Teams T WHERE T.TeamName = 'Miami Dolphins')</v>
      </c>
      <c r="N20" s="2" t="str">
        <f>"("&amp;$M20&amp;", N'"&amp;$A20&amp;" "&amp;$C20&amp;"'),"</f>
        <v>((SELECT T.TeamID FROM NFL.Teams T WHERE T.TeamName = 'Miami Dolphins'), N'Nathan Luna'),</v>
      </c>
      <c r="O20" s="2" t="str">
        <f t="shared" si="0"/>
        <v>(SELECT TP.PlayerID FROM Players.TeamPlayer TP WHERE TP.[Name] = 'Nathan Luna')</v>
      </c>
    </row>
    <row r="21" spans="1:15" x14ac:dyDescent="0.25">
      <c r="A21" s="3" t="s">
        <v>57</v>
      </c>
      <c r="B21" s="3" t="s">
        <v>58</v>
      </c>
      <c r="C21" s="4" t="s">
        <v>1334</v>
      </c>
      <c r="D21" s="3">
        <v>68</v>
      </c>
      <c r="E21" s="3">
        <v>301</v>
      </c>
      <c r="F21" s="3">
        <v>26</v>
      </c>
      <c r="G21" s="5">
        <v>30625</v>
      </c>
      <c r="H21" s="3" t="s">
        <v>59</v>
      </c>
      <c r="I21" s="6">
        <v>0.97000000000000008</v>
      </c>
      <c r="J21" s="3" t="s">
        <v>1670</v>
      </c>
      <c r="K21" s="8" t="s">
        <v>1697</v>
      </c>
      <c r="L21" s="8" t="s">
        <v>1719</v>
      </c>
      <c r="M21" s="7" t="str">
        <f xml:space="preserve"> "(SELECT T.TeamID FROM NFL.Teams T WHERE T.TeamName = '"&amp;TRIM(K21)&amp;"')"</f>
        <v>(SELECT T.TeamID FROM NFL.Teams T WHERE T.TeamName = 'Minnesota Vikings')</v>
      </c>
      <c r="N21" s="2" t="str">
        <f>"("&amp;$M21&amp;", N'"&amp;$A21&amp;" "&amp;$C21&amp;"'),"</f>
        <v>((SELECT T.TeamID FROM NFL.Teams T WHERE T.TeamName = 'Minnesota Vikings'), N'Kermit Hines'),</v>
      </c>
      <c r="O21" s="2" t="str">
        <f t="shared" si="0"/>
        <v>(SELECT TP.PlayerID FROM Players.TeamPlayer TP WHERE TP.[Name] = 'Kermit Hines')</v>
      </c>
    </row>
    <row r="22" spans="1:15" x14ac:dyDescent="0.25">
      <c r="A22" s="3" t="s">
        <v>60</v>
      </c>
      <c r="B22" s="3" t="s">
        <v>61</v>
      </c>
      <c r="C22" s="4" t="s">
        <v>1335</v>
      </c>
      <c r="D22" s="3">
        <v>68</v>
      </c>
      <c r="E22" s="3">
        <v>349</v>
      </c>
      <c r="F22" s="3">
        <v>14</v>
      </c>
      <c r="G22" s="5">
        <v>30411</v>
      </c>
      <c r="H22" s="3" t="s">
        <v>62</v>
      </c>
      <c r="I22" s="6">
        <v>0.36056712962962961</v>
      </c>
      <c r="J22" s="3" t="s">
        <v>1670</v>
      </c>
      <c r="K22" s="8" t="s">
        <v>1698</v>
      </c>
      <c r="L22" s="8" t="s">
        <v>1719</v>
      </c>
      <c r="M22" s="7" t="str">
        <f xml:space="preserve"> "(SELECT T.TeamID FROM NFL.Teams T WHERE T.TeamName = '"&amp;TRIM(K22)&amp;"')"</f>
        <v>(SELECT T.TeamID FROM NFL.Teams T WHERE T.TeamName = 'New England Patriots')</v>
      </c>
      <c r="N22" s="2" t="str">
        <f>"("&amp;$M22&amp;", N'"&amp;$A22&amp;" "&amp;$C22&amp;"'),"</f>
        <v>((SELECT T.TeamID FROM NFL.Teams T WHERE T.TeamName = 'New England Patriots'), N'Jelani Chan'),</v>
      </c>
      <c r="O22" s="2" t="str">
        <f t="shared" si="0"/>
        <v>(SELECT TP.PlayerID FROM Players.TeamPlayer TP WHERE TP.[Name] = 'Jelani Chan')</v>
      </c>
    </row>
    <row r="23" spans="1:15" x14ac:dyDescent="0.25">
      <c r="A23" s="3" t="s">
        <v>63</v>
      </c>
      <c r="B23" s="3" t="s">
        <v>64</v>
      </c>
      <c r="C23" s="4" t="s">
        <v>1336</v>
      </c>
      <c r="D23" s="3">
        <v>66</v>
      </c>
      <c r="E23" s="3">
        <v>302</v>
      </c>
      <c r="F23" s="3">
        <v>25</v>
      </c>
      <c r="G23" s="5">
        <v>30017</v>
      </c>
      <c r="H23" s="3" t="s">
        <v>65</v>
      </c>
      <c r="I23" s="6">
        <v>0.91142361111111114</v>
      </c>
      <c r="J23" s="3" t="s">
        <v>1670</v>
      </c>
      <c r="K23" s="8" t="s">
        <v>1699</v>
      </c>
      <c r="L23" s="8" t="s">
        <v>1719</v>
      </c>
      <c r="M23" s="7" t="str">
        <f xml:space="preserve"> "(SELECT T.TeamID FROM NFL.Teams T WHERE T.TeamName = '"&amp;TRIM(K23)&amp;"')"</f>
        <v>(SELECT T.TeamID FROM NFL.Teams T WHERE T.TeamName = 'New Orleans Saints')</v>
      </c>
      <c r="N23" s="2" t="str">
        <f>"("&amp;$M23&amp;", N'"&amp;$A23&amp;" "&amp;$C23&amp;"'),"</f>
        <v>((SELECT T.TeamID FROM NFL.Teams T WHERE T.TeamName = 'New Orleans Saints'), N'Igor Newton'),</v>
      </c>
      <c r="O23" s="2" t="str">
        <f t="shared" si="0"/>
        <v>(SELECT TP.PlayerID FROM Players.TeamPlayer TP WHERE TP.[Name] = 'Igor Newton')</v>
      </c>
    </row>
    <row r="24" spans="1:15" x14ac:dyDescent="0.25">
      <c r="A24" s="3" t="s">
        <v>66</v>
      </c>
      <c r="B24" s="3" t="s">
        <v>67</v>
      </c>
      <c r="C24" s="4" t="s">
        <v>1337</v>
      </c>
      <c r="D24" s="3">
        <v>75</v>
      </c>
      <c r="E24" s="3">
        <v>204</v>
      </c>
      <c r="F24" s="3">
        <v>1</v>
      </c>
      <c r="G24" s="5">
        <v>34328</v>
      </c>
      <c r="H24" s="3" t="s">
        <v>68</v>
      </c>
      <c r="I24" s="6">
        <v>1.019675925925926E-2</v>
      </c>
      <c r="J24" s="3" t="s">
        <v>1670</v>
      </c>
      <c r="K24" s="8" t="s">
        <v>1700</v>
      </c>
      <c r="L24" s="8" t="s">
        <v>1719</v>
      </c>
      <c r="M24" s="7" t="str">
        <f xml:space="preserve"> "(SELECT T.TeamID FROM NFL.Teams T WHERE T.TeamName = '"&amp;TRIM(K24)&amp;"')"</f>
        <v>(SELECT T.TeamID FROM NFL.Teams T WHERE T.TeamName = 'New York Giants')</v>
      </c>
      <c r="N24" s="2" t="str">
        <f>"("&amp;$M24&amp;", N'"&amp;$A24&amp;" "&amp;$C24&amp;"'),"</f>
        <v>((SELECT T.TeamID FROM NFL.Teams T WHERE T.TeamName = 'New York Giants'), N'Sylvester Mcclain'),</v>
      </c>
      <c r="O24" s="2" t="str">
        <f t="shared" si="0"/>
        <v>(SELECT TP.PlayerID FROM Players.TeamPlayer TP WHERE TP.[Name] = 'Sylvester Mcclain')</v>
      </c>
    </row>
    <row r="25" spans="1:15" x14ac:dyDescent="0.25">
      <c r="A25" s="3" t="s">
        <v>69</v>
      </c>
      <c r="B25" s="3" t="s">
        <v>70</v>
      </c>
      <c r="C25" s="4" t="s">
        <v>1338</v>
      </c>
      <c r="D25" s="3">
        <v>72</v>
      </c>
      <c r="E25" s="3">
        <v>201</v>
      </c>
      <c r="F25" s="3">
        <v>4</v>
      </c>
      <c r="G25" s="5">
        <v>31782</v>
      </c>
      <c r="H25" s="3" t="s">
        <v>71</v>
      </c>
      <c r="I25" s="6">
        <v>0.56444444444444442</v>
      </c>
      <c r="J25" s="3" t="s">
        <v>1670</v>
      </c>
      <c r="K25" s="8" t="s">
        <v>1701</v>
      </c>
      <c r="L25" s="8" t="s">
        <v>1719</v>
      </c>
      <c r="M25" s="7" t="str">
        <f xml:space="preserve"> "(SELECT T.TeamID FROM NFL.Teams T WHERE T.TeamName = '"&amp;TRIM(K25)&amp;"')"</f>
        <v>(SELECT T.TeamID FROM NFL.Teams T WHERE T.TeamName = 'New York Jets')</v>
      </c>
      <c r="N25" s="2" t="str">
        <f>"("&amp;$M25&amp;", N'"&amp;$A25&amp;" "&amp;$C25&amp;"'),"</f>
        <v>((SELECT T.TeamID FROM NFL.Teams T WHERE T.TeamName = 'New York Jets'), N'Asher Fischer'),</v>
      </c>
      <c r="O25" s="2" t="str">
        <f t="shared" si="0"/>
        <v>(SELECT TP.PlayerID FROM Players.TeamPlayer TP WHERE TP.[Name] = 'Asher Fischer')</v>
      </c>
    </row>
    <row r="26" spans="1:15" x14ac:dyDescent="0.25">
      <c r="A26" s="3" t="s">
        <v>72</v>
      </c>
      <c r="B26" s="3" t="s">
        <v>73</v>
      </c>
      <c r="C26" s="4" t="s">
        <v>727</v>
      </c>
      <c r="D26" s="3">
        <v>90</v>
      </c>
      <c r="E26" s="3">
        <v>366</v>
      </c>
      <c r="F26" s="3">
        <v>13</v>
      </c>
      <c r="G26" s="5">
        <v>29981</v>
      </c>
      <c r="H26" s="3" t="s">
        <v>74</v>
      </c>
      <c r="I26" s="6">
        <v>0.99199074074074067</v>
      </c>
      <c r="J26" s="3" t="s">
        <v>1670</v>
      </c>
      <c r="K26" s="8" t="s">
        <v>1702</v>
      </c>
      <c r="L26" s="8" t="s">
        <v>1719</v>
      </c>
      <c r="M26" s="7" t="str">
        <f xml:space="preserve"> "(SELECT T.TeamID FROM NFL.Teams T WHERE T.TeamName = '"&amp;TRIM(K26)&amp;"')"</f>
        <v>(SELECT T.TeamID FROM NFL.Teams T WHERE T.TeamName = 'Oakland Raiders')</v>
      </c>
      <c r="N26" s="2" t="str">
        <f>"("&amp;$M26&amp;", N'"&amp;$A26&amp;" "&amp;$C26&amp;"'),"</f>
        <v>((SELECT T.TeamID FROM NFL.Teams T WHERE T.TeamName = 'Oakland Raiders'), N'Rigel Chandler'),</v>
      </c>
      <c r="O26" s="2" t="str">
        <f t="shared" si="0"/>
        <v>(SELECT TP.PlayerID FROM Players.TeamPlayer TP WHERE TP.[Name] = 'Rigel Chandler')</v>
      </c>
    </row>
    <row r="27" spans="1:15" x14ac:dyDescent="0.25">
      <c r="A27" s="3" t="s">
        <v>75</v>
      </c>
      <c r="B27" s="3" t="s">
        <v>76</v>
      </c>
      <c r="C27" s="4" t="s">
        <v>1339</v>
      </c>
      <c r="D27" s="3">
        <v>85</v>
      </c>
      <c r="E27" s="3">
        <v>439</v>
      </c>
      <c r="F27" s="3">
        <v>25</v>
      </c>
      <c r="G27" s="5">
        <v>31046</v>
      </c>
      <c r="H27" s="3" t="s">
        <v>77</v>
      </c>
      <c r="I27" s="6">
        <v>1.9780092592592592E-2</v>
      </c>
      <c r="J27" s="3" t="s">
        <v>1670</v>
      </c>
      <c r="K27" s="8" t="s">
        <v>1703</v>
      </c>
      <c r="L27" s="8" t="s">
        <v>1719</v>
      </c>
      <c r="M27" s="7" t="str">
        <f xml:space="preserve"> "(SELECT T.TeamID FROM NFL.Teams T WHERE T.TeamName = '"&amp;TRIM(K27)&amp;"')"</f>
        <v>(SELECT T.TeamID FROM NFL.Teams T WHERE T.TeamName = 'Philadelphia Eagles')</v>
      </c>
      <c r="N27" s="2" t="str">
        <f>"("&amp;$M27&amp;", N'"&amp;$A27&amp;" "&amp;$C27&amp;"'),"</f>
        <v>((SELECT T.TeamID FROM NFL.Teams T WHERE T.TeamName = 'Philadelphia Eagles'), N'Baxter Fitzgerald'),</v>
      </c>
      <c r="O27" s="2" t="str">
        <f t="shared" si="0"/>
        <v>(SELECT TP.PlayerID FROM Players.TeamPlayer TP WHERE TP.[Name] = 'Baxter Fitzgerald')</v>
      </c>
    </row>
    <row r="28" spans="1:15" x14ac:dyDescent="0.25">
      <c r="A28" s="3" t="s">
        <v>78</v>
      </c>
      <c r="B28" s="3" t="s">
        <v>79</v>
      </c>
      <c r="C28" s="4" t="s">
        <v>1340</v>
      </c>
      <c r="D28" s="3">
        <v>75</v>
      </c>
      <c r="E28" s="3">
        <v>259</v>
      </c>
      <c r="F28" s="3">
        <v>26</v>
      </c>
      <c r="G28" s="5">
        <v>33119</v>
      </c>
      <c r="H28" s="3" t="s">
        <v>80</v>
      </c>
      <c r="I28" s="6">
        <v>0.87337962962962967</v>
      </c>
      <c r="J28" s="3" t="s">
        <v>1670</v>
      </c>
      <c r="K28" s="8" t="s">
        <v>1704</v>
      </c>
      <c r="L28" s="8" t="s">
        <v>1719</v>
      </c>
      <c r="M28" s="7" t="str">
        <f xml:space="preserve"> "(SELECT T.TeamID FROM NFL.Teams T WHERE T.TeamName = '"&amp;TRIM(K28)&amp;"')"</f>
        <v>(SELECT T.TeamID FROM NFL.Teams T WHERE T.TeamName = 'Pittsburgh Steelers')</v>
      </c>
      <c r="N28" s="2" t="str">
        <f>"("&amp;$M28&amp;", N'"&amp;$A28&amp;" "&amp;$C28&amp;"'),"</f>
        <v>((SELECT T.TeamID FROM NFL.Teams T WHERE T.TeamName = 'Pittsburgh Steelers'), N'Vernon Wallace'),</v>
      </c>
      <c r="O28" s="2" t="str">
        <f t="shared" si="0"/>
        <v>(SELECT TP.PlayerID FROM Players.TeamPlayer TP WHERE TP.[Name] = 'Vernon Wallace')</v>
      </c>
    </row>
    <row r="29" spans="1:15" x14ac:dyDescent="0.25">
      <c r="A29" s="3" t="s">
        <v>81</v>
      </c>
      <c r="B29" s="3" t="s">
        <v>82</v>
      </c>
      <c r="C29" s="4" t="s">
        <v>1341</v>
      </c>
      <c r="D29" s="3">
        <v>90</v>
      </c>
      <c r="E29" s="3">
        <v>400</v>
      </c>
      <c r="F29" s="3">
        <v>21</v>
      </c>
      <c r="G29" s="5">
        <v>35343</v>
      </c>
      <c r="H29" s="3" t="s">
        <v>83</v>
      </c>
      <c r="I29" s="6">
        <v>0.15974537037037037</v>
      </c>
      <c r="J29" s="3" t="s">
        <v>1670</v>
      </c>
      <c r="K29" s="8" t="s">
        <v>1705</v>
      </c>
      <c r="L29" s="8" t="s">
        <v>1719</v>
      </c>
      <c r="M29" s="7" t="str">
        <f xml:space="preserve"> "(SELECT T.TeamID FROM NFL.Teams T WHERE T.TeamName = '"&amp;TRIM(K29)&amp;"')"</f>
        <v>(SELECT T.TeamID FROM NFL.Teams T WHERE T.TeamName = 'San Francisco 49ers')</v>
      </c>
      <c r="N29" s="2" t="str">
        <f>"("&amp;$M29&amp;", N'"&amp;$A29&amp;" "&amp;$C29&amp;"'),"</f>
        <v>((SELECT T.TeamID FROM NFL.Teams T WHERE T.TeamName = 'San Francisco 49ers'), N'Ethan Herrera'),</v>
      </c>
      <c r="O29" s="2" t="str">
        <f t="shared" si="0"/>
        <v>(SELECT TP.PlayerID FROM Players.TeamPlayer TP WHERE TP.[Name] = 'Ethan Herrera')</v>
      </c>
    </row>
    <row r="30" spans="1:15" x14ac:dyDescent="0.25">
      <c r="A30" s="3" t="s">
        <v>84</v>
      </c>
      <c r="B30" s="3" t="s">
        <v>85</v>
      </c>
      <c r="C30" s="4" t="s">
        <v>1342</v>
      </c>
      <c r="D30" s="3">
        <v>87</v>
      </c>
      <c r="E30" s="3">
        <v>391</v>
      </c>
      <c r="F30" s="3">
        <v>26</v>
      </c>
      <c r="G30" s="5">
        <v>34945</v>
      </c>
      <c r="H30" s="3" t="s">
        <v>86</v>
      </c>
      <c r="I30" s="6">
        <v>0.13646990740740741</v>
      </c>
      <c r="J30" s="3" t="s">
        <v>1670</v>
      </c>
      <c r="K30" s="8" t="s">
        <v>1706</v>
      </c>
      <c r="L30" s="8" t="s">
        <v>1719</v>
      </c>
      <c r="M30" s="7" t="str">
        <f xml:space="preserve"> "(SELECT T.TeamID FROM NFL.Teams T WHERE T.TeamName = '"&amp;TRIM(K30)&amp;"')"</f>
        <v>(SELECT T.TeamID FROM NFL.Teams T WHERE T.TeamName = 'Seattle Seahawks')</v>
      </c>
      <c r="N30" s="2" t="str">
        <f>"("&amp;$M30&amp;", N'"&amp;$A30&amp;" "&amp;$C30&amp;"'),"</f>
        <v>((SELECT T.TeamID FROM NFL.Teams T WHERE T.TeamName = 'Seattle Seahawks'), N'Julian Chapman'),</v>
      </c>
      <c r="O30" s="2" t="str">
        <f t="shared" si="0"/>
        <v>(SELECT TP.PlayerID FROM Players.TeamPlayer TP WHERE TP.[Name] = 'Julian Chapman')</v>
      </c>
    </row>
    <row r="31" spans="1:15" x14ac:dyDescent="0.25">
      <c r="A31" s="3" t="s">
        <v>87</v>
      </c>
      <c r="B31" s="3" t="s">
        <v>88</v>
      </c>
      <c r="C31" s="4" t="s">
        <v>1343</v>
      </c>
      <c r="D31" s="3">
        <v>95</v>
      </c>
      <c r="E31" s="3">
        <v>345</v>
      </c>
      <c r="F31" s="3">
        <v>14</v>
      </c>
      <c r="G31" s="5">
        <v>31307</v>
      </c>
      <c r="H31" s="3" t="s">
        <v>89</v>
      </c>
      <c r="I31" s="6">
        <v>0.91849537037037043</v>
      </c>
      <c r="J31" s="3" t="s">
        <v>1670</v>
      </c>
      <c r="K31" s="8" t="s">
        <v>1707</v>
      </c>
      <c r="L31" s="8" t="s">
        <v>1719</v>
      </c>
      <c r="M31" s="7" t="str">
        <f xml:space="preserve"> "(SELECT T.TeamID FROM NFL.Teams T WHERE T.TeamName = '"&amp;TRIM(K31)&amp;"')"</f>
        <v>(SELECT T.TeamID FROM NFL.Teams T WHERE T.TeamName = 'Tampa Bay Buccaneers')</v>
      </c>
      <c r="N31" s="2" t="str">
        <f>"("&amp;$M31&amp;", N'"&amp;$A31&amp;" "&amp;$C31&amp;"'),"</f>
        <v>((SELECT T.TeamID FROM NFL.Teams T WHERE T.TeamName = 'Tampa Bay Buccaneers'), N'Blaze Little'),</v>
      </c>
      <c r="O31" s="2" t="str">
        <f t="shared" si="0"/>
        <v>(SELECT TP.PlayerID FROM Players.TeamPlayer TP WHERE TP.[Name] = 'Blaze Little')</v>
      </c>
    </row>
    <row r="32" spans="1:15" x14ac:dyDescent="0.25">
      <c r="A32" s="3" t="s">
        <v>90</v>
      </c>
      <c r="B32" s="3" t="s">
        <v>91</v>
      </c>
      <c r="C32" s="4" t="s">
        <v>1344</v>
      </c>
      <c r="D32" s="3">
        <v>69</v>
      </c>
      <c r="E32" s="3">
        <v>315</v>
      </c>
      <c r="F32" s="3">
        <v>29</v>
      </c>
      <c r="G32" s="5">
        <v>31947</v>
      </c>
      <c r="H32" s="3" t="s">
        <v>92</v>
      </c>
      <c r="I32" s="6">
        <v>1.1111111111111111E-3</v>
      </c>
      <c r="J32" s="3" t="s">
        <v>1670</v>
      </c>
      <c r="K32" s="8" t="s">
        <v>1708</v>
      </c>
      <c r="L32" s="8" t="s">
        <v>1719</v>
      </c>
      <c r="M32" s="7" t="str">
        <f xml:space="preserve"> "(SELECT T.TeamID FROM NFL.Teams T WHERE T.TeamName = '"&amp;TRIM(K32)&amp;"')"</f>
        <v>(SELECT T.TeamID FROM NFL.Teams T WHERE T.TeamName = 'Tennessee Titans')</v>
      </c>
      <c r="N32" s="2" t="str">
        <f>"("&amp;$M32&amp;", N'"&amp;$A32&amp;" "&amp;$C32&amp;"'),"</f>
        <v>((SELECT T.TeamID FROM NFL.Teams T WHERE T.TeamName = 'Tennessee Titans'), N'Stuart Richards'),</v>
      </c>
      <c r="O32" s="2" t="str">
        <f t="shared" si="0"/>
        <v>(SELECT TP.PlayerID FROM Players.TeamPlayer TP WHERE TP.[Name] = 'Stuart Richards')</v>
      </c>
    </row>
    <row r="33" spans="1:15" x14ac:dyDescent="0.25">
      <c r="A33" s="3" t="s">
        <v>93</v>
      </c>
      <c r="B33" s="3" t="s">
        <v>94</v>
      </c>
      <c r="C33" s="4" t="s">
        <v>1345</v>
      </c>
      <c r="D33" s="3">
        <v>80</v>
      </c>
      <c r="E33" s="3">
        <v>269</v>
      </c>
      <c r="F33" s="3">
        <v>10</v>
      </c>
      <c r="G33" s="5">
        <v>31504</v>
      </c>
      <c r="H33" s="3" t="s">
        <v>95</v>
      </c>
      <c r="I33" s="6">
        <v>0.67446759259259259</v>
      </c>
      <c r="J33" s="3" t="s">
        <v>1670</v>
      </c>
      <c r="K33" s="8" t="s">
        <v>1709</v>
      </c>
      <c r="L33" s="8" t="s">
        <v>1719</v>
      </c>
      <c r="M33" s="7" t="str">
        <f xml:space="preserve"> "(SELECT T.TeamID FROM NFL.Teams T WHERE T.TeamName = '"&amp;TRIM(K33)&amp;"')"</f>
        <v>(SELECT T.TeamID FROM NFL.Teams T WHERE T.TeamName = 'Washington Redskins')</v>
      </c>
      <c r="N33" s="2" t="str">
        <f>"("&amp;$M33&amp;", N'"&amp;$A33&amp;" "&amp;$C33&amp;"'),"</f>
        <v>((SELECT T.TeamID FROM NFL.Teams T WHERE T.TeamName = 'Washington Redskins'), N'Castor Maynard'),</v>
      </c>
      <c r="O33" s="2" t="str">
        <f t="shared" si="0"/>
        <v>(SELECT TP.PlayerID FROM Players.TeamPlayer TP WHERE TP.[Name] = 'Castor Maynard')</v>
      </c>
    </row>
    <row r="34" spans="1:15" x14ac:dyDescent="0.25">
      <c r="A34" s="3" t="s">
        <v>96</v>
      </c>
      <c r="B34" s="3" t="s">
        <v>97</v>
      </c>
      <c r="C34" s="4" t="s">
        <v>1346</v>
      </c>
      <c r="D34" s="3">
        <v>66</v>
      </c>
      <c r="E34" s="3">
        <v>295</v>
      </c>
      <c r="F34" s="3">
        <v>27</v>
      </c>
      <c r="G34" s="5">
        <v>32917</v>
      </c>
      <c r="H34" s="3" t="s">
        <v>98</v>
      </c>
      <c r="I34" s="6">
        <v>0.1650462962962963</v>
      </c>
      <c r="J34" s="3" t="s">
        <v>1670</v>
      </c>
      <c r="K34" s="8" t="s">
        <v>1678</v>
      </c>
      <c r="L34" s="8" t="s">
        <v>1719</v>
      </c>
      <c r="M34" s="7" t="str">
        <f xml:space="preserve"> "(SELECT T.TeamID FROM NFL.Teams T WHERE T.TeamName = '"&amp;TRIM(K34)&amp;"')"</f>
        <v>(SELECT T.TeamID FROM NFL.Teams T WHERE T.TeamName = 'Arizona Cardinals')</v>
      </c>
      <c r="N34" s="2" t="str">
        <f>"("&amp;$M34&amp;", N'"&amp;$A34&amp;" "&amp;$C34&amp;"'),"</f>
        <v>((SELECT T.TeamID FROM NFL.Teams T WHERE T.TeamName = 'Arizona Cardinals'), N'Deacon Roy'),</v>
      </c>
      <c r="O34" s="2" t="str">
        <f t="shared" si="0"/>
        <v>(SELECT TP.PlayerID FROM Players.TeamPlayer TP WHERE TP.[Name] = 'Deacon Roy')</v>
      </c>
    </row>
    <row r="35" spans="1:15" x14ac:dyDescent="0.25">
      <c r="A35" s="3" t="s">
        <v>99</v>
      </c>
      <c r="B35" s="3" t="s">
        <v>100</v>
      </c>
      <c r="C35" s="4" t="s">
        <v>1347</v>
      </c>
      <c r="D35" s="3">
        <v>77</v>
      </c>
      <c r="E35" s="3">
        <v>241</v>
      </c>
      <c r="F35" s="3">
        <v>16</v>
      </c>
      <c r="G35" s="5">
        <v>29913</v>
      </c>
      <c r="H35" s="3" t="s">
        <v>101</v>
      </c>
      <c r="I35" s="6">
        <v>0.2426736111111111</v>
      </c>
      <c r="J35" s="3" t="s">
        <v>1670</v>
      </c>
      <c r="K35" s="8" t="s">
        <v>1679</v>
      </c>
      <c r="L35" s="8" t="s">
        <v>1719</v>
      </c>
      <c r="M35" s="7" t="str">
        <f xml:space="preserve"> "(SELECT T.TeamID FROM NFL.Teams T WHERE T.TeamName = '"&amp;TRIM(K35)&amp;"')"</f>
        <v>(SELECT T.TeamID FROM NFL.Teams T WHERE T.TeamName = 'Atlanta Falcons')</v>
      </c>
      <c r="N35" s="2" t="str">
        <f>"("&amp;$M35&amp;", N'"&amp;$A35&amp;" "&amp;$C35&amp;"'),"</f>
        <v>((SELECT T.TeamID FROM NFL.Teams T WHERE T.TeamName = 'Atlanta Falcons'), N'Ferris Garza'),</v>
      </c>
      <c r="O35" s="2" t="str">
        <f t="shared" si="0"/>
        <v>(SELECT TP.PlayerID FROM Players.TeamPlayer TP WHERE TP.[Name] = 'Ferris Garza')</v>
      </c>
    </row>
    <row r="36" spans="1:15" x14ac:dyDescent="0.25">
      <c r="A36" s="3" t="s">
        <v>102</v>
      </c>
      <c r="B36" s="3" t="s">
        <v>103</v>
      </c>
      <c r="C36" s="4" t="s">
        <v>1348</v>
      </c>
      <c r="D36" s="3">
        <v>91</v>
      </c>
      <c r="E36" s="3">
        <v>334</v>
      </c>
      <c r="F36" s="3">
        <v>12</v>
      </c>
      <c r="G36" s="5">
        <v>34626</v>
      </c>
      <c r="H36" s="3" t="s">
        <v>104</v>
      </c>
      <c r="I36" s="6">
        <v>0.13880787037037037</v>
      </c>
      <c r="J36" s="3" t="s">
        <v>1670</v>
      </c>
      <c r="K36" s="8" t="s">
        <v>1680</v>
      </c>
      <c r="L36" s="8" t="s">
        <v>1719</v>
      </c>
      <c r="M36" s="7" t="str">
        <f xml:space="preserve"> "(SELECT T.TeamID FROM NFL.Teams T WHERE T.TeamName = '"&amp;TRIM(K36)&amp;"')"</f>
        <v>(SELECT T.TeamID FROM NFL.Teams T WHERE T.TeamName = 'Baltimore Ravens')</v>
      </c>
      <c r="N36" s="2" t="str">
        <f>"("&amp;$M36&amp;", N'"&amp;$A36&amp;" "&amp;$C36&amp;"'),"</f>
        <v>((SELECT T.TeamID FROM NFL.Teams T WHERE T.TeamName = 'Baltimore Ravens'), N'Carl Parrish'),</v>
      </c>
      <c r="O36" s="2" t="str">
        <f t="shared" si="0"/>
        <v>(SELECT TP.PlayerID FROM Players.TeamPlayer TP WHERE TP.[Name] = 'Carl Parrish')</v>
      </c>
    </row>
    <row r="37" spans="1:15" x14ac:dyDescent="0.25">
      <c r="A37" s="3" t="s">
        <v>105</v>
      </c>
      <c r="B37" s="3" t="s">
        <v>106</v>
      </c>
      <c r="C37" s="4" t="s">
        <v>1341</v>
      </c>
      <c r="D37" s="3">
        <v>84</v>
      </c>
      <c r="E37" s="3">
        <v>198</v>
      </c>
      <c r="F37" s="3">
        <v>1</v>
      </c>
      <c r="G37" s="5">
        <v>28382</v>
      </c>
      <c r="H37" s="3" t="s">
        <v>107</v>
      </c>
      <c r="I37" s="6">
        <v>0.15677083333333333</v>
      </c>
      <c r="J37" s="3" t="s">
        <v>1670</v>
      </c>
      <c r="K37" s="8" t="s">
        <v>1681</v>
      </c>
      <c r="L37" s="8" t="s">
        <v>1719</v>
      </c>
      <c r="M37" s="7" t="str">
        <f xml:space="preserve"> "(SELECT T.TeamID FROM NFL.Teams T WHERE T.TeamName = '"&amp;TRIM(K37)&amp;"')"</f>
        <v>(SELECT T.TeamID FROM NFL.Teams T WHERE T.TeamName = 'Buffalo Bills')</v>
      </c>
      <c r="N37" s="2" t="str">
        <f>"("&amp;$M37&amp;", N'"&amp;$A37&amp;" "&amp;$C37&amp;"'),"</f>
        <v>((SELECT T.TeamID FROM NFL.Teams T WHERE T.TeamName = 'Buffalo Bills'), N'Cameron Herrera'),</v>
      </c>
      <c r="O37" s="2" t="str">
        <f t="shared" si="0"/>
        <v>(SELECT TP.PlayerID FROM Players.TeamPlayer TP WHERE TP.[Name] = 'Cameron Herrera')</v>
      </c>
    </row>
    <row r="38" spans="1:15" x14ac:dyDescent="0.25">
      <c r="A38" s="3" t="s">
        <v>108</v>
      </c>
      <c r="B38" s="3" t="s">
        <v>109</v>
      </c>
      <c r="C38" s="4" t="s">
        <v>1349</v>
      </c>
      <c r="D38" s="3">
        <v>66</v>
      </c>
      <c r="E38" s="3">
        <v>178</v>
      </c>
      <c r="F38" s="3">
        <v>27</v>
      </c>
      <c r="G38" s="5">
        <v>29712</v>
      </c>
      <c r="H38" s="3" t="s">
        <v>110</v>
      </c>
      <c r="I38" s="6">
        <v>0.75424768518518526</v>
      </c>
      <c r="J38" s="3" t="s">
        <v>1670</v>
      </c>
      <c r="K38" s="8" t="s">
        <v>1682</v>
      </c>
      <c r="L38" s="8" t="s">
        <v>1719</v>
      </c>
      <c r="M38" s="7" t="str">
        <f xml:space="preserve"> "(SELECT T.TeamID FROM NFL.Teams T WHERE T.TeamName = '"&amp;TRIM(K38)&amp;"')"</f>
        <v>(SELECT T.TeamID FROM NFL.Teams T WHERE T.TeamName = 'Carolina Panthers')</v>
      </c>
      <c r="N38" s="2" t="str">
        <f>"("&amp;$M38&amp;", N'"&amp;$A38&amp;" "&amp;$C38&amp;"'),"</f>
        <v>((SELECT T.TeamID FROM NFL.Teams T WHERE T.TeamName = 'Carolina Panthers'), N'Marsden Woods'),</v>
      </c>
      <c r="O38" s="2" t="str">
        <f t="shared" si="0"/>
        <v>(SELECT TP.PlayerID FROM Players.TeamPlayer TP WHERE TP.[Name] = 'Marsden Woods')</v>
      </c>
    </row>
    <row r="39" spans="1:15" x14ac:dyDescent="0.25">
      <c r="A39" s="3" t="s">
        <v>111</v>
      </c>
      <c r="B39" s="3" t="s">
        <v>112</v>
      </c>
      <c r="C39" s="4" t="s">
        <v>1350</v>
      </c>
      <c r="D39" s="3">
        <v>86</v>
      </c>
      <c r="E39" s="3">
        <v>206</v>
      </c>
      <c r="F39" s="3">
        <v>8</v>
      </c>
      <c r="G39" s="5">
        <v>30207</v>
      </c>
      <c r="H39" s="3" t="s">
        <v>113</v>
      </c>
      <c r="I39" s="6">
        <v>0.84414351851851854</v>
      </c>
      <c r="J39" s="3" t="s">
        <v>1670</v>
      </c>
      <c r="K39" s="8" t="s">
        <v>1683</v>
      </c>
      <c r="L39" s="8" t="s">
        <v>1719</v>
      </c>
      <c r="M39" s="7" t="str">
        <f xml:space="preserve"> "(SELECT T.TeamID FROM NFL.Teams T WHERE T.TeamName = '"&amp;TRIM(K39)&amp;"')"</f>
        <v>(SELECT T.TeamID FROM NFL.Teams T WHERE T.TeamName = 'Chicago Bears')</v>
      </c>
      <c r="N39" s="2" t="str">
        <f>"("&amp;$M39&amp;", N'"&amp;$A39&amp;" "&amp;$C39&amp;"'),"</f>
        <v>((SELECT T.TeamID FROM NFL.Teams T WHERE T.TeamName = 'Chicago Bears'), N'Lance Daugherty'),</v>
      </c>
      <c r="O39" s="2" t="str">
        <f t="shared" si="0"/>
        <v>(SELECT TP.PlayerID FROM Players.TeamPlayer TP WHERE TP.[Name] = 'Lance Daugherty')</v>
      </c>
    </row>
    <row r="40" spans="1:15" x14ac:dyDescent="0.25">
      <c r="A40" s="3" t="s">
        <v>114</v>
      </c>
      <c r="B40" s="3" t="s">
        <v>115</v>
      </c>
      <c r="C40" s="4" t="s">
        <v>1351</v>
      </c>
      <c r="D40" s="3">
        <v>86</v>
      </c>
      <c r="E40" s="3">
        <v>242</v>
      </c>
      <c r="F40" s="3">
        <v>2</v>
      </c>
      <c r="G40" s="5">
        <v>35492</v>
      </c>
      <c r="H40" s="3" t="s">
        <v>116</v>
      </c>
      <c r="I40" s="6">
        <v>0.63696759259259261</v>
      </c>
      <c r="J40" s="3" t="s">
        <v>1670</v>
      </c>
      <c r="K40" s="8" t="s">
        <v>1684</v>
      </c>
      <c r="L40" s="8" t="s">
        <v>1719</v>
      </c>
      <c r="M40" s="7" t="str">
        <f xml:space="preserve"> "(SELECT T.TeamID FROM NFL.Teams T WHERE T.TeamName = '"&amp;TRIM(K40)&amp;"')"</f>
        <v>(SELECT T.TeamID FROM NFL.Teams T WHERE T.TeamName = 'Cincinnati Bengals')</v>
      </c>
      <c r="N40" s="2" t="str">
        <f>"("&amp;$M40&amp;", N'"&amp;$A40&amp;" "&amp;$C40&amp;"'),"</f>
        <v>((SELECT T.TeamID FROM NFL.Teams T WHERE T.TeamName = 'Cincinnati Bengals'), N'Myles Barton'),</v>
      </c>
      <c r="O40" s="2" t="str">
        <f t="shared" si="0"/>
        <v>(SELECT TP.PlayerID FROM Players.TeamPlayer TP WHERE TP.[Name] = 'Myles Barton')</v>
      </c>
    </row>
    <row r="41" spans="1:15" x14ac:dyDescent="0.25">
      <c r="A41" s="3" t="s">
        <v>117</v>
      </c>
      <c r="B41" s="3" t="s">
        <v>118</v>
      </c>
      <c r="C41" s="4" t="s">
        <v>1352</v>
      </c>
      <c r="D41" s="3">
        <v>88</v>
      </c>
      <c r="E41" s="3">
        <v>288</v>
      </c>
      <c r="F41" s="3">
        <v>19</v>
      </c>
      <c r="G41" s="5">
        <v>34040</v>
      </c>
      <c r="H41" s="3" t="s">
        <v>119</v>
      </c>
      <c r="I41" s="6">
        <v>0.68366898148148147</v>
      </c>
      <c r="J41" s="3" t="s">
        <v>1670</v>
      </c>
      <c r="K41" s="8" t="s">
        <v>1685</v>
      </c>
      <c r="L41" s="8" t="s">
        <v>1719</v>
      </c>
      <c r="M41" s="7" t="str">
        <f xml:space="preserve"> "(SELECT T.TeamID FROM NFL.Teams T WHERE T.TeamName = '"&amp;TRIM(K41)&amp;"')"</f>
        <v>(SELECT T.TeamID FROM NFL.Teams T WHERE T.TeamName = 'Cleveland Browns')</v>
      </c>
      <c r="N41" s="2" t="str">
        <f>"("&amp;$M41&amp;", N'"&amp;$A41&amp;" "&amp;$C41&amp;"'),"</f>
        <v>((SELECT T.TeamID FROM NFL.Teams T WHERE T.TeamName = 'Cleveland Browns'), N'Cruz Jacobson'),</v>
      </c>
      <c r="O41" s="2" t="str">
        <f t="shared" si="0"/>
        <v>(SELECT TP.PlayerID FROM Players.TeamPlayer TP WHERE TP.[Name] = 'Cruz Jacobson')</v>
      </c>
    </row>
    <row r="42" spans="1:15" x14ac:dyDescent="0.25">
      <c r="A42" s="3" t="s">
        <v>120</v>
      </c>
      <c r="B42" s="3" t="s">
        <v>121</v>
      </c>
      <c r="C42" s="4" t="s">
        <v>1353</v>
      </c>
      <c r="D42" s="3">
        <v>88</v>
      </c>
      <c r="E42" s="3">
        <v>262</v>
      </c>
      <c r="F42" s="3">
        <v>10</v>
      </c>
      <c r="G42" s="5">
        <v>34015</v>
      </c>
      <c r="H42" s="3" t="s">
        <v>122</v>
      </c>
      <c r="I42" s="6">
        <v>0.52717592592592599</v>
      </c>
      <c r="J42" s="3" t="s">
        <v>1670</v>
      </c>
      <c r="K42" s="8" t="s">
        <v>1686</v>
      </c>
      <c r="L42" s="8" t="s">
        <v>1719</v>
      </c>
      <c r="M42" s="7" t="str">
        <f xml:space="preserve"> "(SELECT T.TeamID FROM NFL.Teams T WHERE T.TeamName = '"&amp;TRIM(K42)&amp;"')"</f>
        <v>(SELECT T.TeamID FROM NFL.Teams T WHERE T.TeamName = 'Dallas Cowboys')</v>
      </c>
      <c r="N42" s="2" t="str">
        <f>"("&amp;$M42&amp;", N'"&amp;$A42&amp;" "&amp;$C42&amp;"'),"</f>
        <v>((SELECT T.TeamID FROM NFL.Teams T WHERE T.TeamName = 'Dallas Cowboys'), N'Bruce Kidd'),</v>
      </c>
      <c r="O42" s="2" t="str">
        <f t="shared" si="0"/>
        <v>(SELECT TP.PlayerID FROM Players.TeamPlayer TP WHERE TP.[Name] = 'Bruce Kidd')</v>
      </c>
    </row>
    <row r="43" spans="1:15" x14ac:dyDescent="0.25">
      <c r="A43" s="3" t="s">
        <v>15</v>
      </c>
      <c r="B43" s="3" t="s">
        <v>123</v>
      </c>
      <c r="C43" s="4" t="s">
        <v>1354</v>
      </c>
      <c r="D43" s="3">
        <v>86</v>
      </c>
      <c r="E43" s="3">
        <v>166</v>
      </c>
      <c r="F43" s="3">
        <v>2</v>
      </c>
      <c r="G43" s="5">
        <v>29130</v>
      </c>
      <c r="H43" s="3" t="s">
        <v>124</v>
      </c>
      <c r="I43" s="6">
        <v>0.56890046296296293</v>
      </c>
      <c r="J43" s="3" t="s">
        <v>1670</v>
      </c>
      <c r="K43" s="8" t="s">
        <v>1687</v>
      </c>
      <c r="L43" s="8" t="s">
        <v>1719</v>
      </c>
      <c r="M43" s="7" t="str">
        <f xml:space="preserve"> "(SELECT T.TeamID FROM NFL.Teams T WHERE T.TeamName = '"&amp;TRIM(K43)&amp;"')"</f>
        <v>(SELECT T.TeamID FROM NFL.Teams T WHERE T.TeamName = 'Denver Broncos')</v>
      </c>
      <c r="N43" s="2" t="str">
        <f>"("&amp;$M43&amp;", N'"&amp;$A43&amp;" "&amp;$C43&amp;"'),"</f>
        <v>((SELECT T.TeamID FROM NFL.Teams T WHERE T.TeamName = 'Denver Broncos'), N'Kirk Ferrell'),</v>
      </c>
      <c r="O43" s="2" t="str">
        <f t="shared" si="0"/>
        <v>(SELECT TP.PlayerID FROM Players.TeamPlayer TP WHERE TP.[Name] = 'Kirk Ferrell')</v>
      </c>
    </row>
    <row r="44" spans="1:15" x14ac:dyDescent="0.25">
      <c r="A44" s="3" t="s">
        <v>96</v>
      </c>
      <c r="B44" s="3" t="s">
        <v>125</v>
      </c>
      <c r="C44" s="4" t="s">
        <v>1355</v>
      </c>
      <c r="D44" s="3">
        <v>70</v>
      </c>
      <c r="E44" s="3">
        <v>386</v>
      </c>
      <c r="F44" s="3">
        <v>14</v>
      </c>
      <c r="G44" s="5">
        <v>31378</v>
      </c>
      <c r="H44" s="3" t="s">
        <v>126</v>
      </c>
      <c r="I44" s="6">
        <v>0.8494560185185186</v>
      </c>
      <c r="J44" s="3" t="s">
        <v>1670</v>
      </c>
      <c r="K44" s="8" t="s">
        <v>1688</v>
      </c>
      <c r="L44" s="8" t="s">
        <v>1719</v>
      </c>
      <c r="M44" s="7" t="str">
        <f xml:space="preserve"> "(SELECT T.TeamID FROM NFL.Teams T WHERE T.TeamName = '"&amp;TRIM(K44)&amp;"')"</f>
        <v>(SELECT T.TeamID FROM NFL.Teams T WHERE T.TeamName = 'Detroit Lions')</v>
      </c>
      <c r="N44" s="2" t="str">
        <f>"("&amp;$M44&amp;", N'"&amp;$A44&amp;" "&amp;$C44&amp;"'),"</f>
        <v>((SELECT T.TeamID FROM NFL.Teams T WHERE T.TeamName = 'Detroit Lions'), N'Deacon Crawford'),</v>
      </c>
      <c r="O44" s="2" t="str">
        <f t="shared" si="0"/>
        <v>(SELECT TP.PlayerID FROM Players.TeamPlayer TP WHERE TP.[Name] = 'Deacon Crawford')</v>
      </c>
    </row>
    <row r="45" spans="1:15" x14ac:dyDescent="0.25">
      <c r="A45" s="3" t="s">
        <v>72</v>
      </c>
      <c r="B45" s="3" t="s">
        <v>127</v>
      </c>
      <c r="C45" s="4" t="s">
        <v>1356</v>
      </c>
      <c r="D45" s="3">
        <v>86</v>
      </c>
      <c r="E45" s="3">
        <v>198</v>
      </c>
      <c r="F45" s="3">
        <v>4</v>
      </c>
      <c r="G45" s="5">
        <v>36088</v>
      </c>
      <c r="H45" s="3" t="s">
        <v>128</v>
      </c>
      <c r="I45" s="6">
        <v>0.11170138888888888</v>
      </c>
      <c r="J45" s="3" t="s">
        <v>1670</v>
      </c>
      <c r="K45" s="8" t="s">
        <v>1689</v>
      </c>
      <c r="L45" s="8" t="s">
        <v>1719</v>
      </c>
      <c r="M45" s="7" t="str">
        <f xml:space="preserve"> "(SELECT T.TeamID FROM NFL.Teams T WHERE T.TeamName = '"&amp;TRIM(K45)&amp;"')"</f>
        <v>(SELECT T.TeamID FROM NFL.Teams T WHERE T.TeamName = 'Green Bay Packers')</v>
      </c>
      <c r="N45" s="2" t="str">
        <f>"("&amp;$M45&amp;", N'"&amp;$A45&amp;" "&amp;$C45&amp;"'),"</f>
        <v>((SELECT T.TeamID FROM NFL.Teams T WHERE T.TeamName = 'Green Bay Packers'), N'Rigel Sexton'),</v>
      </c>
      <c r="O45" s="2" t="str">
        <f t="shared" si="0"/>
        <v>(SELECT TP.PlayerID FROM Players.TeamPlayer TP WHERE TP.[Name] = 'Rigel Sexton')</v>
      </c>
    </row>
    <row r="46" spans="1:15" x14ac:dyDescent="0.25">
      <c r="A46" s="3" t="s">
        <v>129</v>
      </c>
      <c r="B46" s="3" t="s">
        <v>130</v>
      </c>
      <c r="C46" s="4" t="s">
        <v>1357</v>
      </c>
      <c r="D46" s="3">
        <v>90</v>
      </c>
      <c r="E46" s="3">
        <v>288</v>
      </c>
      <c r="F46" s="3">
        <v>15</v>
      </c>
      <c r="G46" s="5">
        <v>32869</v>
      </c>
      <c r="H46" s="3" t="s">
        <v>131</v>
      </c>
      <c r="I46" s="6">
        <v>0.23752314814814815</v>
      </c>
      <c r="J46" s="3" t="s">
        <v>1670</v>
      </c>
      <c r="K46" s="8" t="s">
        <v>1690</v>
      </c>
      <c r="L46" s="8" t="s">
        <v>1719</v>
      </c>
      <c r="M46" s="7" t="str">
        <f xml:space="preserve"> "(SELECT T.TeamID FROM NFL.Teams T WHERE T.TeamName = '"&amp;TRIM(K46)&amp;"')"</f>
        <v>(SELECT T.TeamID FROM NFL.Teams T WHERE T.TeamName = 'Houston Texans')</v>
      </c>
      <c r="N46" s="2" t="str">
        <f>"("&amp;$M46&amp;", N'"&amp;$A46&amp;" "&amp;$C46&amp;"'),"</f>
        <v>((SELECT T.TeamID FROM NFL.Teams T WHERE T.TeamName = 'Houston Texans'), N'Cain Fernandez'),</v>
      </c>
      <c r="O46" s="2" t="str">
        <f t="shared" si="0"/>
        <v>(SELECT TP.PlayerID FROM Players.TeamPlayer TP WHERE TP.[Name] = 'Cain Fernandez')</v>
      </c>
    </row>
    <row r="47" spans="1:15" x14ac:dyDescent="0.25">
      <c r="A47" s="3" t="s">
        <v>132</v>
      </c>
      <c r="B47" s="3" t="s">
        <v>133</v>
      </c>
      <c r="C47" s="4" t="s">
        <v>1358</v>
      </c>
      <c r="D47" s="3">
        <v>70</v>
      </c>
      <c r="E47" s="3">
        <v>286</v>
      </c>
      <c r="F47" s="3">
        <v>15</v>
      </c>
      <c r="G47" s="5">
        <v>36130</v>
      </c>
      <c r="H47" s="3" t="s">
        <v>134</v>
      </c>
      <c r="I47" s="6">
        <v>2.3148148148148151E-3</v>
      </c>
      <c r="J47" s="3" t="s">
        <v>1670</v>
      </c>
      <c r="K47" s="8" t="s">
        <v>1691</v>
      </c>
      <c r="L47" s="8" t="s">
        <v>1719</v>
      </c>
      <c r="M47" s="7" t="str">
        <f xml:space="preserve"> "(SELECT T.TeamID FROM NFL.Teams T WHERE T.TeamName = '"&amp;TRIM(K47)&amp;"')"</f>
        <v>(SELECT T.TeamID FROM NFL.Teams T WHERE T.TeamName = 'Indianapolis Colts')</v>
      </c>
      <c r="N47" s="2" t="str">
        <f>"("&amp;$M47&amp;", N'"&amp;$A47&amp;" "&amp;$C47&amp;"'),"</f>
        <v>((SELECT T.TeamID FROM NFL.Teams T WHERE T.TeamName = 'Indianapolis Colts'), N'Dolan Banks'),</v>
      </c>
      <c r="O47" s="2" t="str">
        <f t="shared" si="0"/>
        <v>(SELECT TP.PlayerID FROM Players.TeamPlayer TP WHERE TP.[Name] = 'Dolan Banks')</v>
      </c>
    </row>
    <row r="48" spans="1:15" x14ac:dyDescent="0.25">
      <c r="A48" s="3" t="s">
        <v>135</v>
      </c>
      <c r="B48" s="3" t="s">
        <v>136</v>
      </c>
      <c r="C48" s="4" t="s">
        <v>1359</v>
      </c>
      <c r="D48" s="3">
        <v>65</v>
      </c>
      <c r="E48" s="3">
        <v>363</v>
      </c>
      <c r="F48" s="3">
        <v>10</v>
      </c>
      <c r="G48" s="5">
        <v>32348</v>
      </c>
      <c r="H48" s="3" t="s">
        <v>137</v>
      </c>
      <c r="I48" s="6">
        <v>2.5462962962962961E-4</v>
      </c>
      <c r="J48" s="3" t="s">
        <v>1670</v>
      </c>
      <c r="K48" s="8" t="s">
        <v>1692</v>
      </c>
      <c r="L48" s="8" t="s">
        <v>1719</v>
      </c>
      <c r="M48" s="7" t="str">
        <f xml:space="preserve"> "(SELECT T.TeamID FROM NFL.Teams T WHERE T.TeamName = '"&amp;TRIM(K48)&amp;"')"</f>
        <v>(SELECT T.TeamID FROM NFL.Teams T WHERE T.TeamName = 'Jacksonville Jaguars')</v>
      </c>
      <c r="N48" s="2" t="str">
        <f>"("&amp;$M48&amp;", N'"&amp;$A48&amp;" "&amp;$C48&amp;"'),"</f>
        <v>((SELECT T.TeamID FROM NFL.Teams T WHERE T.TeamName = 'Jacksonville Jaguars'), N'Warren Fitzpatrick'),</v>
      </c>
      <c r="O48" s="2" t="str">
        <f t="shared" si="0"/>
        <v>(SELECT TP.PlayerID FROM Players.TeamPlayer TP WHERE TP.[Name] = 'Warren Fitzpatrick')</v>
      </c>
    </row>
    <row r="49" spans="1:15" x14ac:dyDescent="0.25">
      <c r="A49" s="3" t="s">
        <v>138</v>
      </c>
      <c r="B49" s="3" t="s">
        <v>139</v>
      </c>
      <c r="C49" s="4" t="s">
        <v>1353</v>
      </c>
      <c r="D49" s="3">
        <v>73</v>
      </c>
      <c r="E49" s="3">
        <v>217</v>
      </c>
      <c r="F49" s="3">
        <v>7</v>
      </c>
      <c r="G49" s="5">
        <v>28388</v>
      </c>
      <c r="H49" s="3" t="s">
        <v>140</v>
      </c>
      <c r="I49" s="6">
        <v>0.17965277777777777</v>
      </c>
      <c r="J49" s="3" t="s">
        <v>1670</v>
      </c>
      <c r="K49" s="8" t="s">
        <v>1693</v>
      </c>
      <c r="L49" s="8" t="s">
        <v>1719</v>
      </c>
      <c r="M49" s="7" t="str">
        <f xml:space="preserve"> "(SELECT T.TeamID FROM NFL.Teams T WHERE T.TeamName = '"&amp;TRIM(K49)&amp;"')"</f>
        <v>(SELECT T.TeamID FROM NFL.Teams T WHERE T.TeamName = 'Kansas City Chiefs')</v>
      </c>
      <c r="N49" s="2" t="str">
        <f>"("&amp;$M49&amp;", N'"&amp;$A49&amp;" "&amp;$C49&amp;"'),"</f>
        <v>((SELECT T.TeamID FROM NFL.Teams T WHERE T.TeamName = 'Kansas City Chiefs'), N'Elton Kidd'),</v>
      </c>
      <c r="O49" s="2" t="str">
        <f t="shared" si="0"/>
        <v>(SELECT TP.PlayerID FROM Players.TeamPlayer TP WHERE TP.[Name] = 'Elton Kidd')</v>
      </c>
    </row>
    <row r="50" spans="1:15" x14ac:dyDescent="0.25">
      <c r="A50" s="3" t="s">
        <v>141</v>
      </c>
      <c r="B50" s="3" t="s">
        <v>142</v>
      </c>
      <c r="C50" s="4" t="s">
        <v>1360</v>
      </c>
      <c r="D50" s="3">
        <v>90</v>
      </c>
      <c r="E50" s="3">
        <v>313</v>
      </c>
      <c r="F50" s="3">
        <v>17</v>
      </c>
      <c r="G50" s="5">
        <v>34874</v>
      </c>
      <c r="H50" s="3" t="s">
        <v>143</v>
      </c>
      <c r="I50" s="6">
        <v>0.82508101851851856</v>
      </c>
      <c r="J50" s="3" t="s">
        <v>1670</v>
      </c>
      <c r="K50" s="8" t="s">
        <v>1694</v>
      </c>
      <c r="L50" s="8" t="s">
        <v>1719</v>
      </c>
      <c r="M50" s="7" t="str">
        <f xml:space="preserve"> "(SELECT T.TeamID FROM NFL.Teams T WHERE T.TeamName = '"&amp;TRIM(K50)&amp;"')"</f>
        <v>(SELECT T.TeamID FROM NFL.Teams T WHERE T.TeamName = 'Los Angeles Chargers')</v>
      </c>
      <c r="N50" s="2" t="str">
        <f>"("&amp;$M50&amp;", N'"&amp;$A50&amp;" "&amp;$C50&amp;"'),"</f>
        <v>((SELECT T.TeamID FROM NFL.Teams T WHERE T.TeamName = 'Los Angeles Chargers'), N'Stephen Berg'),</v>
      </c>
      <c r="O50" s="2" t="str">
        <f t="shared" si="0"/>
        <v>(SELECT TP.PlayerID FROM Players.TeamPlayer TP WHERE TP.[Name] = 'Stephen Berg')</v>
      </c>
    </row>
    <row r="51" spans="1:15" x14ac:dyDescent="0.25">
      <c r="A51" s="3" t="s">
        <v>144</v>
      </c>
      <c r="B51" s="3" t="s">
        <v>145</v>
      </c>
      <c r="C51" s="4" t="s">
        <v>1361</v>
      </c>
      <c r="D51" s="3">
        <v>80</v>
      </c>
      <c r="E51" s="3">
        <v>188</v>
      </c>
      <c r="F51" s="3">
        <v>20</v>
      </c>
      <c r="G51" s="5">
        <v>35703</v>
      </c>
      <c r="H51" s="3" t="s">
        <v>146</v>
      </c>
      <c r="I51" s="6">
        <v>1.315972222222222E-2</v>
      </c>
      <c r="J51" s="3" t="s">
        <v>1670</v>
      </c>
      <c r="K51" s="8" t="s">
        <v>1695</v>
      </c>
      <c r="L51" s="8" t="s">
        <v>1719</v>
      </c>
      <c r="M51" s="7" t="str">
        <f xml:space="preserve"> "(SELECT T.TeamID FROM NFL.Teams T WHERE T.TeamName = '"&amp;TRIM(K51)&amp;"')"</f>
        <v>(SELECT T.TeamID FROM NFL.Teams T WHERE T.TeamName = 'Los Angeles Rams')</v>
      </c>
      <c r="N51" s="2" t="str">
        <f>"("&amp;$M51&amp;", N'"&amp;$A51&amp;" "&amp;$C51&amp;"'),"</f>
        <v>((SELECT T.TeamID FROM NFL.Teams T WHERE T.TeamName = 'Los Angeles Rams'), N'Keefe Lambert'),</v>
      </c>
      <c r="O51" s="2" t="str">
        <f t="shared" si="0"/>
        <v>(SELECT TP.PlayerID FROM Players.TeamPlayer TP WHERE TP.[Name] = 'Keefe Lambert')</v>
      </c>
    </row>
    <row r="52" spans="1:15" x14ac:dyDescent="0.25">
      <c r="A52" s="3" t="s">
        <v>147</v>
      </c>
      <c r="B52" s="3" t="s">
        <v>148</v>
      </c>
      <c r="C52" s="4" t="s">
        <v>1362</v>
      </c>
      <c r="D52" s="3">
        <v>91</v>
      </c>
      <c r="E52" s="3">
        <v>158</v>
      </c>
      <c r="F52" s="3">
        <v>7</v>
      </c>
      <c r="G52" s="5">
        <v>34545</v>
      </c>
      <c r="H52" s="3" t="s">
        <v>149</v>
      </c>
      <c r="I52" s="6">
        <v>0.27012731481481483</v>
      </c>
      <c r="J52" s="3" t="s">
        <v>1670</v>
      </c>
      <c r="K52" s="8" t="s">
        <v>1696</v>
      </c>
      <c r="L52" s="8" t="s">
        <v>1719</v>
      </c>
      <c r="M52" s="7" t="str">
        <f xml:space="preserve"> "(SELECT T.TeamID FROM NFL.Teams T WHERE T.TeamName = '"&amp;TRIM(K52)&amp;"')"</f>
        <v>(SELECT T.TeamID FROM NFL.Teams T WHERE T.TeamName = 'Miami Dolphins')</v>
      </c>
      <c r="N52" s="2" t="str">
        <f>"("&amp;$M52&amp;", N'"&amp;$A52&amp;" "&amp;$C52&amp;"'),"</f>
        <v>((SELECT T.TeamID FROM NFL.Teams T WHERE T.TeamName = 'Miami Dolphins'), N'Oliver Ayala'),</v>
      </c>
      <c r="O52" s="2" t="str">
        <f t="shared" si="0"/>
        <v>(SELECT TP.PlayerID FROM Players.TeamPlayer TP WHERE TP.[Name] = 'Oliver Ayala')</v>
      </c>
    </row>
    <row r="53" spans="1:15" x14ac:dyDescent="0.25">
      <c r="A53" s="3" t="s">
        <v>150</v>
      </c>
      <c r="B53" s="3" t="s">
        <v>151</v>
      </c>
      <c r="C53" s="4" t="s">
        <v>1363</v>
      </c>
      <c r="D53" s="3">
        <v>88</v>
      </c>
      <c r="E53" s="3">
        <v>288</v>
      </c>
      <c r="F53" s="3">
        <v>27</v>
      </c>
      <c r="G53" s="5">
        <v>34253</v>
      </c>
      <c r="H53" s="3" t="s">
        <v>152</v>
      </c>
      <c r="I53" s="6">
        <v>9.0231481481481482E-2</v>
      </c>
      <c r="J53" s="3" t="s">
        <v>1670</v>
      </c>
      <c r="K53" s="8" t="s">
        <v>1697</v>
      </c>
      <c r="L53" s="8" t="s">
        <v>1719</v>
      </c>
      <c r="M53" s="7" t="str">
        <f xml:space="preserve"> "(SELECT T.TeamID FROM NFL.Teams T WHERE T.TeamName = '"&amp;TRIM(K53)&amp;"')"</f>
        <v>(SELECT T.TeamID FROM NFL.Teams T WHERE T.TeamName = 'Minnesota Vikings')</v>
      </c>
      <c r="N53" s="2" t="str">
        <f>"("&amp;$M53&amp;", N'"&amp;$A53&amp;" "&amp;$C53&amp;"'),"</f>
        <v>((SELECT T.TeamID FROM NFL.Teams T WHERE T.TeamName = 'Minnesota Vikings'), N'Francis Reid'),</v>
      </c>
      <c r="O53" s="2" t="str">
        <f t="shared" si="0"/>
        <v>(SELECT TP.PlayerID FROM Players.TeamPlayer TP WHERE TP.[Name] = 'Francis Reid')</v>
      </c>
    </row>
    <row r="54" spans="1:15" x14ac:dyDescent="0.25">
      <c r="A54" s="3" t="s">
        <v>153</v>
      </c>
      <c r="B54" s="3" t="s">
        <v>154</v>
      </c>
      <c r="C54" s="4" t="s">
        <v>1364</v>
      </c>
      <c r="D54" s="3">
        <v>71</v>
      </c>
      <c r="E54" s="3">
        <v>242</v>
      </c>
      <c r="F54" s="3">
        <v>9</v>
      </c>
      <c r="G54" s="5">
        <v>28697</v>
      </c>
      <c r="H54" s="3" t="s">
        <v>155</v>
      </c>
      <c r="I54" s="6">
        <v>0.16672453703703705</v>
      </c>
      <c r="J54" s="3" t="s">
        <v>1670</v>
      </c>
      <c r="K54" s="8" t="s">
        <v>1698</v>
      </c>
      <c r="L54" s="8" t="s">
        <v>1719</v>
      </c>
      <c r="M54" s="7" t="str">
        <f xml:space="preserve"> "(SELECT T.TeamID FROM NFL.Teams T WHERE T.TeamName = '"&amp;TRIM(K54)&amp;"')"</f>
        <v>(SELECT T.TeamID FROM NFL.Teams T WHERE T.TeamName = 'New England Patriots')</v>
      </c>
      <c r="N54" s="2" t="str">
        <f>"("&amp;$M54&amp;", N'"&amp;$A54&amp;" "&amp;$C54&amp;"'),"</f>
        <v>((SELECT T.TeamID FROM NFL.Teams T WHERE T.TeamName = 'New England Patriots'), N'Jakeem Gaines'),</v>
      </c>
      <c r="O54" s="2" t="str">
        <f t="shared" si="0"/>
        <v>(SELECT TP.PlayerID FROM Players.TeamPlayer TP WHERE TP.[Name] = 'Jakeem Gaines')</v>
      </c>
    </row>
    <row r="55" spans="1:15" x14ac:dyDescent="0.25">
      <c r="A55" s="3" t="s">
        <v>156</v>
      </c>
      <c r="B55" s="3" t="s">
        <v>157</v>
      </c>
      <c r="C55" s="4" t="s">
        <v>1365</v>
      </c>
      <c r="D55" s="3">
        <v>83</v>
      </c>
      <c r="E55" s="3">
        <v>368</v>
      </c>
      <c r="F55" s="3">
        <v>13</v>
      </c>
      <c r="G55" s="5">
        <v>31395</v>
      </c>
      <c r="H55" s="3" t="s">
        <v>158</v>
      </c>
      <c r="I55" s="6">
        <v>0.52822916666666664</v>
      </c>
      <c r="J55" s="3" t="s">
        <v>1670</v>
      </c>
      <c r="K55" s="8" t="s">
        <v>1699</v>
      </c>
      <c r="L55" s="8" t="s">
        <v>1719</v>
      </c>
      <c r="M55" s="7" t="str">
        <f xml:space="preserve"> "(SELECT T.TeamID FROM NFL.Teams T WHERE T.TeamName = '"&amp;TRIM(K55)&amp;"')"</f>
        <v>(SELECT T.TeamID FROM NFL.Teams T WHERE T.TeamName = 'New Orleans Saints')</v>
      </c>
      <c r="N55" s="2" t="str">
        <f>"("&amp;$M55&amp;", N'"&amp;$A55&amp;" "&amp;$C55&amp;"'),"</f>
        <v>((SELECT T.TeamID FROM NFL.Teams T WHERE T.TeamName = 'New Orleans Saints'), N'Kasper Matthews'),</v>
      </c>
      <c r="O55" s="2" t="str">
        <f t="shared" si="0"/>
        <v>(SELECT TP.PlayerID FROM Players.TeamPlayer TP WHERE TP.[Name] = 'Kasper Matthews')</v>
      </c>
    </row>
    <row r="56" spans="1:15" x14ac:dyDescent="0.25">
      <c r="A56" s="3" t="s">
        <v>159</v>
      </c>
      <c r="B56" s="3" t="s">
        <v>160</v>
      </c>
      <c r="C56" s="4" t="s">
        <v>1366</v>
      </c>
      <c r="D56" s="3">
        <v>78</v>
      </c>
      <c r="E56" s="3">
        <v>331</v>
      </c>
      <c r="F56" s="3">
        <v>18</v>
      </c>
      <c r="G56" s="5">
        <v>34915</v>
      </c>
      <c r="H56" s="3" t="s">
        <v>161</v>
      </c>
      <c r="I56" s="6">
        <v>2.3715277777777776E-2</v>
      </c>
      <c r="J56" s="3" t="s">
        <v>1670</v>
      </c>
      <c r="K56" s="8" t="s">
        <v>1700</v>
      </c>
      <c r="L56" s="8" t="s">
        <v>1719</v>
      </c>
      <c r="M56" s="7" t="str">
        <f xml:space="preserve"> "(SELECT T.TeamID FROM NFL.Teams T WHERE T.TeamName = '"&amp;TRIM(K56)&amp;"')"</f>
        <v>(SELECT T.TeamID FROM NFL.Teams T WHERE T.TeamName = 'New York Giants')</v>
      </c>
      <c r="N56" s="2" t="str">
        <f>"("&amp;$M56&amp;", N'"&amp;$A56&amp;" "&amp;$C56&amp;"'),"</f>
        <v>((SELECT T.TeamID FROM NFL.Teams T WHERE T.TeamName = 'New York Giants'), N'Thomas Mckenzie'),</v>
      </c>
      <c r="O56" s="2" t="str">
        <f t="shared" si="0"/>
        <v>(SELECT TP.PlayerID FROM Players.TeamPlayer TP WHERE TP.[Name] = 'Thomas Mckenzie')</v>
      </c>
    </row>
    <row r="57" spans="1:15" x14ac:dyDescent="0.25">
      <c r="A57" s="3" t="s">
        <v>162</v>
      </c>
      <c r="B57" s="3" t="s">
        <v>163</v>
      </c>
      <c r="C57" s="4" t="s">
        <v>1367</v>
      </c>
      <c r="D57" s="3">
        <v>90</v>
      </c>
      <c r="E57" s="3">
        <v>347</v>
      </c>
      <c r="F57" s="3">
        <v>4</v>
      </c>
      <c r="G57" s="5">
        <v>30366</v>
      </c>
      <c r="H57" s="3" t="s">
        <v>164</v>
      </c>
      <c r="I57" s="6">
        <v>0.24484953703703705</v>
      </c>
      <c r="J57" s="3" t="s">
        <v>1670</v>
      </c>
      <c r="K57" s="8" t="s">
        <v>1701</v>
      </c>
      <c r="L57" s="8" t="s">
        <v>1719</v>
      </c>
      <c r="M57" s="7" t="str">
        <f xml:space="preserve"> "(SELECT T.TeamID FROM NFL.Teams T WHERE T.TeamName = '"&amp;TRIM(K57)&amp;"')"</f>
        <v>(SELECT T.TeamID FROM NFL.Teams T WHERE T.TeamName = 'New York Jets')</v>
      </c>
      <c r="N57" s="2" t="str">
        <f>"("&amp;$M57&amp;", N'"&amp;$A57&amp;" "&amp;$C57&amp;"'),"</f>
        <v>((SELECT T.TeamID FROM NFL.Teams T WHERE T.TeamName = 'New York Jets'), N'Buckminster Mckee'),</v>
      </c>
      <c r="O57" s="2" t="str">
        <f t="shared" si="0"/>
        <v>(SELECT TP.PlayerID FROM Players.TeamPlayer TP WHERE TP.[Name] = 'Buckminster Mckee')</v>
      </c>
    </row>
    <row r="58" spans="1:15" x14ac:dyDescent="0.25">
      <c r="A58" s="3" t="s">
        <v>165</v>
      </c>
      <c r="B58" s="3" t="s">
        <v>166</v>
      </c>
      <c r="C58" s="4" t="s">
        <v>1368</v>
      </c>
      <c r="D58" s="3">
        <v>87</v>
      </c>
      <c r="E58" s="3">
        <v>234</v>
      </c>
      <c r="F58" s="3">
        <v>15</v>
      </c>
      <c r="G58" s="5">
        <v>30302</v>
      </c>
      <c r="H58" s="3" t="s">
        <v>167</v>
      </c>
      <c r="I58" s="6">
        <v>0.34887731481481482</v>
      </c>
      <c r="J58" s="3" t="s">
        <v>1670</v>
      </c>
      <c r="K58" s="8" t="s">
        <v>1702</v>
      </c>
      <c r="L58" s="8" t="s">
        <v>1719</v>
      </c>
      <c r="M58" s="7" t="str">
        <f xml:space="preserve"> "(SELECT T.TeamID FROM NFL.Teams T WHERE T.TeamName = '"&amp;TRIM(K58)&amp;"')"</f>
        <v>(SELECT T.TeamID FROM NFL.Teams T WHERE T.TeamName = 'Oakland Raiders')</v>
      </c>
      <c r="N58" s="2" t="str">
        <f>"("&amp;$M58&amp;", N'"&amp;$A58&amp;" "&amp;$C58&amp;"'),"</f>
        <v>((SELECT T.TeamID FROM NFL.Teams T WHERE T.TeamName = 'Oakland Raiders'), N'Garrett Keller'),</v>
      </c>
      <c r="O58" s="2" t="str">
        <f t="shared" si="0"/>
        <v>(SELECT TP.PlayerID FROM Players.TeamPlayer TP WHERE TP.[Name] = 'Garrett Keller')</v>
      </c>
    </row>
    <row r="59" spans="1:15" x14ac:dyDescent="0.25">
      <c r="A59" s="3" t="s">
        <v>168</v>
      </c>
      <c r="B59" s="3" t="s">
        <v>169</v>
      </c>
      <c r="C59" s="4" t="s">
        <v>1369</v>
      </c>
      <c r="D59" s="3">
        <v>65</v>
      </c>
      <c r="E59" s="3">
        <v>375</v>
      </c>
      <c r="F59" s="3">
        <v>7</v>
      </c>
      <c r="G59" s="5">
        <v>35351</v>
      </c>
      <c r="H59" s="3" t="s">
        <v>170</v>
      </c>
      <c r="I59" s="6">
        <v>0.32481481481481483</v>
      </c>
      <c r="J59" s="3" t="s">
        <v>1670</v>
      </c>
      <c r="K59" s="8" t="s">
        <v>1703</v>
      </c>
      <c r="L59" s="8" t="s">
        <v>1719</v>
      </c>
      <c r="M59" s="7" t="str">
        <f xml:space="preserve"> "(SELECT T.TeamID FROM NFL.Teams T WHERE T.TeamName = '"&amp;TRIM(K59)&amp;"')"</f>
        <v>(SELECT T.TeamID FROM NFL.Teams T WHERE T.TeamName = 'Philadelphia Eagles')</v>
      </c>
      <c r="N59" s="2" t="str">
        <f>"("&amp;$M59&amp;", N'"&amp;$A59&amp;" "&amp;$C59&amp;"'),"</f>
        <v>((SELECT T.TeamID FROM NFL.Teams T WHERE T.TeamName = 'Philadelphia Eagles'), N'Marshall Bryant'),</v>
      </c>
      <c r="O59" s="2" t="str">
        <f t="shared" si="0"/>
        <v>(SELECT TP.PlayerID FROM Players.TeamPlayer TP WHERE TP.[Name] = 'Marshall Bryant')</v>
      </c>
    </row>
    <row r="60" spans="1:15" x14ac:dyDescent="0.25">
      <c r="A60" s="3" t="s">
        <v>171</v>
      </c>
      <c r="B60" s="3" t="s">
        <v>172</v>
      </c>
      <c r="C60" s="4" t="s">
        <v>1370</v>
      </c>
      <c r="D60" s="3">
        <v>62</v>
      </c>
      <c r="E60" s="3">
        <v>201</v>
      </c>
      <c r="F60" s="3">
        <v>19</v>
      </c>
      <c r="G60" s="5">
        <v>30006</v>
      </c>
      <c r="H60" s="3" t="s">
        <v>173</v>
      </c>
      <c r="I60" s="6">
        <v>0.6448842592592593</v>
      </c>
      <c r="J60" s="3" t="s">
        <v>1670</v>
      </c>
      <c r="K60" s="8" t="s">
        <v>1704</v>
      </c>
      <c r="L60" s="8" t="s">
        <v>1719</v>
      </c>
      <c r="M60" s="7" t="str">
        <f xml:space="preserve"> "(SELECT T.TeamID FROM NFL.Teams T WHERE T.TeamName = '"&amp;TRIM(K60)&amp;"')"</f>
        <v>(SELECT T.TeamID FROM NFL.Teams T WHERE T.TeamName = 'Pittsburgh Steelers')</v>
      </c>
      <c r="N60" s="2" t="str">
        <f>"("&amp;$M60&amp;", N'"&amp;$A60&amp;" "&amp;$C60&amp;"'),"</f>
        <v>((SELECT T.TeamID FROM NFL.Teams T WHERE T.TeamName = 'Pittsburgh Steelers'), N'Silas Parks'),</v>
      </c>
      <c r="O60" s="2" t="str">
        <f t="shared" si="0"/>
        <v>(SELECT TP.PlayerID FROM Players.TeamPlayer TP WHERE TP.[Name] = 'Silas Parks')</v>
      </c>
    </row>
    <row r="61" spans="1:15" x14ac:dyDescent="0.25">
      <c r="A61" s="3" t="s">
        <v>174</v>
      </c>
      <c r="B61" s="3" t="s">
        <v>175</v>
      </c>
      <c r="C61" s="4" t="s">
        <v>1371</v>
      </c>
      <c r="D61" s="3">
        <v>78</v>
      </c>
      <c r="E61" s="3">
        <v>368</v>
      </c>
      <c r="F61" s="3">
        <v>17</v>
      </c>
      <c r="G61" s="5">
        <v>33892</v>
      </c>
      <c r="H61" s="3" t="s">
        <v>176</v>
      </c>
      <c r="I61" s="6">
        <v>0.21662037037037038</v>
      </c>
      <c r="J61" s="3" t="s">
        <v>1670</v>
      </c>
      <c r="K61" s="8" t="s">
        <v>1705</v>
      </c>
      <c r="L61" s="8" t="s">
        <v>1719</v>
      </c>
      <c r="M61" s="7" t="str">
        <f xml:space="preserve"> "(SELECT T.TeamID FROM NFL.Teams T WHERE T.TeamName = '"&amp;TRIM(K61)&amp;"')"</f>
        <v>(SELECT T.TeamID FROM NFL.Teams T WHERE T.TeamName = 'San Francisco 49ers')</v>
      </c>
      <c r="N61" s="2" t="str">
        <f>"("&amp;$M61&amp;", N'"&amp;$A61&amp;" "&amp;$C61&amp;"'),"</f>
        <v>((SELECT T.TeamID FROM NFL.Teams T WHERE T.TeamName = 'San Francisco 49ers'), N'Akeem Avery'),</v>
      </c>
      <c r="O61" s="2" t="str">
        <f t="shared" si="0"/>
        <v>(SELECT TP.PlayerID FROM Players.TeamPlayer TP WHERE TP.[Name] = 'Akeem Avery')</v>
      </c>
    </row>
    <row r="62" spans="1:15" x14ac:dyDescent="0.25">
      <c r="A62" s="3" t="s">
        <v>177</v>
      </c>
      <c r="B62" s="3" t="s">
        <v>178</v>
      </c>
      <c r="C62" s="4" t="s">
        <v>1371</v>
      </c>
      <c r="D62" s="3">
        <v>77</v>
      </c>
      <c r="E62" s="3">
        <v>321</v>
      </c>
      <c r="F62" s="3">
        <v>12</v>
      </c>
      <c r="G62" s="5">
        <v>34867</v>
      </c>
      <c r="H62" s="3" t="s">
        <v>179</v>
      </c>
      <c r="I62" s="6">
        <v>7.0150462962962956E-2</v>
      </c>
      <c r="J62" s="3" t="s">
        <v>1670</v>
      </c>
      <c r="K62" s="8" t="s">
        <v>1706</v>
      </c>
      <c r="L62" s="8" t="s">
        <v>1719</v>
      </c>
      <c r="M62" s="7" t="str">
        <f xml:space="preserve"> "(SELECT T.TeamID FROM NFL.Teams T WHERE T.TeamName = '"&amp;TRIM(K62)&amp;"')"</f>
        <v>(SELECT T.TeamID FROM NFL.Teams T WHERE T.TeamName = 'Seattle Seahawks')</v>
      </c>
      <c r="N62" s="2" t="str">
        <f>"("&amp;$M62&amp;", N'"&amp;$A62&amp;" "&amp;$C62&amp;"'),"</f>
        <v>((SELECT T.TeamID FROM NFL.Teams T WHERE T.TeamName = 'Seattle Seahawks'), N'Kyle Avery'),</v>
      </c>
      <c r="O62" s="2" t="str">
        <f t="shared" si="0"/>
        <v>(SELECT TP.PlayerID FROM Players.TeamPlayer TP WHERE TP.[Name] = 'Kyle Avery')</v>
      </c>
    </row>
    <row r="63" spans="1:15" x14ac:dyDescent="0.25">
      <c r="A63" s="3" t="s">
        <v>180</v>
      </c>
      <c r="B63" s="3" t="s">
        <v>181</v>
      </c>
      <c r="C63" s="4" t="s">
        <v>1372</v>
      </c>
      <c r="D63" s="3">
        <v>67</v>
      </c>
      <c r="E63" s="3">
        <v>369</v>
      </c>
      <c r="F63" s="3">
        <v>23</v>
      </c>
      <c r="G63" s="5">
        <v>35229</v>
      </c>
      <c r="H63" s="3" t="s">
        <v>182</v>
      </c>
      <c r="I63" s="6">
        <v>0.55320601851851847</v>
      </c>
      <c r="J63" s="3" t="s">
        <v>1670</v>
      </c>
      <c r="K63" s="8" t="s">
        <v>1707</v>
      </c>
      <c r="L63" s="8" t="s">
        <v>1719</v>
      </c>
      <c r="M63" s="7" t="str">
        <f xml:space="preserve"> "(SELECT T.TeamID FROM NFL.Teams T WHERE T.TeamName = '"&amp;TRIM(K63)&amp;"')"</f>
        <v>(SELECT T.TeamID FROM NFL.Teams T WHERE T.TeamName = 'Tampa Bay Buccaneers')</v>
      </c>
      <c r="N63" s="2" t="str">
        <f>"("&amp;$M63&amp;", N'"&amp;$A63&amp;" "&amp;$C63&amp;"'),"</f>
        <v>((SELECT T.TeamID FROM NFL.Teams T WHERE T.TeamName = 'Tampa Bay Buccaneers'), N'Anthony Henderson'),</v>
      </c>
      <c r="O63" s="2" t="str">
        <f t="shared" si="0"/>
        <v>(SELECT TP.PlayerID FROM Players.TeamPlayer TP WHERE TP.[Name] = 'Anthony Henderson')</v>
      </c>
    </row>
    <row r="64" spans="1:15" x14ac:dyDescent="0.25">
      <c r="A64" s="3" t="s">
        <v>183</v>
      </c>
      <c r="B64" s="3" t="s">
        <v>184</v>
      </c>
      <c r="C64" s="4" t="s">
        <v>1373</v>
      </c>
      <c r="D64" s="3">
        <v>74</v>
      </c>
      <c r="E64" s="3">
        <v>194</v>
      </c>
      <c r="F64" s="3">
        <v>3</v>
      </c>
      <c r="G64" s="5">
        <v>31364</v>
      </c>
      <c r="H64" s="3" t="s">
        <v>185</v>
      </c>
      <c r="I64" s="6">
        <v>0.64842592592592596</v>
      </c>
      <c r="J64" s="3" t="s">
        <v>1670</v>
      </c>
      <c r="K64" s="8" t="s">
        <v>1708</v>
      </c>
      <c r="L64" s="8" t="s">
        <v>1719</v>
      </c>
      <c r="M64" s="7" t="str">
        <f xml:space="preserve"> "(SELECT T.TeamID FROM NFL.Teams T WHERE T.TeamName = '"&amp;TRIM(K64)&amp;"')"</f>
        <v>(SELECT T.TeamID FROM NFL.Teams T WHERE T.TeamName = 'Tennessee Titans')</v>
      </c>
      <c r="N64" s="2" t="str">
        <f>"("&amp;$M64&amp;", N'"&amp;$A64&amp;" "&amp;$C64&amp;"'),"</f>
        <v>((SELECT T.TeamID FROM NFL.Teams T WHERE T.TeamName = 'Tennessee Titans'), N'Randall Morales'),</v>
      </c>
      <c r="O64" s="2" t="str">
        <f t="shared" si="0"/>
        <v>(SELECT TP.PlayerID FROM Players.TeamPlayer TP WHERE TP.[Name] = 'Randall Morales')</v>
      </c>
    </row>
    <row r="65" spans="1:15" x14ac:dyDescent="0.25">
      <c r="A65" s="3" t="s">
        <v>186</v>
      </c>
      <c r="B65" s="3" t="s">
        <v>187</v>
      </c>
      <c r="C65" s="4" t="s">
        <v>1374</v>
      </c>
      <c r="D65" s="3">
        <v>96</v>
      </c>
      <c r="E65" s="3">
        <v>276</v>
      </c>
      <c r="F65" s="3">
        <v>13</v>
      </c>
      <c r="G65" s="5">
        <v>35307</v>
      </c>
      <c r="H65" s="3" t="s">
        <v>188</v>
      </c>
      <c r="I65" s="6">
        <v>0.76255787037037026</v>
      </c>
      <c r="J65" s="3" t="s">
        <v>1670</v>
      </c>
      <c r="K65" s="8" t="s">
        <v>1709</v>
      </c>
      <c r="L65" s="8" t="s">
        <v>1719</v>
      </c>
      <c r="M65" s="7" t="str">
        <f xml:space="preserve"> "(SELECT T.TeamID FROM NFL.Teams T WHERE T.TeamName = '"&amp;TRIM(K65)&amp;"')"</f>
        <v>(SELECT T.TeamID FROM NFL.Teams T WHERE T.TeamName = 'Washington Redskins')</v>
      </c>
      <c r="N65" s="2" t="str">
        <f>"("&amp;$M65&amp;", N'"&amp;$A65&amp;" "&amp;$C65&amp;"'),"</f>
        <v>((SELECT T.TeamID FROM NFL.Teams T WHERE T.TeamName = 'Washington Redskins'), N'Rudyard Coleman'),</v>
      </c>
      <c r="O65" s="2" t="str">
        <f t="shared" si="0"/>
        <v>(SELECT TP.PlayerID FROM Players.TeamPlayer TP WHERE TP.[Name] = 'Rudyard Coleman')</v>
      </c>
    </row>
    <row r="66" spans="1:15" x14ac:dyDescent="0.25">
      <c r="A66" s="3" t="s">
        <v>189</v>
      </c>
      <c r="B66" s="3" t="s">
        <v>190</v>
      </c>
      <c r="C66" s="4" t="s">
        <v>1375</v>
      </c>
      <c r="D66" s="3">
        <v>95</v>
      </c>
      <c r="E66" s="3">
        <v>401</v>
      </c>
      <c r="F66" s="3">
        <v>6</v>
      </c>
      <c r="G66" s="5">
        <v>35928</v>
      </c>
      <c r="H66" s="3" t="s">
        <v>191</v>
      </c>
      <c r="I66" s="6">
        <v>0.6575347222222222</v>
      </c>
      <c r="J66" s="3" t="s">
        <v>1670</v>
      </c>
      <c r="K66" s="8" t="s">
        <v>1678</v>
      </c>
      <c r="L66" s="8" t="s">
        <v>1719</v>
      </c>
      <c r="M66" s="7" t="str">
        <f xml:space="preserve"> "(SELECT T.TeamID FROM NFL.Teams T WHERE T.TeamName = '"&amp;TRIM(K66)&amp;"')"</f>
        <v>(SELECT T.TeamID FROM NFL.Teams T WHERE T.TeamName = 'Arizona Cardinals')</v>
      </c>
      <c r="N66" s="2" t="str">
        <f>"("&amp;$M66&amp;", N'"&amp;$A66&amp;" "&amp;$C66&amp;"'),"</f>
        <v>((SELECT T.TeamID FROM NFL.Teams T WHERE T.TeamName = 'Arizona Cardinals'), N'Ray Waller'),</v>
      </c>
      <c r="O66" s="2" t="str">
        <f t="shared" si="0"/>
        <v>(SELECT TP.PlayerID FROM Players.TeamPlayer TP WHERE TP.[Name] = 'Ray Waller')</v>
      </c>
    </row>
    <row r="67" spans="1:15" x14ac:dyDescent="0.25">
      <c r="A67" s="3" t="s">
        <v>192</v>
      </c>
      <c r="B67" s="3" t="s">
        <v>193</v>
      </c>
      <c r="C67" s="4" t="s">
        <v>684</v>
      </c>
      <c r="D67" s="3">
        <v>61</v>
      </c>
      <c r="E67" s="3">
        <v>250</v>
      </c>
      <c r="F67" s="3">
        <v>7</v>
      </c>
      <c r="G67" s="5">
        <v>28840</v>
      </c>
      <c r="H67" s="3" t="s">
        <v>194</v>
      </c>
      <c r="I67" s="6">
        <v>0.60497685185185179</v>
      </c>
      <c r="J67" s="3" t="s">
        <v>1670</v>
      </c>
      <c r="K67" s="8" t="s">
        <v>1679</v>
      </c>
      <c r="L67" s="8" t="s">
        <v>1719</v>
      </c>
      <c r="M67" s="7" t="str">
        <f xml:space="preserve"> "(SELECT T.TeamID FROM NFL.Teams T WHERE T.TeamName = '"&amp;TRIM(K67)&amp;"')"</f>
        <v>(SELECT T.TeamID FROM NFL.Teams T WHERE T.TeamName = 'Atlanta Falcons')</v>
      </c>
      <c r="N67" s="2" t="str">
        <f>"("&amp;$M67&amp;", N'"&amp;$A67&amp;" "&amp;$C67&amp;"'),"</f>
        <v>((SELECT T.TeamID FROM NFL.Teams T WHERE T.TeamName = 'Atlanta Falcons'), N'Dominic Logan'),</v>
      </c>
      <c r="O67" s="2" t="str">
        <f t="shared" ref="O67:O130" si="1" xml:space="preserve"> "(SELECT TP.PlayerID FROM Players.TeamPlayer TP WHERE TP.[Name] = '"&amp;TRIM(A67&amp;" "&amp;C67)&amp;"')"</f>
        <v>(SELECT TP.PlayerID FROM Players.TeamPlayer TP WHERE TP.[Name] = 'Dominic Logan')</v>
      </c>
    </row>
    <row r="68" spans="1:15" x14ac:dyDescent="0.25">
      <c r="A68" s="3" t="s">
        <v>195</v>
      </c>
      <c r="B68" s="3" t="s">
        <v>196</v>
      </c>
      <c r="C68" s="4" t="s">
        <v>1376</v>
      </c>
      <c r="D68" s="3">
        <v>86</v>
      </c>
      <c r="E68" s="3">
        <v>153</v>
      </c>
      <c r="F68" s="3">
        <v>2</v>
      </c>
      <c r="G68" s="5">
        <v>35852</v>
      </c>
      <c r="H68" s="3" t="s">
        <v>197</v>
      </c>
      <c r="I68" s="6">
        <v>0.82527777777777767</v>
      </c>
      <c r="J68" s="3" t="s">
        <v>1670</v>
      </c>
      <c r="K68" s="8" t="s">
        <v>1680</v>
      </c>
      <c r="L68" s="8" t="s">
        <v>1719</v>
      </c>
      <c r="M68" s="7" t="str">
        <f xml:space="preserve"> "(SELECT T.TeamID FROM NFL.Teams T WHERE T.TeamName = '"&amp;TRIM(K68)&amp;"')"</f>
        <v>(SELECT T.TeamID FROM NFL.Teams T WHERE T.TeamName = 'Baltimore Ravens')</v>
      </c>
      <c r="N68" s="2" t="str">
        <f>"("&amp;$M68&amp;", N'"&amp;$A68&amp;" "&amp;$C68&amp;"'),"</f>
        <v>((SELECT T.TeamID FROM NFL.Teams T WHERE T.TeamName = 'Baltimore Ravens'), N'Cooper Kent'),</v>
      </c>
      <c r="O68" s="2" t="str">
        <f t="shared" si="1"/>
        <v>(SELECT TP.PlayerID FROM Players.TeamPlayer TP WHERE TP.[Name] = 'Cooper Kent')</v>
      </c>
    </row>
    <row r="69" spans="1:15" x14ac:dyDescent="0.25">
      <c r="A69" s="3" t="s">
        <v>3</v>
      </c>
      <c r="B69" s="3" t="s">
        <v>198</v>
      </c>
      <c r="C69" s="4" t="s">
        <v>1377</v>
      </c>
      <c r="D69" s="3">
        <v>93</v>
      </c>
      <c r="E69" s="3">
        <v>415</v>
      </c>
      <c r="F69" s="3">
        <v>20</v>
      </c>
      <c r="G69" s="5">
        <v>33298</v>
      </c>
      <c r="H69" s="3" t="s">
        <v>199</v>
      </c>
      <c r="I69" s="6">
        <v>0.38746527777777778</v>
      </c>
      <c r="J69" s="3" t="s">
        <v>1670</v>
      </c>
      <c r="K69" s="8" t="s">
        <v>1681</v>
      </c>
      <c r="L69" s="8" t="s">
        <v>1719</v>
      </c>
      <c r="M69" s="7" t="str">
        <f xml:space="preserve"> "(SELECT T.TeamID FROM NFL.Teams T WHERE T.TeamName = '"&amp;TRIM(K69)&amp;"')"</f>
        <v>(SELECT T.TeamID FROM NFL.Teams T WHERE T.TeamName = 'Buffalo Bills')</v>
      </c>
      <c r="N69" s="2" t="str">
        <f>"("&amp;$M69&amp;", N'"&amp;$A69&amp;" "&amp;$C69&amp;"'),"</f>
        <v>((SELECT T.TeamID FROM NFL.Teams T WHERE T.TeamName = 'Buffalo Bills'), N'Barclay Sharp'),</v>
      </c>
      <c r="O69" s="2" t="str">
        <f t="shared" si="1"/>
        <v>(SELECT TP.PlayerID FROM Players.TeamPlayer TP WHERE TP.[Name] = 'Barclay Sharp')</v>
      </c>
    </row>
    <row r="70" spans="1:15" x14ac:dyDescent="0.25">
      <c r="A70" s="3" t="s">
        <v>200</v>
      </c>
      <c r="B70" s="3" t="s">
        <v>201</v>
      </c>
      <c r="C70" s="4" t="s">
        <v>180</v>
      </c>
      <c r="D70" s="3">
        <v>71</v>
      </c>
      <c r="E70" s="3">
        <v>300</v>
      </c>
      <c r="F70" s="3">
        <v>11</v>
      </c>
      <c r="G70" s="5">
        <v>33142</v>
      </c>
      <c r="H70" s="3" t="s">
        <v>202</v>
      </c>
      <c r="I70" s="6">
        <v>0.58849537037037036</v>
      </c>
      <c r="J70" s="3" t="s">
        <v>1670</v>
      </c>
      <c r="K70" s="8" t="s">
        <v>1682</v>
      </c>
      <c r="L70" s="8" t="s">
        <v>1719</v>
      </c>
      <c r="M70" s="7" t="str">
        <f xml:space="preserve"> "(SELECT T.TeamID FROM NFL.Teams T WHERE T.TeamName = '"&amp;TRIM(K70)&amp;"')"</f>
        <v>(SELECT T.TeamID FROM NFL.Teams T WHERE T.TeamName = 'Carolina Panthers')</v>
      </c>
      <c r="N70" s="2" t="str">
        <f>"("&amp;$M70&amp;", N'"&amp;$A70&amp;" "&amp;$C70&amp;"'),"</f>
        <v>((SELECT T.TeamID FROM NFL.Teams T WHERE T.TeamName = 'Carolina Panthers'), N'Bradley Anthony'),</v>
      </c>
      <c r="O70" s="2" t="str">
        <f t="shared" si="1"/>
        <v>(SELECT TP.PlayerID FROM Players.TeamPlayer TP WHERE TP.[Name] = 'Bradley Anthony')</v>
      </c>
    </row>
    <row r="71" spans="1:15" x14ac:dyDescent="0.25">
      <c r="A71" s="3" t="s">
        <v>203</v>
      </c>
      <c r="B71" s="3" t="s">
        <v>204</v>
      </c>
      <c r="C71" s="4" t="s">
        <v>0</v>
      </c>
      <c r="D71" s="3">
        <v>63</v>
      </c>
      <c r="E71" s="3">
        <v>258</v>
      </c>
      <c r="F71" s="3">
        <v>28</v>
      </c>
      <c r="G71" s="5">
        <v>33123</v>
      </c>
      <c r="H71" s="3" t="s">
        <v>205</v>
      </c>
      <c r="I71" s="6">
        <v>0.92046296296296293</v>
      </c>
      <c r="J71" s="3" t="s">
        <v>1670</v>
      </c>
      <c r="K71" s="8" t="s">
        <v>1683</v>
      </c>
      <c r="L71" s="8" t="s">
        <v>1719</v>
      </c>
      <c r="M71" s="7" t="str">
        <f xml:space="preserve"> "(SELECT T.TeamID FROM NFL.Teams T WHERE T.TeamName = '"&amp;TRIM(K71)&amp;"')"</f>
        <v>(SELECT T.TeamID FROM NFL.Teams T WHERE T.TeamName = 'Chicago Bears')</v>
      </c>
      <c r="N71" s="2" t="str">
        <f>"("&amp;$M71&amp;", N'"&amp;$A71&amp;" "&amp;$C71&amp;"'),"</f>
        <v>((SELECT T.TeamID FROM NFL.Teams T WHERE T.TeamName = 'Chicago Bears'), N'Kennedy Cole'),</v>
      </c>
      <c r="O71" s="2" t="str">
        <f t="shared" si="1"/>
        <v>(SELECT TP.PlayerID FROM Players.TeamPlayer TP WHERE TP.[Name] = 'Kennedy Cole')</v>
      </c>
    </row>
    <row r="72" spans="1:15" x14ac:dyDescent="0.25">
      <c r="A72" s="3" t="s">
        <v>206</v>
      </c>
      <c r="B72" s="3" t="s">
        <v>207</v>
      </c>
      <c r="C72" s="4" t="s">
        <v>1378</v>
      </c>
      <c r="D72" s="3">
        <v>63</v>
      </c>
      <c r="E72" s="3">
        <v>432</v>
      </c>
      <c r="F72" s="3">
        <v>7</v>
      </c>
      <c r="G72" s="5">
        <v>32342</v>
      </c>
      <c r="H72" s="3" t="s">
        <v>208</v>
      </c>
      <c r="I72" s="6">
        <v>0.67692129629629638</v>
      </c>
      <c r="J72" s="3" t="s">
        <v>1670</v>
      </c>
      <c r="K72" s="8" t="s">
        <v>1684</v>
      </c>
      <c r="L72" s="8" t="s">
        <v>1719</v>
      </c>
      <c r="M72" s="7" t="str">
        <f xml:space="preserve"> "(SELECT T.TeamID FROM NFL.Teams T WHERE T.TeamName = '"&amp;TRIM(K72)&amp;"')"</f>
        <v>(SELECT T.TeamID FROM NFL.Teams T WHERE T.TeamName = 'Cincinnati Bengals')</v>
      </c>
      <c r="N72" s="2" t="str">
        <f>"("&amp;$M72&amp;", N'"&amp;$A72&amp;" "&amp;$C72&amp;"'),"</f>
        <v>((SELECT T.TeamID FROM NFL.Teams T WHERE T.TeamName = 'Cincinnati Bengals'), N'Vincent Battle'),</v>
      </c>
      <c r="O72" s="2" t="str">
        <f t="shared" si="1"/>
        <v>(SELECT TP.PlayerID FROM Players.TeamPlayer TP WHERE TP.[Name] = 'Vincent Battle')</v>
      </c>
    </row>
    <row r="73" spans="1:15" x14ac:dyDescent="0.25">
      <c r="A73" s="3" t="s">
        <v>209</v>
      </c>
      <c r="B73" s="3" t="s">
        <v>210</v>
      </c>
      <c r="C73" s="4" t="s">
        <v>1379</v>
      </c>
      <c r="D73" s="3">
        <v>87</v>
      </c>
      <c r="E73" s="3">
        <v>424</v>
      </c>
      <c r="F73" s="3">
        <v>7</v>
      </c>
      <c r="G73" s="5">
        <v>35445</v>
      </c>
      <c r="H73" s="3" t="s">
        <v>211</v>
      </c>
      <c r="I73" s="6">
        <v>0.97010416666666666</v>
      </c>
      <c r="J73" s="3" t="s">
        <v>1670</v>
      </c>
      <c r="K73" s="8" t="s">
        <v>1685</v>
      </c>
      <c r="L73" s="8" t="s">
        <v>1719</v>
      </c>
      <c r="M73" s="7" t="str">
        <f xml:space="preserve"> "(SELECT T.TeamID FROM NFL.Teams T WHERE T.TeamName = '"&amp;TRIM(K73)&amp;"')"</f>
        <v>(SELECT T.TeamID FROM NFL.Teams T WHERE T.TeamName = 'Cleveland Browns')</v>
      </c>
      <c r="N73" s="2" t="str">
        <f>"("&amp;$M73&amp;", N'"&amp;$A73&amp;" "&amp;$C73&amp;"'),"</f>
        <v>((SELECT T.TeamID FROM NFL.Teams T WHERE T.TeamName = 'Cleveland Browns'), N'Abel Daniels'),</v>
      </c>
      <c r="O73" s="2" t="str">
        <f t="shared" si="1"/>
        <v>(SELECT TP.PlayerID FROM Players.TeamPlayer TP WHERE TP.[Name] = 'Abel Daniels')</v>
      </c>
    </row>
    <row r="74" spans="1:15" x14ac:dyDescent="0.25">
      <c r="A74" s="3" t="s">
        <v>212</v>
      </c>
      <c r="B74" s="3" t="s">
        <v>213</v>
      </c>
      <c r="C74" s="4" t="s">
        <v>1380</v>
      </c>
      <c r="D74" s="3">
        <v>64</v>
      </c>
      <c r="E74" s="3">
        <v>173</v>
      </c>
      <c r="F74" s="3">
        <v>22</v>
      </c>
      <c r="G74" s="5">
        <v>31784</v>
      </c>
      <c r="H74" s="3" t="s">
        <v>214</v>
      </c>
      <c r="I74" s="6">
        <v>0.85597222222222225</v>
      </c>
      <c r="J74" s="3" t="s">
        <v>1670</v>
      </c>
      <c r="K74" s="8" t="s">
        <v>1686</v>
      </c>
      <c r="L74" s="8" t="s">
        <v>1719</v>
      </c>
      <c r="M74" s="7" t="str">
        <f xml:space="preserve"> "(SELECT T.TeamID FROM NFL.Teams T WHERE T.TeamName = '"&amp;TRIM(K74)&amp;"')"</f>
        <v>(SELECT T.TeamID FROM NFL.Teams T WHERE T.TeamName = 'Dallas Cowboys')</v>
      </c>
      <c r="N74" s="2" t="str">
        <f>"("&amp;$M74&amp;", N'"&amp;$A74&amp;" "&amp;$C74&amp;"'),"</f>
        <v>((SELECT T.TeamID FROM NFL.Teams T WHERE T.TeamName = 'Dallas Cowboys'), N'Lionel Mendez'),</v>
      </c>
      <c r="O74" s="2" t="str">
        <f t="shared" si="1"/>
        <v>(SELECT TP.PlayerID FROM Players.TeamPlayer TP WHERE TP.[Name] = 'Lionel Mendez')</v>
      </c>
    </row>
    <row r="75" spans="1:15" x14ac:dyDescent="0.25">
      <c r="A75" s="3" t="s">
        <v>215</v>
      </c>
      <c r="B75" s="3" t="s">
        <v>216</v>
      </c>
      <c r="C75" s="4" t="s">
        <v>1016</v>
      </c>
      <c r="D75" s="3">
        <v>87</v>
      </c>
      <c r="E75" s="3">
        <v>352</v>
      </c>
      <c r="F75" s="3">
        <v>22</v>
      </c>
      <c r="G75" s="5">
        <v>33665</v>
      </c>
      <c r="H75" s="3" t="s">
        <v>217</v>
      </c>
      <c r="I75" s="6">
        <v>0.76612268518518523</v>
      </c>
      <c r="J75" s="3" t="s">
        <v>1670</v>
      </c>
      <c r="K75" s="8" t="s">
        <v>1687</v>
      </c>
      <c r="L75" s="8" t="s">
        <v>1719</v>
      </c>
      <c r="M75" s="7" t="str">
        <f xml:space="preserve"> "(SELECT T.TeamID FROM NFL.Teams T WHERE T.TeamName = '"&amp;TRIM(K75)&amp;"')"</f>
        <v>(SELECT T.TeamID FROM NFL.Teams T WHERE T.TeamName = 'Denver Broncos')</v>
      </c>
      <c r="N75" s="2" t="str">
        <f>"("&amp;$M75&amp;", N'"&amp;$A75&amp;" "&amp;$C75&amp;"'),"</f>
        <v>((SELECT T.TeamID FROM NFL.Teams T WHERE T.TeamName = 'Denver Broncos'), N'Jeremy Travis'),</v>
      </c>
      <c r="O75" s="2" t="str">
        <f t="shared" si="1"/>
        <v>(SELECT TP.PlayerID FROM Players.TeamPlayer TP WHERE TP.[Name] = 'Jeremy Travis')</v>
      </c>
    </row>
    <row r="76" spans="1:15" x14ac:dyDescent="0.25">
      <c r="A76" s="3" t="s">
        <v>218</v>
      </c>
      <c r="B76" s="3" t="s">
        <v>219</v>
      </c>
      <c r="C76" s="4" t="s">
        <v>530</v>
      </c>
      <c r="D76" s="3">
        <v>69</v>
      </c>
      <c r="E76" s="3">
        <v>214</v>
      </c>
      <c r="F76" s="3">
        <v>24</v>
      </c>
      <c r="G76" s="5">
        <v>28421</v>
      </c>
      <c r="H76" s="3" t="s">
        <v>220</v>
      </c>
      <c r="I76" s="6">
        <v>0.74880787037037033</v>
      </c>
      <c r="J76" s="3" t="s">
        <v>1670</v>
      </c>
      <c r="K76" s="8" t="s">
        <v>1688</v>
      </c>
      <c r="L76" s="8" t="s">
        <v>1719</v>
      </c>
      <c r="M76" s="7" t="str">
        <f xml:space="preserve"> "(SELECT T.TeamID FROM NFL.Teams T WHERE T.TeamName = '"&amp;TRIM(K76)&amp;"')"</f>
        <v>(SELECT T.TeamID FROM NFL.Teams T WHERE T.TeamName = 'Detroit Lions')</v>
      </c>
      <c r="N76" s="2" t="str">
        <f>"("&amp;$M76&amp;", N'"&amp;$A76&amp;" "&amp;$C76&amp;"'),"</f>
        <v>((SELECT T.TeamID FROM NFL.Teams T WHERE T.TeamName = 'Detroit Lions'), N'William Holmes'),</v>
      </c>
      <c r="O76" s="2" t="str">
        <f t="shared" si="1"/>
        <v>(SELECT TP.PlayerID FROM Players.TeamPlayer TP WHERE TP.[Name] = 'William Holmes')</v>
      </c>
    </row>
    <row r="77" spans="1:15" x14ac:dyDescent="0.25">
      <c r="A77" s="3" t="s">
        <v>165</v>
      </c>
      <c r="B77" s="3" t="s">
        <v>221</v>
      </c>
      <c r="C77" s="4" t="s">
        <v>1381</v>
      </c>
      <c r="D77" s="3">
        <v>92</v>
      </c>
      <c r="E77" s="3">
        <v>422</v>
      </c>
      <c r="F77" s="3">
        <v>28</v>
      </c>
      <c r="G77" s="5">
        <v>32664</v>
      </c>
      <c r="H77" s="3" t="s">
        <v>222</v>
      </c>
      <c r="I77" s="6">
        <v>6.4236111111111117E-3</v>
      </c>
      <c r="J77" s="3" t="s">
        <v>1671</v>
      </c>
      <c r="K77" s="8" t="s">
        <v>1689</v>
      </c>
      <c r="L77" s="8" t="s">
        <v>1719</v>
      </c>
      <c r="M77" s="7" t="str">
        <f xml:space="preserve"> "(SELECT T.TeamID FROM NFL.Teams T WHERE T.TeamName = '"&amp;TRIM(K77)&amp;"')"</f>
        <v>(SELECT T.TeamID FROM NFL.Teams T WHERE T.TeamName = 'Green Bay Packers')</v>
      </c>
      <c r="N77" s="2" t="str">
        <f>"("&amp;$M77&amp;", N'"&amp;$A77&amp;" "&amp;$C77&amp;"'),"</f>
        <v>((SELECT T.TeamID FROM NFL.Teams T WHERE T.TeamName = 'Green Bay Packers'), N'Garrett Barber'),</v>
      </c>
      <c r="O77" s="2" t="str">
        <f t="shared" si="1"/>
        <v>(SELECT TP.PlayerID FROM Players.TeamPlayer TP WHERE TP.[Name] = 'Garrett Barber')</v>
      </c>
    </row>
    <row r="78" spans="1:15" x14ac:dyDescent="0.25">
      <c r="A78" s="3" t="s">
        <v>223</v>
      </c>
      <c r="B78" s="3" t="s">
        <v>224</v>
      </c>
      <c r="C78" s="4" t="s">
        <v>1382</v>
      </c>
      <c r="D78" s="3">
        <v>61</v>
      </c>
      <c r="E78" s="3">
        <v>247</v>
      </c>
      <c r="F78" s="3">
        <v>14</v>
      </c>
      <c r="G78" s="5">
        <v>32438</v>
      </c>
      <c r="H78" s="3" t="s">
        <v>225</v>
      </c>
      <c r="I78" s="6">
        <v>0.74109953703703713</v>
      </c>
      <c r="J78" s="3" t="s">
        <v>1671</v>
      </c>
      <c r="K78" s="8" t="s">
        <v>1690</v>
      </c>
      <c r="L78" s="8" t="s">
        <v>1719</v>
      </c>
      <c r="M78" s="7" t="str">
        <f xml:space="preserve"> "(SELECT T.TeamID FROM NFL.Teams T WHERE T.TeamName = '"&amp;TRIM(K78)&amp;"')"</f>
        <v>(SELECT T.TeamID FROM NFL.Teams T WHERE T.TeamName = 'Houston Texans')</v>
      </c>
      <c r="N78" s="2" t="str">
        <f>"("&amp;$M78&amp;", N'"&amp;$A78&amp;" "&amp;$C78&amp;"'),"</f>
        <v>((SELECT T.TeamID FROM NFL.Teams T WHERE T.TeamName = 'Houston Texans'), N'Graham Chavez'),</v>
      </c>
      <c r="O78" s="2" t="str">
        <f t="shared" si="1"/>
        <v>(SELECT TP.PlayerID FROM Players.TeamPlayer TP WHERE TP.[Name] = 'Graham Chavez')</v>
      </c>
    </row>
    <row r="79" spans="1:15" x14ac:dyDescent="0.25">
      <c r="A79" s="3" t="s">
        <v>226</v>
      </c>
      <c r="B79" s="3" t="s">
        <v>227</v>
      </c>
      <c r="C79" s="4" t="s">
        <v>1383</v>
      </c>
      <c r="D79" s="3">
        <v>66</v>
      </c>
      <c r="E79" s="3">
        <v>218</v>
      </c>
      <c r="F79" s="3">
        <v>22</v>
      </c>
      <c r="G79" s="5">
        <v>33270</v>
      </c>
      <c r="H79" s="3" t="s">
        <v>228</v>
      </c>
      <c r="I79" s="6">
        <v>0.9412962962962963</v>
      </c>
      <c r="J79" s="3" t="s">
        <v>1671</v>
      </c>
      <c r="K79" s="8" t="s">
        <v>1691</v>
      </c>
      <c r="L79" s="8" t="s">
        <v>1719</v>
      </c>
      <c r="M79" s="7" t="str">
        <f xml:space="preserve"> "(SELECT T.TeamID FROM NFL.Teams T WHERE T.TeamName = '"&amp;TRIM(K79)&amp;"')"</f>
        <v>(SELECT T.TeamID FROM NFL.Teams T WHERE T.TeamName = 'Indianapolis Colts')</v>
      </c>
      <c r="N79" s="2" t="str">
        <f>"("&amp;$M79&amp;", N'"&amp;$A79&amp;" "&amp;$C79&amp;"'),"</f>
        <v>((SELECT T.TeamID FROM NFL.Teams T WHERE T.TeamName = 'Indianapolis Colts'), N'Hiram Drake'),</v>
      </c>
      <c r="O79" s="2" t="str">
        <f t="shared" si="1"/>
        <v>(SELECT TP.PlayerID FROM Players.TeamPlayer TP WHERE TP.[Name] = 'Hiram Drake')</v>
      </c>
    </row>
    <row r="80" spans="1:15" x14ac:dyDescent="0.25">
      <c r="A80" s="3" t="s">
        <v>229</v>
      </c>
      <c r="B80" s="3" t="s">
        <v>230</v>
      </c>
      <c r="C80" s="4" t="s">
        <v>1384</v>
      </c>
      <c r="D80" s="3">
        <v>68</v>
      </c>
      <c r="E80" s="3">
        <v>401</v>
      </c>
      <c r="F80" s="3">
        <v>6</v>
      </c>
      <c r="G80" s="5">
        <v>32559</v>
      </c>
      <c r="H80" s="3" t="s">
        <v>231</v>
      </c>
      <c r="I80" s="6">
        <v>0.92971064814814808</v>
      </c>
      <c r="J80" s="3" t="s">
        <v>1671</v>
      </c>
      <c r="K80" s="8" t="s">
        <v>1692</v>
      </c>
      <c r="L80" s="8" t="s">
        <v>1719</v>
      </c>
      <c r="M80" s="7" t="str">
        <f xml:space="preserve"> "(SELECT T.TeamID FROM NFL.Teams T WHERE T.TeamName = '"&amp;TRIM(K80)&amp;"')"</f>
        <v>(SELECT T.TeamID FROM NFL.Teams T WHERE T.TeamName = 'Jacksonville Jaguars')</v>
      </c>
      <c r="N80" s="2" t="str">
        <f>"("&amp;$M80&amp;", N'"&amp;$A80&amp;" "&amp;$C80&amp;"'),"</f>
        <v>((SELECT T.TeamID FROM NFL.Teams T WHERE T.TeamName = 'Jacksonville Jaguars'), N'Micah Crosby'),</v>
      </c>
      <c r="O80" s="2" t="str">
        <f t="shared" si="1"/>
        <v>(SELECT TP.PlayerID FROM Players.TeamPlayer TP WHERE TP.[Name] = 'Micah Crosby')</v>
      </c>
    </row>
    <row r="81" spans="1:15" x14ac:dyDescent="0.25">
      <c r="A81" s="3" t="s">
        <v>232</v>
      </c>
      <c r="B81" s="3" t="s">
        <v>233</v>
      </c>
      <c r="C81" s="4" t="s">
        <v>1385</v>
      </c>
      <c r="D81" s="3">
        <v>88</v>
      </c>
      <c r="E81" s="3">
        <v>264</v>
      </c>
      <c r="F81" s="3">
        <v>1</v>
      </c>
      <c r="G81" s="5">
        <v>34113</v>
      </c>
      <c r="H81" s="3" t="s">
        <v>234</v>
      </c>
      <c r="I81" s="6">
        <v>0.93833333333333335</v>
      </c>
      <c r="J81" s="3" t="s">
        <v>1671</v>
      </c>
      <c r="K81" s="8" t="s">
        <v>1693</v>
      </c>
      <c r="L81" s="8" t="s">
        <v>1719</v>
      </c>
      <c r="M81" s="7" t="str">
        <f xml:space="preserve"> "(SELECT T.TeamID FROM NFL.Teams T WHERE T.TeamName = '"&amp;TRIM(K81)&amp;"')"</f>
        <v>(SELECT T.TeamID FROM NFL.Teams T WHERE T.TeamName = 'Kansas City Chiefs')</v>
      </c>
      <c r="N81" s="2" t="str">
        <f>"("&amp;$M81&amp;", N'"&amp;$A81&amp;" "&amp;$C81&amp;"'),"</f>
        <v>((SELECT T.TeamID FROM NFL.Teams T WHERE T.TeamName = 'Kansas City Chiefs'), N'Tyrone Ortega'),</v>
      </c>
      <c r="O81" s="2" t="str">
        <f t="shared" si="1"/>
        <v>(SELECT TP.PlayerID FROM Players.TeamPlayer TP WHERE TP.[Name] = 'Tyrone Ortega')</v>
      </c>
    </row>
    <row r="82" spans="1:15" x14ac:dyDescent="0.25">
      <c r="A82" s="3" t="s">
        <v>235</v>
      </c>
      <c r="B82" s="3" t="s">
        <v>236</v>
      </c>
      <c r="C82" s="4" t="s">
        <v>1386</v>
      </c>
      <c r="D82" s="3">
        <v>65</v>
      </c>
      <c r="E82" s="3">
        <v>426</v>
      </c>
      <c r="F82" s="3">
        <v>13</v>
      </c>
      <c r="G82" s="5">
        <v>35763</v>
      </c>
      <c r="H82" s="3" t="s">
        <v>237</v>
      </c>
      <c r="I82" s="6">
        <v>0.64484953703703707</v>
      </c>
      <c r="J82" s="3" t="s">
        <v>1671</v>
      </c>
      <c r="K82" s="8" t="s">
        <v>1694</v>
      </c>
      <c r="L82" s="8" t="s">
        <v>1719</v>
      </c>
      <c r="M82" s="7" t="str">
        <f xml:space="preserve"> "(SELECT T.TeamID FROM NFL.Teams T WHERE T.TeamName = '"&amp;TRIM(K82)&amp;"')"</f>
        <v>(SELECT T.TeamID FROM NFL.Teams T WHERE T.TeamName = 'Los Angeles Chargers')</v>
      </c>
      <c r="N82" s="2" t="str">
        <f>"("&amp;$M82&amp;", N'"&amp;$A82&amp;" "&amp;$C82&amp;"'),"</f>
        <v>((SELECT T.TeamID FROM NFL.Teams T WHERE T.TeamName = 'Los Angeles Chargers'), N'Allistair Best'),</v>
      </c>
      <c r="O82" s="2" t="str">
        <f t="shared" si="1"/>
        <v>(SELECT TP.PlayerID FROM Players.TeamPlayer TP WHERE TP.[Name] = 'Allistair Best')</v>
      </c>
    </row>
    <row r="83" spans="1:15" x14ac:dyDescent="0.25">
      <c r="A83" s="3" t="s">
        <v>238</v>
      </c>
      <c r="B83" s="3" t="s">
        <v>239</v>
      </c>
      <c r="C83" s="4" t="s">
        <v>1387</v>
      </c>
      <c r="D83" s="3">
        <v>70</v>
      </c>
      <c r="E83" s="3">
        <v>393</v>
      </c>
      <c r="F83" s="3">
        <v>24</v>
      </c>
      <c r="G83" s="5">
        <v>35047</v>
      </c>
      <c r="H83" s="3" t="s">
        <v>240</v>
      </c>
      <c r="I83" s="6">
        <v>0.35166666666666663</v>
      </c>
      <c r="J83" s="3" t="s">
        <v>1671</v>
      </c>
      <c r="K83" s="8" t="s">
        <v>1695</v>
      </c>
      <c r="L83" s="8" t="s">
        <v>1719</v>
      </c>
      <c r="M83" s="7" t="str">
        <f xml:space="preserve"> "(SELECT T.TeamID FROM NFL.Teams T WHERE T.TeamName = '"&amp;TRIM(K83)&amp;"')"</f>
        <v>(SELECT T.TeamID FROM NFL.Teams T WHERE T.TeamName = 'Los Angeles Rams')</v>
      </c>
      <c r="N83" s="2" t="str">
        <f>"("&amp;$M83&amp;", N'"&amp;$A83&amp;" "&amp;$C83&amp;"'),"</f>
        <v>((SELECT T.TeamID FROM NFL.Teams T WHERE T.TeamName = 'Los Angeles Rams'), N'Orlando Chambers'),</v>
      </c>
      <c r="O83" s="2" t="str">
        <f t="shared" si="1"/>
        <v>(SELECT TP.PlayerID FROM Players.TeamPlayer TP WHERE TP.[Name] = 'Orlando Chambers')</v>
      </c>
    </row>
    <row r="84" spans="1:15" x14ac:dyDescent="0.25">
      <c r="A84" s="3" t="s">
        <v>241</v>
      </c>
      <c r="B84" s="3" t="s">
        <v>242</v>
      </c>
      <c r="C84" s="4" t="s">
        <v>1388</v>
      </c>
      <c r="D84" s="3">
        <v>67</v>
      </c>
      <c r="E84" s="3">
        <v>157</v>
      </c>
      <c r="F84" s="3">
        <v>1</v>
      </c>
      <c r="G84" s="5">
        <v>32129</v>
      </c>
      <c r="H84" s="3" t="s">
        <v>243</v>
      </c>
      <c r="I84" s="6">
        <v>0.45650462962962962</v>
      </c>
      <c r="J84" s="3" t="s">
        <v>1671</v>
      </c>
      <c r="K84" s="8" t="s">
        <v>1696</v>
      </c>
      <c r="L84" s="8" t="s">
        <v>1719</v>
      </c>
      <c r="M84" s="7" t="str">
        <f xml:space="preserve"> "(SELECT T.TeamID FROM NFL.Teams T WHERE T.TeamName = '"&amp;TRIM(K84)&amp;"')"</f>
        <v>(SELECT T.TeamID FROM NFL.Teams T WHERE T.TeamName = 'Miami Dolphins')</v>
      </c>
      <c r="N84" s="2" t="str">
        <f>"("&amp;$M84&amp;", N'"&amp;$A84&amp;" "&amp;$C84&amp;"'),"</f>
        <v>((SELECT T.TeamID FROM NFL.Teams T WHERE T.TeamName = 'Miami Dolphins'), N'Kennan Key'),</v>
      </c>
      <c r="O84" s="2" t="str">
        <f t="shared" si="1"/>
        <v>(SELECT TP.PlayerID FROM Players.TeamPlayer TP WHERE TP.[Name] = 'Kennan Key')</v>
      </c>
    </row>
    <row r="85" spans="1:15" x14ac:dyDescent="0.25">
      <c r="A85" s="3" t="s">
        <v>244</v>
      </c>
      <c r="B85" s="3" t="s">
        <v>245</v>
      </c>
      <c r="C85" s="4" t="s">
        <v>1389</v>
      </c>
      <c r="D85" s="3">
        <v>72</v>
      </c>
      <c r="E85" s="3">
        <v>311</v>
      </c>
      <c r="F85" s="3">
        <v>17</v>
      </c>
      <c r="G85" s="5">
        <v>36117</v>
      </c>
      <c r="H85" s="3" t="s">
        <v>246</v>
      </c>
      <c r="I85" s="6">
        <v>0.80106481481481484</v>
      </c>
      <c r="J85" s="3" t="s">
        <v>1671</v>
      </c>
      <c r="K85" s="8" t="s">
        <v>1697</v>
      </c>
      <c r="L85" s="8" t="s">
        <v>1719</v>
      </c>
      <c r="M85" s="7" t="str">
        <f xml:space="preserve"> "(SELECT T.TeamID FROM NFL.Teams T WHERE T.TeamName = '"&amp;TRIM(K85)&amp;"')"</f>
        <v>(SELECT T.TeamID FROM NFL.Teams T WHERE T.TeamName = 'Minnesota Vikings')</v>
      </c>
      <c r="N85" s="2" t="str">
        <f>"("&amp;$M85&amp;", N'"&amp;$A85&amp;" "&amp;$C85&amp;"'),"</f>
        <v>((SELECT T.TeamID FROM NFL.Teams T WHERE T.TeamName = 'Minnesota Vikings'), N'Cade Pace'),</v>
      </c>
      <c r="O85" s="2" t="str">
        <f t="shared" si="1"/>
        <v>(SELECT TP.PlayerID FROM Players.TeamPlayer TP WHERE TP.[Name] = 'Cade Pace')</v>
      </c>
    </row>
    <row r="86" spans="1:15" x14ac:dyDescent="0.25">
      <c r="A86" s="3" t="s">
        <v>247</v>
      </c>
      <c r="B86" s="3" t="s">
        <v>248</v>
      </c>
      <c r="C86" s="4" t="s">
        <v>1390</v>
      </c>
      <c r="D86" s="3">
        <v>86</v>
      </c>
      <c r="E86" s="3">
        <v>344</v>
      </c>
      <c r="F86" s="3">
        <v>12</v>
      </c>
      <c r="G86" s="5">
        <v>34691</v>
      </c>
      <c r="H86" s="3" t="s">
        <v>249</v>
      </c>
      <c r="I86" s="6">
        <v>0.61517361111111113</v>
      </c>
      <c r="J86" s="3" t="s">
        <v>1671</v>
      </c>
      <c r="K86" s="8" t="s">
        <v>1698</v>
      </c>
      <c r="L86" s="8" t="s">
        <v>1719</v>
      </c>
      <c r="M86" s="7" t="str">
        <f xml:space="preserve"> "(SELECT T.TeamID FROM NFL.Teams T WHERE T.TeamName = '"&amp;TRIM(K86)&amp;"')"</f>
        <v>(SELECT T.TeamID FROM NFL.Teams T WHERE T.TeamName = 'New England Patriots')</v>
      </c>
      <c r="N86" s="2" t="str">
        <f>"("&amp;$M86&amp;", N'"&amp;$A86&amp;" "&amp;$C86&amp;"'),"</f>
        <v>((SELECT T.TeamID FROM NFL.Teams T WHERE T.TeamName = 'New England Patriots'), N'Seth Bird'),</v>
      </c>
      <c r="O86" s="2" t="str">
        <f t="shared" si="1"/>
        <v>(SELECT TP.PlayerID FROM Players.TeamPlayer TP WHERE TP.[Name] = 'Seth Bird')</v>
      </c>
    </row>
    <row r="87" spans="1:15" x14ac:dyDescent="0.25">
      <c r="A87" s="3" t="s">
        <v>250</v>
      </c>
      <c r="B87" s="3" t="s">
        <v>251</v>
      </c>
      <c r="C87" s="4" t="s">
        <v>1126</v>
      </c>
      <c r="D87" s="3">
        <v>93</v>
      </c>
      <c r="E87" s="3">
        <v>204</v>
      </c>
      <c r="F87" s="3">
        <v>30</v>
      </c>
      <c r="G87" s="5">
        <v>33777</v>
      </c>
      <c r="H87" s="3" t="s">
        <v>252</v>
      </c>
      <c r="I87" s="6">
        <v>0.84369212962962958</v>
      </c>
      <c r="J87" s="3" t="s">
        <v>1671</v>
      </c>
      <c r="K87" s="8" t="s">
        <v>1699</v>
      </c>
      <c r="L87" s="8" t="s">
        <v>1719</v>
      </c>
      <c r="M87" s="7" t="str">
        <f xml:space="preserve"> "(SELECT T.TeamID FROM NFL.Teams T WHERE T.TeamName = '"&amp;TRIM(K87)&amp;"')"</f>
        <v>(SELECT T.TeamID FROM NFL.Teams T WHERE T.TeamName = 'New Orleans Saints')</v>
      </c>
      <c r="N87" s="2" t="str">
        <f>"("&amp;$M87&amp;", N'"&amp;$A87&amp;" "&amp;$C87&amp;"'),"</f>
        <v>((SELECT T.TeamID FROM NFL.Teams T WHERE T.TeamName = 'New Orleans Saints'), N'Wing Hall'),</v>
      </c>
      <c r="O87" s="2" t="str">
        <f t="shared" si="1"/>
        <v>(SELECT TP.PlayerID FROM Players.TeamPlayer TP WHERE TP.[Name] = 'Wing Hall')</v>
      </c>
    </row>
    <row r="88" spans="1:15" x14ac:dyDescent="0.25">
      <c r="A88" s="3" t="s">
        <v>253</v>
      </c>
      <c r="B88" s="3" t="s">
        <v>254</v>
      </c>
      <c r="C88" s="4" t="s">
        <v>1391</v>
      </c>
      <c r="D88" s="3">
        <v>81</v>
      </c>
      <c r="E88" s="3">
        <v>289</v>
      </c>
      <c r="F88" s="3">
        <v>12</v>
      </c>
      <c r="G88" s="5">
        <v>33352</v>
      </c>
      <c r="H88" s="3" t="s">
        <v>255</v>
      </c>
      <c r="I88" s="6">
        <v>0.8930555555555556</v>
      </c>
      <c r="J88" s="3" t="s">
        <v>1671</v>
      </c>
      <c r="K88" s="8" t="s">
        <v>1700</v>
      </c>
      <c r="L88" s="8" t="s">
        <v>1719</v>
      </c>
      <c r="M88" s="7" t="str">
        <f xml:space="preserve"> "(SELECT T.TeamID FROM NFL.Teams T WHERE T.TeamName = '"&amp;TRIM(K88)&amp;"')"</f>
        <v>(SELECT T.TeamID FROM NFL.Teams T WHERE T.TeamName = 'New York Giants')</v>
      </c>
      <c r="N88" s="2" t="str">
        <f>"("&amp;$M88&amp;", N'"&amp;$A88&amp;" "&amp;$C88&amp;"'),"</f>
        <v>((SELECT T.TeamID FROM NFL.Teams T WHERE T.TeamName = 'New York Giants'), N'Ali Mcdonald'),</v>
      </c>
      <c r="O88" s="2" t="str">
        <f t="shared" si="1"/>
        <v>(SELECT TP.PlayerID FROM Players.TeamPlayer TP WHERE TP.[Name] = 'Ali Mcdonald')</v>
      </c>
    </row>
    <row r="89" spans="1:15" x14ac:dyDescent="0.25">
      <c r="A89" s="3" t="s">
        <v>0</v>
      </c>
      <c r="B89" s="3" t="s">
        <v>256</v>
      </c>
      <c r="C89" s="4" t="s">
        <v>1392</v>
      </c>
      <c r="D89" s="3">
        <v>81</v>
      </c>
      <c r="E89" s="3">
        <v>189</v>
      </c>
      <c r="F89" s="3">
        <v>2</v>
      </c>
      <c r="G89" s="5">
        <v>29122</v>
      </c>
      <c r="H89" s="3" t="s">
        <v>257</v>
      </c>
      <c r="I89" s="6">
        <v>0.44653935185185184</v>
      </c>
      <c r="J89" s="3" t="s">
        <v>1671</v>
      </c>
      <c r="K89" s="8" t="s">
        <v>1701</v>
      </c>
      <c r="L89" s="8" t="s">
        <v>1719</v>
      </c>
      <c r="M89" s="7" t="str">
        <f xml:space="preserve"> "(SELECT T.TeamID FROM NFL.Teams T WHERE T.TeamName = '"&amp;TRIM(K89)&amp;"')"</f>
        <v>(SELECT T.TeamID FROM NFL.Teams T WHERE T.TeamName = 'New York Jets')</v>
      </c>
      <c r="N89" s="2" t="str">
        <f>"("&amp;$M89&amp;", N'"&amp;$A89&amp;" "&amp;$C89&amp;"'),"</f>
        <v>((SELECT T.TeamID FROM NFL.Teams T WHERE T.TeamName = 'New York Jets'), N'Cole Terrell'),</v>
      </c>
      <c r="O89" s="2" t="str">
        <f t="shared" si="1"/>
        <v>(SELECT TP.PlayerID FROM Players.TeamPlayer TP WHERE TP.[Name] = 'Cole Terrell')</v>
      </c>
    </row>
    <row r="90" spans="1:15" x14ac:dyDescent="0.25">
      <c r="A90" s="3" t="s">
        <v>258</v>
      </c>
      <c r="B90" s="3" t="s">
        <v>259</v>
      </c>
      <c r="C90" s="4" t="s">
        <v>24</v>
      </c>
      <c r="D90" s="3">
        <v>78</v>
      </c>
      <c r="E90" s="3">
        <v>383</v>
      </c>
      <c r="F90" s="3">
        <v>8</v>
      </c>
      <c r="G90" s="5">
        <v>34045</v>
      </c>
      <c r="H90" s="3" t="s">
        <v>260</v>
      </c>
      <c r="I90" s="6">
        <v>0.76276620370370374</v>
      </c>
      <c r="J90" s="3" t="s">
        <v>1671</v>
      </c>
      <c r="K90" s="8" t="s">
        <v>1702</v>
      </c>
      <c r="L90" s="8" t="s">
        <v>1719</v>
      </c>
      <c r="M90" s="7" t="str">
        <f xml:space="preserve"> "(SELECT T.TeamID FROM NFL.Teams T WHERE T.TeamName = '"&amp;TRIM(K90)&amp;"')"</f>
        <v>(SELECT T.TeamID FROM NFL.Teams T WHERE T.TeamName = 'Oakland Raiders')</v>
      </c>
      <c r="N90" s="2" t="str">
        <f>"("&amp;$M90&amp;", N'"&amp;$A90&amp;" "&amp;$C90&amp;"'),"</f>
        <v>((SELECT T.TeamID FROM NFL.Teams T WHERE T.TeamName = 'Oakland Raiders'), N'Armand Allen'),</v>
      </c>
      <c r="O90" s="2" t="str">
        <f t="shared" si="1"/>
        <v>(SELECT TP.PlayerID FROM Players.TeamPlayer TP WHERE TP.[Name] = 'Armand Allen')</v>
      </c>
    </row>
    <row r="91" spans="1:15" x14ac:dyDescent="0.25">
      <c r="A91" s="3" t="s">
        <v>261</v>
      </c>
      <c r="B91" s="3" t="s">
        <v>262</v>
      </c>
      <c r="C91" s="4" t="s">
        <v>1393</v>
      </c>
      <c r="D91" s="3">
        <v>72</v>
      </c>
      <c r="E91" s="3">
        <v>252</v>
      </c>
      <c r="F91" s="3">
        <v>3</v>
      </c>
      <c r="G91" s="5">
        <v>31142</v>
      </c>
      <c r="H91" s="3" t="s">
        <v>263</v>
      </c>
      <c r="I91" s="6">
        <v>9.5034722222222215E-2</v>
      </c>
      <c r="J91" s="3" t="s">
        <v>1671</v>
      </c>
      <c r="K91" s="8" t="s">
        <v>1703</v>
      </c>
      <c r="L91" s="8" t="s">
        <v>1719</v>
      </c>
      <c r="M91" s="7" t="str">
        <f xml:space="preserve"> "(SELECT T.TeamID FROM NFL.Teams T WHERE T.TeamName = '"&amp;TRIM(K91)&amp;"')"</f>
        <v>(SELECT T.TeamID FROM NFL.Teams T WHERE T.TeamName = 'Philadelphia Eagles')</v>
      </c>
      <c r="N91" s="2" t="str">
        <f>"("&amp;$M91&amp;", N'"&amp;$A91&amp;" "&amp;$C91&amp;"'),"</f>
        <v>((SELECT T.TeamID FROM NFL.Teams T WHERE T.TeamName = 'Philadelphia Eagles'), N'Valentine Phelps'),</v>
      </c>
      <c r="O91" s="2" t="str">
        <f t="shared" si="1"/>
        <v>(SELECT TP.PlayerID FROM Players.TeamPlayer TP WHERE TP.[Name] = 'Valentine Phelps')</v>
      </c>
    </row>
    <row r="92" spans="1:15" x14ac:dyDescent="0.25">
      <c r="A92" s="3" t="s">
        <v>264</v>
      </c>
      <c r="B92" s="3" t="s">
        <v>265</v>
      </c>
      <c r="C92" s="4" t="s">
        <v>1394</v>
      </c>
      <c r="D92" s="3">
        <v>79</v>
      </c>
      <c r="E92" s="3">
        <v>307</v>
      </c>
      <c r="F92" s="3">
        <v>22</v>
      </c>
      <c r="G92" s="5">
        <v>30120</v>
      </c>
      <c r="H92" s="3" t="s">
        <v>266</v>
      </c>
      <c r="I92" s="6">
        <v>0.21438657407407405</v>
      </c>
      <c r="J92" s="3" t="s">
        <v>1671</v>
      </c>
      <c r="K92" s="8" t="s">
        <v>1704</v>
      </c>
      <c r="L92" s="8" t="s">
        <v>1719</v>
      </c>
      <c r="M92" s="7" t="str">
        <f xml:space="preserve"> "(SELECT T.TeamID FROM NFL.Teams T WHERE T.TeamName = '"&amp;TRIM(K92)&amp;"')"</f>
        <v>(SELECT T.TeamID FROM NFL.Teams T WHERE T.TeamName = 'Pittsburgh Steelers')</v>
      </c>
      <c r="N92" s="2" t="str">
        <f>"("&amp;$M92&amp;", N'"&amp;$A92&amp;" "&amp;$C92&amp;"'),"</f>
        <v>((SELECT T.TeamID FROM NFL.Teams T WHERE T.TeamName = 'Pittsburgh Steelers'), N'Abbot Acevedo'),</v>
      </c>
      <c r="O92" s="2" t="str">
        <f t="shared" si="1"/>
        <v>(SELECT TP.PlayerID FROM Players.TeamPlayer TP WHERE TP.[Name] = 'Abbot Acevedo')</v>
      </c>
    </row>
    <row r="93" spans="1:15" x14ac:dyDescent="0.25">
      <c r="A93" s="3" t="s">
        <v>267</v>
      </c>
      <c r="B93" s="3" t="s">
        <v>268</v>
      </c>
      <c r="C93" s="4" t="s">
        <v>1395</v>
      </c>
      <c r="D93" s="3">
        <v>69</v>
      </c>
      <c r="E93" s="3">
        <v>222</v>
      </c>
      <c r="F93" s="3">
        <v>6</v>
      </c>
      <c r="G93" s="5">
        <v>34836</v>
      </c>
      <c r="H93" s="3" t="s">
        <v>269</v>
      </c>
      <c r="I93" s="6">
        <v>0.52392361111111108</v>
      </c>
      <c r="J93" s="3" t="s">
        <v>1671</v>
      </c>
      <c r="K93" s="8" t="s">
        <v>1705</v>
      </c>
      <c r="L93" s="8" t="s">
        <v>1719</v>
      </c>
      <c r="M93" s="7" t="str">
        <f xml:space="preserve"> "(SELECT T.TeamID FROM NFL.Teams T WHERE T.TeamName = '"&amp;TRIM(K93)&amp;"')"</f>
        <v>(SELECT T.TeamID FROM NFL.Teams T WHERE T.TeamName = 'San Francisco 49ers')</v>
      </c>
      <c r="N93" s="2" t="str">
        <f>"("&amp;$M93&amp;", N'"&amp;$A93&amp;" "&amp;$C93&amp;"'),"</f>
        <v>((SELECT T.TeamID FROM NFL.Teams T WHERE T.TeamName = 'San Francisco 49ers'), N'Lewis Sellers'),</v>
      </c>
      <c r="O93" s="2" t="str">
        <f t="shared" si="1"/>
        <v>(SELECT TP.PlayerID FROM Players.TeamPlayer TP WHERE TP.[Name] = 'Lewis Sellers')</v>
      </c>
    </row>
    <row r="94" spans="1:15" x14ac:dyDescent="0.25">
      <c r="A94" s="3" t="s">
        <v>270</v>
      </c>
      <c r="B94" s="3" t="s">
        <v>271</v>
      </c>
      <c r="C94" s="4" t="s">
        <v>1396</v>
      </c>
      <c r="D94" s="3">
        <v>60</v>
      </c>
      <c r="E94" s="3">
        <v>368</v>
      </c>
      <c r="F94" s="3">
        <v>15</v>
      </c>
      <c r="G94" s="5">
        <v>34776</v>
      </c>
      <c r="H94" s="3" t="s">
        <v>272</v>
      </c>
      <c r="I94" s="6">
        <v>0.75650462962962972</v>
      </c>
      <c r="J94" s="3" t="s">
        <v>1671</v>
      </c>
      <c r="K94" s="8" t="s">
        <v>1706</v>
      </c>
      <c r="L94" s="8" t="s">
        <v>1719</v>
      </c>
      <c r="M94" s="7" t="str">
        <f xml:space="preserve"> "(SELECT T.TeamID FROM NFL.Teams T WHERE T.TeamName = '"&amp;TRIM(K94)&amp;"')"</f>
        <v>(SELECT T.TeamID FROM NFL.Teams T WHERE T.TeamName = 'Seattle Seahawks')</v>
      </c>
      <c r="N94" s="2" t="str">
        <f>"("&amp;$M94&amp;", N'"&amp;$A94&amp;" "&amp;$C94&amp;"'),"</f>
        <v>((SELECT T.TeamID FROM NFL.Teams T WHERE T.TeamName = 'Seattle Seahawks'), N'Aaron Mays'),</v>
      </c>
      <c r="O94" s="2" t="str">
        <f t="shared" si="1"/>
        <v>(SELECT TP.PlayerID FROM Players.TeamPlayer TP WHERE TP.[Name] = 'Aaron Mays')</v>
      </c>
    </row>
    <row r="95" spans="1:15" x14ac:dyDescent="0.25">
      <c r="A95" s="3" t="s">
        <v>273</v>
      </c>
      <c r="B95" s="3" t="s">
        <v>274</v>
      </c>
      <c r="C95" s="4" t="s">
        <v>1397</v>
      </c>
      <c r="D95" s="3">
        <v>78</v>
      </c>
      <c r="E95" s="3">
        <v>367</v>
      </c>
      <c r="F95" s="3">
        <v>6</v>
      </c>
      <c r="G95" s="5">
        <v>30985</v>
      </c>
      <c r="H95" s="3" t="s">
        <v>275</v>
      </c>
      <c r="I95" s="6">
        <v>0.2346412037037037</v>
      </c>
      <c r="J95" s="3" t="s">
        <v>1671</v>
      </c>
      <c r="K95" s="8" t="s">
        <v>1707</v>
      </c>
      <c r="L95" s="8" t="s">
        <v>1719</v>
      </c>
      <c r="M95" s="7" t="str">
        <f xml:space="preserve"> "(SELECT T.TeamID FROM NFL.Teams T WHERE T.TeamName = '"&amp;TRIM(K95)&amp;"')"</f>
        <v>(SELECT T.TeamID FROM NFL.Teams T WHERE T.TeamName = 'Tampa Bay Buccaneers')</v>
      </c>
      <c r="N95" s="2" t="str">
        <f>"("&amp;$M95&amp;", N'"&amp;$A95&amp;" "&amp;$C95&amp;"'),"</f>
        <v>((SELECT T.TeamID FROM NFL.Teams T WHERE T.TeamName = 'Tampa Bay Buccaneers'), N'Colt Butler'),</v>
      </c>
      <c r="O95" s="2" t="str">
        <f t="shared" si="1"/>
        <v>(SELECT TP.PlayerID FROM Players.TeamPlayer TP WHERE TP.[Name] = 'Colt Butler')</v>
      </c>
    </row>
    <row r="96" spans="1:15" x14ac:dyDescent="0.25">
      <c r="A96" s="3" t="s">
        <v>276</v>
      </c>
      <c r="B96" s="3" t="s">
        <v>277</v>
      </c>
      <c r="C96" s="4" t="s">
        <v>1398</v>
      </c>
      <c r="D96" s="3">
        <v>70</v>
      </c>
      <c r="E96" s="3">
        <v>296</v>
      </c>
      <c r="F96" s="3">
        <v>6</v>
      </c>
      <c r="G96" s="5">
        <v>28392</v>
      </c>
      <c r="H96" s="3" t="s">
        <v>278</v>
      </c>
      <c r="I96" s="6">
        <v>4.929398148148148E-2</v>
      </c>
      <c r="J96" s="3" t="s">
        <v>1671</v>
      </c>
      <c r="K96" s="8" t="s">
        <v>1708</v>
      </c>
      <c r="L96" s="8" t="s">
        <v>1719</v>
      </c>
      <c r="M96" s="7" t="str">
        <f xml:space="preserve"> "(SELECT T.TeamID FROM NFL.Teams T WHERE T.TeamName = '"&amp;TRIM(K96)&amp;"')"</f>
        <v>(SELECT T.TeamID FROM NFL.Teams T WHERE T.TeamName = 'Tennessee Titans')</v>
      </c>
      <c r="N96" s="2" t="str">
        <f>"("&amp;$M96&amp;", N'"&amp;$A96&amp;" "&amp;$C96&amp;"'),"</f>
        <v>((SELECT T.TeamID FROM NFL.Teams T WHERE T.TeamName = 'Tennessee Titans'), N'Judah Green'),</v>
      </c>
      <c r="O96" s="2" t="str">
        <f t="shared" si="1"/>
        <v>(SELECT TP.PlayerID FROM Players.TeamPlayer TP WHERE TP.[Name] = 'Judah Green')</v>
      </c>
    </row>
    <row r="97" spans="1:15" x14ac:dyDescent="0.25">
      <c r="A97" s="3" t="s">
        <v>279</v>
      </c>
      <c r="B97" s="3" t="s">
        <v>280</v>
      </c>
      <c r="C97" s="4" t="s">
        <v>1379</v>
      </c>
      <c r="D97" s="3">
        <v>87</v>
      </c>
      <c r="E97" s="3">
        <v>292</v>
      </c>
      <c r="F97" s="3">
        <v>9</v>
      </c>
      <c r="G97" s="5">
        <v>33332</v>
      </c>
      <c r="H97" s="3" t="s">
        <v>281</v>
      </c>
      <c r="I97" s="6">
        <v>0.41584490740740737</v>
      </c>
      <c r="J97" s="3" t="s">
        <v>1671</v>
      </c>
      <c r="K97" s="8" t="s">
        <v>1709</v>
      </c>
      <c r="L97" s="8" t="s">
        <v>1719</v>
      </c>
      <c r="M97" s="7" t="str">
        <f xml:space="preserve"> "(SELECT T.TeamID FROM NFL.Teams T WHERE T.TeamName = '"&amp;TRIM(K97)&amp;"')"</f>
        <v>(SELECT T.TeamID FROM NFL.Teams T WHERE T.TeamName = 'Washington Redskins')</v>
      </c>
      <c r="N97" s="2" t="str">
        <f>"("&amp;$M97&amp;", N'"&amp;$A97&amp;" "&amp;$C97&amp;"'),"</f>
        <v>((SELECT T.TeamID FROM NFL.Teams T WHERE T.TeamName = 'Washington Redskins'), N'Martin Daniels'),</v>
      </c>
      <c r="O97" s="2" t="str">
        <f t="shared" si="1"/>
        <v>(SELECT TP.PlayerID FROM Players.TeamPlayer TP WHERE TP.[Name] = 'Martin Daniels')</v>
      </c>
    </row>
    <row r="98" spans="1:15" x14ac:dyDescent="0.25">
      <c r="A98" s="3" t="s">
        <v>282</v>
      </c>
      <c r="B98" s="3" t="s">
        <v>283</v>
      </c>
      <c r="C98" s="4" t="s">
        <v>1399</v>
      </c>
      <c r="D98" s="3">
        <v>87</v>
      </c>
      <c r="E98" s="3">
        <v>285</v>
      </c>
      <c r="F98" s="3">
        <v>5</v>
      </c>
      <c r="G98" s="5">
        <v>35454</v>
      </c>
      <c r="H98" s="3" t="s">
        <v>284</v>
      </c>
      <c r="I98" s="6">
        <v>0.89179398148148159</v>
      </c>
      <c r="J98" s="3" t="s">
        <v>1671</v>
      </c>
      <c r="K98" s="8" t="s">
        <v>1678</v>
      </c>
      <c r="L98" s="8" t="s">
        <v>1719</v>
      </c>
      <c r="M98" s="7" t="str">
        <f xml:space="preserve"> "(SELECT T.TeamID FROM NFL.Teams T WHERE T.TeamName = '"&amp;TRIM(K98)&amp;"')"</f>
        <v>(SELECT T.TeamID FROM NFL.Teams T WHERE T.TeamName = 'Arizona Cardinals')</v>
      </c>
      <c r="N98" s="2" t="str">
        <f>"("&amp;$M98&amp;", N'"&amp;$A98&amp;" "&amp;$C98&amp;"'),"</f>
        <v>((SELECT T.TeamID FROM NFL.Teams T WHERE T.TeamName = 'Arizona Cardinals'), N'Joel Wagner'),</v>
      </c>
      <c r="O98" s="2" t="str">
        <f t="shared" si="1"/>
        <v>(SELECT TP.PlayerID FROM Players.TeamPlayer TP WHERE TP.[Name] = 'Joel Wagner')</v>
      </c>
    </row>
    <row r="99" spans="1:15" x14ac:dyDescent="0.25">
      <c r="A99" s="3" t="s">
        <v>285</v>
      </c>
      <c r="B99" s="3" t="s">
        <v>286</v>
      </c>
      <c r="C99" s="4" t="s">
        <v>1400</v>
      </c>
      <c r="D99" s="3">
        <v>61</v>
      </c>
      <c r="E99" s="3">
        <v>226</v>
      </c>
      <c r="F99" s="3">
        <v>25</v>
      </c>
      <c r="G99" s="5">
        <v>28848</v>
      </c>
      <c r="H99" s="3" t="s">
        <v>287</v>
      </c>
      <c r="I99" s="6">
        <v>0.59269675925925924</v>
      </c>
      <c r="J99" s="3" t="s">
        <v>1671</v>
      </c>
      <c r="K99" s="8" t="s">
        <v>1679</v>
      </c>
      <c r="L99" s="8" t="s">
        <v>1719</v>
      </c>
      <c r="M99" s="7" t="str">
        <f xml:space="preserve"> "(SELECT T.TeamID FROM NFL.Teams T WHERE T.TeamName = '"&amp;TRIM(K99)&amp;"')"</f>
        <v>(SELECT T.TeamID FROM NFL.Teams T WHERE T.TeamName = 'Atlanta Falcons')</v>
      </c>
      <c r="N99" s="2" t="str">
        <f>"("&amp;$M99&amp;", N'"&amp;$A99&amp;" "&amp;$C99&amp;"'),"</f>
        <v>((SELECT T.TeamID FROM NFL.Teams T WHERE T.TeamName = 'Atlanta Falcons'), N'Merrill Walsh'),</v>
      </c>
      <c r="O99" s="2" t="str">
        <f t="shared" si="1"/>
        <v>(SELECT TP.PlayerID FROM Players.TeamPlayer TP WHERE TP.[Name] = 'Merrill Walsh')</v>
      </c>
    </row>
    <row r="100" spans="1:15" x14ac:dyDescent="0.25">
      <c r="A100" s="3" t="s">
        <v>288</v>
      </c>
      <c r="B100" s="3" t="s">
        <v>289</v>
      </c>
      <c r="C100" s="4" t="s">
        <v>1401</v>
      </c>
      <c r="D100" s="3">
        <v>61</v>
      </c>
      <c r="E100" s="3">
        <v>346</v>
      </c>
      <c r="F100" s="3">
        <v>7</v>
      </c>
      <c r="G100" s="5">
        <v>35837</v>
      </c>
      <c r="H100" s="3" t="s">
        <v>290</v>
      </c>
      <c r="I100" s="6">
        <v>0.13703703703703704</v>
      </c>
      <c r="J100" s="3" t="s">
        <v>1671</v>
      </c>
      <c r="K100" s="8" t="s">
        <v>1680</v>
      </c>
      <c r="L100" s="8" t="s">
        <v>1719</v>
      </c>
      <c r="M100" s="7" t="str">
        <f xml:space="preserve"> "(SELECT T.TeamID FROM NFL.Teams T WHERE T.TeamName = '"&amp;TRIM(K100)&amp;"')"</f>
        <v>(SELECT T.TeamID FROM NFL.Teams T WHERE T.TeamName = 'Baltimore Ravens')</v>
      </c>
      <c r="N100" s="2" t="str">
        <f>"("&amp;$M100&amp;", N'"&amp;$A100&amp;" "&amp;$C100&amp;"'),"</f>
        <v>((SELECT T.TeamID FROM NFL.Teams T WHERE T.TeamName = 'Baltimore Ravens'), N'Yoshio Gonzales'),</v>
      </c>
      <c r="O100" s="2" t="str">
        <f t="shared" si="1"/>
        <v>(SELECT TP.PlayerID FROM Players.TeamPlayer TP WHERE TP.[Name] = 'Yoshio Gonzales')</v>
      </c>
    </row>
    <row r="101" spans="1:15" x14ac:dyDescent="0.25">
      <c r="A101" s="3" t="s">
        <v>291</v>
      </c>
      <c r="B101" s="3" t="s">
        <v>292</v>
      </c>
      <c r="C101" s="4" t="s">
        <v>1321</v>
      </c>
      <c r="D101" s="3">
        <v>64</v>
      </c>
      <c r="E101" s="3">
        <v>329</v>
      </c>
      <c r="F101" s="3">
        <v>11</v>
      </c>
      <c r="G101" s="5">
        <v>31340</v>
      </c>
      <c r="H101" s="3" t="s">
        <v>293</v>
      </c>
      <c r="I101" s="6">
        <v>0.43281249999999999</v>
      </c>
      <c r="J101" s="3" t="s">
        <v>1671</v>
      </c>
      <c r="K101" s="8" t="s">
        <v>1681</v>
      </c>
      <c r="L101" s="8" t="s">
        <v>1719</v>
      </c>
      <c r="M101" s="7" t="str">
        <f xml:space="preserve"> "(SELECT T.TeamID FROM NFL.Teams T WHERE T.TeamName = '"&amp;TRIM(K101)&amp;"')"</f>
        <v>(SELECT T.TeamID FROM NFL.Teams T WHERE T.TeamName = 'Buffalo Bills')</v>
      </c>
      <c r="N101" s="2" t="str">
        <f>"("&amp;$M101&amp;", N'"&amp;$A101&amp;" "&amp;$C101&amp;"'),"</f>
        <v>((SELECT T.TeamID FROM NFL.Teams T WHERE T.TeamName = 'Buffalo Bills'), N'Nathaniel Avila'),</v>
      </c>
      <c r="O101" s="2" t="str">
        <f t="shared" si="1"/>
        <v>(SELECT TP.PlayerID FROM Players.TeamPlayer TP WHERE TP.[Name] = 'Nathaniel Avila')</v>
      </c>
    </row>
    <row r="102" spans="1:15" x14ac:dyDescent="0.25">
      <c r="A102" s="3" t="s">
        <v>294</v>
      </c>
      <c r="B102" s="3" t="s">
        <v>295</v>
      </c>
      <c r="C102" s="4" t="s">
        <v>1402</v>
      </c>
      <c r="D102" s="3">
        <v>71</v>
      </c>
      <c r="E102" s="3">
        <v>446</v>
      </c>
      <c r="F102" s="3">
        <v>19</v>
      </c>
      <c r="G102" s="5">
        <v>31785</v>
      </c>
      <c r="H102" s="3" t="s">
        <v>296</v>
      </c>
      <c r="I102" s="6">
        <v>0.20848379629629629</v>
      </c>
      <c r="J102" s="3" t="s">
        <v>1671</v>
      </c>
      <c r="K102" s="8" t="s">
        <v>1682</v>
      </c>
      <c r="L102" s="8" t="s">
        <v>1719</v>
      </c>
      <c r="M102" s="7" t="str">
        <f xml:space="preserve"> "(SELECT T.TeamID FROM NFL.Teams T WHERE T.TeamName = '"&amp;TRIM(K102)&amp;"')"</f>
        <v>(SELECT T.TeamID FROM NFL.Teams T WHERE T.TeamName = 'Carolina Panthers')</v>
      </c>
      <c r="N102" s="2" t="str">
        <f>"("&amp;$M102&amp;", N'"&amp;$A102&amp;" "&amp;$C102&amp;"'),"</f>
        <v>((SELECT T.TeamID FROM NFL.Teams T WHERE T.TeamName = 'Carolina Panthers'), N'Carter Montoya'),</v>
      </c>
      <c r="O102" s="2" t="str">
        <f t="shared" si="1"/>
        <v>(SELECT TP.PlayerID FROM Players.TeamPlayer TP WHERE TP.[Name] = 'Carter Montoya')</v>
      </c>
    </row>
    <row r="103" spans="1:15" x14ac:dyDescent="0.25">
      <c r="A103" s="3" t="s">
        <v>153</v>
      </c>
      <c r="B103" s="3" t="s">
        <v>297</v>
      </c>
      <c r="C103" s="4" t="s">
        <v>1403</v>
      </c>
      <c r="D103" s="3">
        <v>84</v>
      </c>
      <c r="E103" s="3">
        <v>230</v>
      </c>
      <c r="F103" s="3">
        <v>13</v>
      </c>
      <c r="G103" s="5">
        <v>33800</v>
      </c>
      <c r="H103" s="3" t="s">
        <v>298</v>
      </c>
      <c r="I103" s="6">
        <v>0.75953703703703701</v>
      </c>
      <c r="J103" s="3" t="s">
        <v>1671</v>
      </c>
      <c r="K103" s="8" t="s">
        <v>1683</v>
      </c>
      <c r="L103" s="8" t="s">
        <v>1719</v>
      </c>
      <c r="M103" s="7" t="str">
        <f xml:space="preserve"> "(SELECT T.TeamID FROM NFL.Teams T WHERE T.TeamName = '"&amp;TRIM(K103)&amp;"')"</f>
        <v>(SELECT T.TeamID FROM NFL.Teams T WHERE T.TeamName = 'Chicago Bears')</v>
      </c>
      <c r="N103" s="2" t="str">
        <f>"("&amp;$M103&amp;", N'"&amp;$A103&amp;" "&amp;$C103&amp;"'),"</f>
        <v>((SELECT T.TeamID FROM NFL.Teams T WHERE T.TeamName = 'Chicago Bears'), N'Jakeem Beasley'),</v>
      </c>
      <c r="O103" s="2" t="str">
        <f t="shared" si="1"/>
        <v>(SELECT TP.PlayerID FROM Players.TeamPlayer TP WHERE TP.[Name] = 'Jakeem Beasley')</v>
      </c>
    </row>
    <row r="104" spans="1:15" x14ac:dyDescent="0.25">
      <c r="A104" s="3" t="s">
        <v>299</v>
      </c>
      <c r="B104" s="3" t="s">
        <v>300</v>
      </c>
      <c r="C104" s="4" t="s">
        <v>1340</v>
      </c>
      <c r="D104" s="3">
        <v>83</v>
      </c>
      <c r="E104" s="3">
        <v>366</v>
      </c>
      <c r="F104" s="3">
        <v>9</v>
      </c>
      <c r="G104" s="5">
        <v>28653</v>
      </c>
      <c r="H104" s="3" t="s">
        <v>301</v>
      </c>
      <c r="I104" s="6">
        <v>0.72954861111111102</v>
      </c>
      <c r="J104" s="3" t="s">
        <v>1671</v>
      </c>
      <c r="K104" s="8" t="s">
        <v>1684</v>
      </c>
      <c r="L104" s="8" t="s">
        <v>1719</v>
      </c>
      <c r="M104" s="7" t="str">
        <f xml:space="preserve"> "(SELECT T.TeamID FROM NFL.Teams T WHERE T.TeamName = '"&amp;TRIM(K104)&amp;"')"</f>
        <v>(SELECT T.TeamID FROM NFL.Teams T WHERE T.TeamName = 'Cincinnati Bengals')</v>
      </c>
      <c r="N104" s="2" t="str">
        <f>"("&amp;$M104&amp;", N'"&amp;$A104&amp;" "&amp;$C104&amp;"'),"</f>
        <v>((SELECT T.TeamID FROM NFL.Teams T WHERE T.TeamName = 'Cincinnati Bengals'), N'Henry Wallace'),</v>
      </c>
      <c r="O104" s="2" t="str">
        <f t="shared" si="1"/>
        <v>(SELECT TP.PlayerID FROM Players.TeamPlayer TP WHERE TP.[Name] = 'Henry Wallace')</v>
      </c>
    </row>
    <row r="105" spans="1:15" x14ac:dyDescent="0.25">
      <c r="A105" s="3" t="s">
        <v>302</v>
      </c>
      <c r="B105" s="3" t="s">
        <v>303</v>
      </c>
      <c r="C105" s="4" t="s">
        <v>445</v>
      </c>
      <c r="D105" s="3">
        <v>68</v>
      </c>
      <c r="E105" s="3">
        <v>425</v>
      </c>
      <c r="F105" s="3">
        <v>24</v>
      </c>
      <c r="G105" s="5">
        <v>34930</v>
      </c>
      <c r="H105" s="3" t="s">
        <v>304</v>
      </c>
      <c r="I105" s="6">
        <v>0.97810185185185183</v>
      </c>
      <c r="J105" s="3" t="s">
        <v>1671</v>
      </c>
      <c r="K105" s="8" t="s">
        <v>1685</v>
      </c>
      <c r="L105" s="8" t="s">
        <v>1719</v>
      </c>
      <c r="M105" s="7" t="str">
        <f xml:space="preserve"> "(SELECT T.TeamID FROM NFL.Teams T WHERE T.TeamName = '"&amp;TRIM(K105)&amp;"')"</f>
        <v>(SELECT T.TeamID FROM NFL.Teams T WHERE T.TeamName = 'Cleveland Browns')</v>
      </c>
      <c r="N105" s="2" t="str">
        <f>"("&amp;$M105&amp;", N'"&amp;$A105&amp;" "&amp;$C105&amp;"'),"</f>
        <v>((SELECT T.TeamID FROM NFL.Teams T WHERE T.TeamName = 'Cleveland Browns'), N'Richard Perry'),</v>
      </c>
      <c r="O105" s="2" t="str">
        <f t="shared" si="1"/>
        <v>(SELECT TP.PlayerID FROM Players.TeamPlayer TP WHERE TP.[Name] = 'Richard Perry')</v>
      </c>
    </row>
    <row r="106" spans="1:15" x14ac:dyDescent="0.25">
      <c r="A106" s="3" t="s">
        <v>305</v>
      </c>
      <c r="B106" s="3" t="s">
        <v>306</v>
      </c>
      <c r="C106" s="4" t="s">
        <v>1404</v>
      </c>
      <c r="D106" s="3">
        <v>62</v>
      </c>
      <c r="E106" s="3">
        <v>215</v>
      </c>
      <c r="F106" s="3">
        <v>27</v>
      </c>
      <c r="G106" s="5">
        <v>31529</v>
      </c>
      <c r="H106" s="3" t="s">
        <v>307</v>
      </c>
      <c r="I106" s="6">
        <v>0.65099537037037036</v>
      </c>
      <c r="J106" s="3" t="s">
        <v>1671</v>
      </c>
      <c r="K106" s="8" t="s">
        <v>1686</v>
      </c>
      <c r="L106" s="8" t="s">
        <v>1719</v>
      </c>
      <c r="M106" s="7" t="str">
        <f xml:space="preserve"> "(SELECT T.TeamID FROM NFL.Teams T WHERE T.TeamName = '"&amp;TRIM(K106)&amp;"')"</f>
        <v>(SELECT T.TeamID FROM NFL.Teams T WHERE T.TeamName = 'Dallas Cowboys')</v>
      </c>
      <c r="N106" s="2" t="str">
        <f>"("&amp;$M106&amp;", N'"&amp;$A106&amp;" "&amp;$C106&amp;"'),"</f>
        <v>((SELECT T.TeamID FROM NFL.Teams T WHERE T.TeamName = 'Dallas Cowboys'), N'Raymond Hawkins'),</v>
      </c>
      <c r="O106" s="2" t="str">
        <f t="shared" si="1"/>
        <v>(SELECT TP.PlayerID FROM Players.TeamPlayer TP WHERE TP.[Name] = 'Raymond Hawkins')</v>
      </c>
    </row>
    <row r="107" spans="1:15" x14ac:dyDescent="0.25">
      <c r="A107" s="3" t="s">
        <v>308</v>
      </c>
      <c r="B107" s="3" t="s">
        <v>309</v>
      </c>
      <c r="C107" s="4" t="s">
        <v>1405</v>
      </c>
      <c r="D107" s="3">
        <v>60</v>
      </c>
      <c r="E107" s="3">
        <v>197</v>
      </c>
      <c r="F107" s="3">
        <v>24</v>
      </c>
      <c r="G107" s="5">
        <v>33839</v>
      </c>
      <c r="H107" s="3" t="s">
        <v>310</v>
      </c>
      <c r="I107" s="6">
        <v>0.82998842592592592</v>
      </c>
      <c r="J107" s="3" t="s">
        <v>1671</v>
      </c>
      <c r="K107" s="8" t="s">
        <v>1687</v>
      </c>
      <c r="L107" s="8" t="s">
        <v>1719</v>
      </c>
      <c r="M107" s="7" t="str">
        <f xml:space="preserve"> "(SELECT T.TeamID FROM NFL.Teams T WHERE T.TeamName = '"&amp;TRIM(K107)&amp;"')"</f>
        <v>(SELECT T.TeamID FROM NFL.Teams T WHERE T.TeamName = 'Denver Broncos')</v>
      </c>
      <c r="N107" s="2" t="str">
        <f>"("&amp;$M107&amp;", N'"&amp;$A107&amp;" "&amp;$C107&amp;"'),"</f>
        <v>((SELECT T.TeamID FROM NFL.Teams T WHERE T.TeamName = 'Denver Broncos'), N'Gareth Bonner'),</v>
      </c>
      <c r="O107" s="2" t="str">
        <f t="shared" si="1"/>
        <v>(SELECT TP.PlayerID FROM Players.TeamPlayer TP WHERE TP.[Name] = 'Gareth Bonner')</v>
      </c>
    </row>
    <row r="108" spans="1:15" x14ac:dyDescent="0.25">
      <c r="A108" s="3" t="s">
        <v>270</v>
      </c>
      <c r="B108" s="3" t="s">
        <v>311</v>
      </c>
      <c r="C108" s="4" t="s">
        <v>1406</v>
      </c>
      <c r="D108" s="3">
        <v>94</v>
      </c>
      <c r="E108" s="3">
        <v>422</v>
      </c>
      <c r="F108" s="3">
        <v>13</v>
      </c>
      <c r="G108" s="5">
        <v>30918</v>
      </c>
      <c r="H108" s="3" t="s">
        <v>312</v>
      </c>
      <c r="I108" s="6">
        <v>0.16390046296296296</v>
      </c>
      <c r="J108" s="3" t="s">
        <v>1671</v>
      </c>
      <c r="K108" s="8" t="s">
        <v>1688</v>
      </c>
      <c r="L108" s="8" t="s">
        <v>1719</v>
      </c>
      <c r="M108" s="7" t="str">
        <f xml:space="preserve"> "(SELECT T.TeamID FROM NFL.Teams T WHERE T.TeamName = '"&amp;TRIM(K108)&amp;"')"</f>
        <v>(SELECT T.TeamID FROM NFL.Teams T WHERE T.TeamName = 'Detroit Lions')</v>
      </c>
      <c r="N108" s="2" t="str">
        <f>"("&amp;$M108&amp;", N'"&amp;$A108&amp;" "&amp;$C108&amp;"'),"</f>
        <v>((SELECT T.TeamID FROM NFL.Teams T WHERE T.TeamName = 'Detroit Lions'), N'Aaron Buchanan'),</v>
      </c>
      <c r="O108" s="2" t="str">
        <f t="shared" si="1"/>
        <v>(SELECT TP.PlayerID FROM Players.TeamPlayer TP WHERE TP.[Name] = 'Aaron Buchanan')</v>
      </c>
    </row>
    <row r="109" spans="1:15" x14ac:dyDescent="0.25">
      <c r="A109" s="3" t="s">
        <v>313</v>
      </c>
      <c r="B109" s="3" t="s">
        <v>314</v>
      </c>
      <c r="C109" s="4" t="s">
        <v>1394</v>
      </c>
      <c r="D109" s="3">
        <v>60</v>
      </c>
      <c r="E109" s="3">
        <v>312</v>
      </c>
      <c r="F109" s="3">
        <v>19</v>
      </c>
      <c r="G109" s="5">
        <v>35684</v>
      </c>
      <c r="H109" s="3" t="s">
        <v>315</v>
      </c>
      <c r="I109" s="6">
        <v>0.62900462962962966</v>
      </c>
      <c r="J109" s="3" t="s">
        <v>1671</v>
      </c>
      <c r="K109" s="8" t="s">
        <v>1689</v>
      </c>
      <c r="L109" s="8" t="s">
        <v>1719</v>
      </c>
      <c r="M109" s="7" t="str">
        <f xml:space="preserve"> "(SELECT T.TeamID FROM NFL.Teams T WHERE T.TeamName = '"&amp;TRIM(K109)&amp;"')"</f>
        <v>(SELECT T.TeamID FROM NFL.Teams T WHERE T.TeamName = 'Green Bay Packers')</v>
      </c>
      <c r="N109" s="2" t="str">
        <f>"("&amp;$M109&amp;", N'"&amp;$A109&amp;" "&amp;$C109&amp;"'),"</f>
        <v>((SELECT T.TeamID FROM NFL.Teams T WHERE T.TeamName = 'Green Bay Packers'), N'Tanner Acevedo'),</v>
      </c>
      <c r="O109" s="2" t="str">
        <f t="shared" si="1"/>
        <v>(SELECT TP.PlayerID FROM Players.TeamPlayer TP WHERE TP.[Name] = 'Tanner Acevedo')</v>
      </c>
    </row>
    <row r="110" spans="1:15" x14ac:dyDescent="0.25">
      <c r="A110" s="3" t="s">
        <v>316</v>
      </c>
      <c r="B110" s="3" t="s">
        <v>317</v>
      </c>
      <c r="C110" s="4" t="s">
        <v>1407</v>
      </c>
      <c r="D110" s="3">
        <v>83</v>
      </c>
      <c r="E110" s="3">
        <v>450</v>
      </c>
      <c r="F110" s="3">
        <v>22</v>
      </c>
      <c r="G110" s="5">
        <v>32675</v>
      </c>
      <c r="H110" s="3" t="s">
        <v>318</v>
      </c>
      <c r="I110" s="6">
        <v>0.69521990740740736</v>
      </c>
      <c r="J110" s="3" t="s">
        <v>1671</v>
      </c>
      <c r="K110" s="8" t="s">
        <v>1690</v>
      </c>
      <c r="L110" s="8" t="s">
        <v>1719</v>
      </c>
      <c r="M110" s="7" t="str">
        <f xml:space="preserve"> "(SELECT T.TeamID FROM NFL.Teams T WHERE T.TeamName = '"&amp;TRIM(K110)&amp;"')"</f>
        <v>(SELECT T.TeamID FROM NFL.Teams T WHERE T.TeamName = 'Houston Texans')</v>
      </c>
      <c r="N110" s="2" t="str">
        <f>"("&amp;$M110&amp;", N'"&amp;$A110&amp;" "&amp;$C110&amp;"'),"</f>
        <v>((SELECT T.TeamID FROM NFL.Teams T WHERE T.TeamName = 'Houston Texans'), N'Cedric Macdonald'),</v>
      </c>
      <c r="O110" s="2" t="str">
        <f t="shared" si="1"/>
        <v>(SELECT TP.PlayerID FROM Players.TeamPlayer TP WHERE TP.[Name] = 'Cedric Macdonald')</v>
      </c>
    </row>
    <row r="111" spans="1:15" x14ac:dyDescent="0.25">
      <c r="A111" s="3" t="s">
        <v>319</v>
      </c>
      <c r="B111" s="3" t="s">
        <v>320</v>
      </c>
      <c r="C111" s="4" t="s">
        <v>1408</v>
      </c>
      <c r="D111" s="3">
        <v>93</v>
      </c>
      <c r="E111" s="3">
        <v>271</v>
      </c>
      <c r="F111" s="3">
        <v>30</v>
      </c>
      <c r="G111" s="5">
        <v>29601</v>
      </c>
      <c r="H111" s="3" t="s">
        <v>321</v>
      </c>
      <c r="I111" s="6">
        <v>0.70954861111111101</v>
      </c>
      <c r="J111" s="3" t="s">
        <v>1671</v>
      </c>
      <c r="K111" s="8" t="s">
        <v>1691</v>
      </c>
      <c r="L111" s="8" t="s">
        <v>1719</v>
      </c>
      <c r="M111" s="7" t="str">
        <f xml:space="preserve"> "(SELECT T.TeamID FROM NFL.Teams T WHERE T.TeamName = '"&amp;TRIM(K111)&amp;"')"</f>
        <v>(SELECT T.TeamID FROM NFL.Teams T WHERE T.TeamName = 'Indianapolis Colts')</v>
      </c>
      <c r="N111" s="2" t="str">
        <f>"("&amp;$M111&amp;", N'"&amp;$A111&amp;" "&amp;$C111&amp;"'),"</f>
        <v>((SELECT T.TeamID FROM NFL.Teams T WHERE T.TeamName = 'Indianapolis Colts'), N'Amir Pope'),</v>
      </c>
      <c r="O111" s="2" t="str">
        <f t="shared" si="1"/>
        <v>(SELECT TP.PlayerID FROM Players.TeamPlayer TP WHERE TP.[Name] = 'Amir Pope')</v>
      </c>
    </row>
    <row r="112" spans="1:15" x14ac:dyDescent="0.25">
      <c r="A112" s="3" t="s">
        <v>322</v>
      </c>
      <c r="B112" s="3" t="s">
        <v>323</v>
      </c>
      <c r="C112" s="4" t="s">
        <v>1409</v>
      </c>
      <c r="D112" s="3">
        <v>86</v>
      </c>
      <c r="E112" s="3">
        <v>306</v>
      </c>
      <c r="F112" s="3">
        <v>14</v>
      </c>
      <c r="G112" s="5">
        <v>33140</v>
      </c>
      <c r="H112" s="3" t="s">
        <v>324</v>
      </c>
      <c r="I112" s="6">
        <v>0.60322916666666659</v>
      </c>
      <c r="J112" s="3" t="s">
        <v>1671</v>
      </c>
      <c r="K112" s="8" t="s">
        <v>1692</v>
      </c>
      <c r="L112" s="8" t="s">
        <v>1719</v>
      </c>
      <c r="M112" s="7" t="str">
        <f xml:space="preserve"> "(SELECT T.TeamID FROM NFL.Teams T WHERE T.TeamName = '"&amp;TRIM(K112)&amp;"')"</f>
        <v>(SELECT T.TeamID FROM NFL.Teams T WHERE T.TeamName = 'Jacksonville Jaguars')</v>
      </c>
      <c r="N112" s="2" t="str">
        <f>"("&amp;$M112&amp;", N'"&amp;$A112&amp;" "&amp;$C112&amp;"'),"</f>
        <v>((SELECT T.TeamID FROM NFL.Teams T WHERE T.TeamName = 'Jacksonville Jaguars'), N'Tad Fleming'),</v>
      </c>
      <c r="O112" s="2" t="str">
        <f t="shared" si="1"/>
        <v>(SELECT TP.PlayerID FROM Players.TeamPlayer TP WHERE TP.[Name] = 'Tad Fleming')</v>
      </c>
    </row>
    <row r="113" spans="1:15" x14ac:dyDescent="0.25">
      <c r="A113" s="3" t="s">
        <v>325</v>
      </c>
      <c r="B113" s="3" t="s">
        <v>326</v>
      </c>
      <c r="C113" s="4" t="s">
        <v>1410</v>
      </c>
      <c r="D113" s="3">
        <v>73</v>
      </c>
      <c r="E113" s="3">
        <v>208</v>
      </c>
      <c r="F113" s="3">
        <v>21</v>
      </c>
      <c r="G113" s="5">
        <v>33490</v>
      </c>
      <c r="H113" s="3" t="s">
        <v>327</v>
      </c>
      <c r="I113" s="6">
        <v>0.70534722222222224</v>
      </c>
      <c r="J113" s="3" t="s">
        <v>1671</v>
      </c>
      <c r="K113" s="8" t="s">
        <v>1693</v>
      </c>
      <c r="L113" s="8" t="s">
        <v>1719</v>
      </c>
      <c r="M113" s="7" t="str">
        <f xml:space="preserve"> "(SELECT T.TeamID FROM NFL.Teams T WHERE T.TeamName = '"&amp;TRIM(K113)&amp;"')"</f>
        <v>(SELECT T.TeamID FROM NFL.Teams T WHERE T.TeamName = 'Kansas City Chiefs')</v>
      </c>
      <c r="N113" s="2" t="str">
        <f>"("&amp;$M113&amp;", N'"&amp;$A113&amp;" "&amp;$C113&amp;"'),"</f>
        <v>((SELECT T.TeamID FROM NFL.Teams T WHERE T.TeamName = 'Kansas City Chiefs'), N'Hilel Rosa'),</v>
      </c>
      <c r="O113" s="2" t="str">
        <f t="shared" si="1"/>
        <v>(SELECT TP.PlayerID FROM Players.TeamPlayer TP WHERE TP.[Name] = 'Hilel Rosa')</v>
      </c>
    </row>
    <row r="114" spans="1:15" x14ac:dyDescent="0.25">
      <c r="A114" s="3" t="s">
        <v>111</v>
      </c>
      <c r="B114" s="3" t="s">
        <v>328</v>
      </c>
      <c r="C114" s="4" t="s">
        <v>546</v>
      </c>
      <c r="D114" s="3">
        <v>67</v>
      </c>
      <c r="E114" s="3">
        <v>436</v>
      </c>
      <c r="F114" s="3">
        <v>18</v>
      </c>
      <c r="G114" s="5">
        <v>29621</v>
      </c>
      <c r="H114" s="3" t="s">
        <v>329</v>
      </c>
      <c r="I114" s="6">
        <v>0.30921296296296297</v>
      </c>
      <c r="J114" s="3" t="s">
        <v>1671</v>
      </c>
      <c r="K114" s="8" t="s">
        <v>1694</v>
      </c>
      <c r="L114" s="8" t="s">
        <v>1719</v>
      </c>
      <c r="M114" s="7" t="str">
        <f xml:space="preserve"> "(SELECT T.TeamID FROM NFL.Teams T WHERE T.TeamName = '"&amp;TRIM(K114)&amp;"')"</f>
        <v>(SELECT T.TeamID FROM NFL.Teams T WHERE T.TeamName = 'Los Angeles Chargers')</v>
      </c>
      <c r="N114" s="2" t="str">
        <f>"("&amp;$M114&amp;", N'"&amp;$A114&amp;" "&amp;$C114&amp;"'),"</f>
        <v>((SELECT T.TeamID FROM NFL.Teams T WHERE T.TeamName = 'Los Angeles Chargers'), N'Lance Grant'),</v>
      </c>
      <c r="O114" s="2" t="str">
        <f t="shared" si="1"/>
        <v>(SELECT TP.PlayerID FROM Players.TeamPlayer TP WHERE TP.[Name] = 'Lance Grant')</v>
      </c>
    </row>
    <row r="115" spans="1:15" x14ac:dyDescent="0.25">
      <c r="A115" s="3" t="s">
        <v>330</v>
      </c>
      <c r="B115" s="3" t="s">
        <v>331</v>
      </c>
      <c r="C115" s="4" t="s">
        <v>1411</v>
      </c>
      <c r="D115" s="3">
        <v>91</v>
      </c>
      <c r="E115" s="3">
        <v>325</v>
      </c>
      <c r="F115" s="3">
        <v>27</v>
      </c>
      <c r="G115" s="5">
        <v>35332</v>
      </c>
      <c r="H115" s="3" t="s">
        <v>332</v>
      </c>
      <c r="I115" s="6">
        <v>0.35457175925925927</v>
      </c>
      <c r="J115" s="3" t="s">
        <v>1671</v>
      </c>
      <c r="K115" s="8" t="s">
        <v>1695</v>
      </c>
      <c r="L115" s="8" t="s">
        <v>1719</v>
      </c>
      <c r="M115" s="7" t="str">
        <f xml:space="preserve"> "(SELECT T.TeamID FROM NFL.Teams T WHERE T.TeamName = '"&amp;TRIM(K115)&amp;"')"</f>
        <v>(SELECT T.TeamID FROM NFL.Teams T WHERE T.TeamName = 'Los Angeles Rams')</v>
      </c>
      <c r="N115" s="2" t="str">
        <f>"("&amp;$M115&amp;", N'"&amp;$A115&amp;" "&amp;$C115&amp;"'),"</f>
        <v>((SELECT T.TeamID FROM NFL.Teams T WHERE T.TeamName = 'Los Angeles Rams'), N'Amery Johnston'),</v>
      </c>
      <c r="O115" s="2" t="str">
        <f t="shared" si="1"/>
        <v>(SELECT TP.PlayerID FROM Players.TeamPlayer TP WHERE TP.[Name] = 'Amery Johnston')</v>
      </c>
    </row>
    <row r="116" spans="1:15" x14ac:dyDescent="0.25">
      <c r="A116" s="3" t="s">
        <v>333</v>
      </c>
      <c r="B116" s="3" t="s">
        <v>334</v>
      </c>
      <c r="C116" s="4" t="s">
        <v>1412</v>
      </c>
      <c r="D116" s="3">
        <v>60</v>
      </c>
      <c r="E116" s="3">
        <v>379</v>
      </c>
      <c r="F116" s="3">
        <v>29</v>
      </c>
      <c r="G116" s="5">
        <v>34265</v>
      </c>
      <c r="H116" s="3" t="s">
        <v>335</v>
      </c>
      <c r="I116" s="6">
        <v>0.60627314814814814</v>
      </c>
      <c r="J116" s="3" t="s">
        <v>1671</v>
      </c>
      <c r="K116" s="8" t="s">
        <v>1696</v>
      </c>
      <c r="L116" s="8" t="s">
        <v>1719</v>
      </c>
      <c r="M116" s="7" t="str">
        <f xml:space="preserve"> "(SELECT T.TeamID FROM NFL.Teams T WHERE T.TeamName = '"&amp;TRIM(K116)&amp;"')"</f>
        <v>(SELECT T.TeamID FROM NFL.Teams T WHERE T.TeamName = 'Miami Dolphins')</v>
      </c>
      <c r="N116" s="2" t="str">
        <f>"("&amp;$M116&amp;", N'"&amp;$A116&amp;" "&amp;$C116&amp;"'),"</f>
        <v>((SELECT T.TeamID FROM NFL.Teams T WHERE T.TeamName = 'Miami Dolphins'), N'Raja Farmer'),</v>
      </c>
      <c r="O116" s="2" t="str">
        <f t="shared" si="1"/>
        <v>(SELECT TP.PlayerID FROM Players.TeamPlayer TP WHERE TP.[Name] = 'Raja Farmer')</v>
      </c>
    </row>
    <row r="117" spans="1:15" x14ac:dyDescent="0.25">
      <c r="A117" s="3" t="s">
        <v>189</v>
      </c>
      <c r="B117" s="3" t="s">
        <v>336</v>
      </c>
      <c r="C117" s="4" t="s">
        <v>1413</v>
      </c>
      <c r="D117" s="3">
        <v>93</v>
      </c>
      <c r="E117" s="3">
        <v>405</v>
      </c>
      <c r="F117" s="3">
        <v>19</v>
      </c>
      <c r="G117" s="5">
        <v>33663</v>
      </c>
      <c r="H117" s="3" t="s">
        <v>337</v>
      </c>
      <c r="I117" s="6">
        <v>0.42311342592592593</v>
      </c>
      <c r="J117" s="3" t="s">
        <v>1671</v>
      </c>
      <c r="K117" s="8" t="s">
        <v>1697</v>
      </c>
      <c r="L117" s="8" t="s">
        <v>1719</v>
      </c>
      <c r="M117" s="7" t="str">
        <f xml:space="preserve"> "(SELECT T.TeamID FROM NFL.Teams T WHERE T.TeamName = '"&amp;TRIM(K117)&amp;"')"</f>
        <v>(SELECT T.TeamID FROM NFL.Teams T WHERE T.TeamName = 'Minnesota Vikings')</v>
      </c>
      <c r="N117" s="2" t="str">
        <f>"("&amp;$M117&amp;", N'"&amp;$A117&amp;" "&amp;$C117&amp;"'),"</f>
        <v>((SELECT T.TeamID FROM NFL.Teams T WHERE T.TeamName = 'Minnesota Vikings'), N'Ray Bender'),</v>
      </c>
      <c r="O117" s="2" t="str">
        <f t="shared" si="1"/>
        <v>(SELECT TP.PlayerID FROM Players.TeamPlayer TP WHERE TP.[Name] = 'Ray Bender')</v>
      </c>
    </row>
    <row r="118" spans="1:15" x14ac:dyDescent="0.25">
      <c r="A118" s="3" t="s">
        <v>338</v>
      </c>
      <c r="B118" s="3" t="s">
        <v>339</v>
      </c>
      <c r="C118" s="4" t="s">
        <v>1414</v>
      </c>
      <c r="D118" s="3">
        <v>89</v>
      </c>
      <c r="E118" s="3">
        <v>184</v>
      </c>
      <c r="F118" s="3">
        <v>3</v>
      </c>
      <c r="G118" s="5">
        <v>30041</v>
      </c>
      <c r="H118" s="3" t="s">
        <v>340</v>
      </c>
      <c r="I118" s="6">
        <v>1.4664351851851852E-2</v>
      </c>
      <c r="J118" s="3" t="s">
        <v>1671</v>
      </c>
      <c r="K118" s="8" t="s">
        <v>1698</v>
      </c>
      <c r="L118" s="8" t="s">
        <v>1719</v>
      </c>
      <c r="M118" s="7" t="str">
        <f xml:space="preserve"> "(SELECT T.TeamID FROM NFL.Teams T WHERE T.TeamName = '"&amp;TRIM(K118)&amp;"')"</f>
        <v>(SELECT T.TeamID FROM NFL.Teams T WHERE T.TeamName = 'New England Patriots')</v>
      </c>
      <c r="N118" s="2" t="str">
        <f>"("&amp;$M118&amp;", N'"&amp;$A118&amp;" "&amp;$C118&amp;"'),"</f>
        <v>((SELECT T.TeamID FROM NFL.Teams T WHERE T.TeamName = 'New England Patriots'), N'Beau Ramsey'),</v>
      </c>
      <c r="O118" s="2" t="str">
        <f t="shared" si="1"/>
        <v>(SELECT TP.PlayerID FROM Players.TeamPlayer TP WHERE TP.[Name] = 'Beau Ramsey')</v>
      </c>
    </row>
    <row r="119" spans="1:15" x14ac:dyDescent="0.25">
      <c r="A119" s="3" t="s">
        <v>144</v>
      </c>
      <c r="B119" s="3" t="s">
        <v>341</v>
      </c>
      <c r="C119" s="4" t="s">
        <v>1319</v>
      </c>
      <c r="D119" s="3">
        <v>67</v>
      </c>
      <c r="E119" s="3">
        <v>162</v>
      </c>
      <c r="F119" s="3">
        <v>18</v>
      </c>
      <c r="G119" s="5">
        <v>29438</v>
      </c>
      <c r="H119" s="3" t="s">
        <v>342</v>
      </c>
      <c r="I119" s="6">
        <v>0.73054398148148147</v>
      </c>
      <c r="J119" s="3" t="s">
        <v>1671</v>
      </c>
      <c r="K119" s="8" t="s">
        <v>1699</v>
      </c>
      <c r="L119" s="8" t="s">
        <v>1719</v>
      </c>
      <c r="M119" s="7" t="str">
        <f xml:space="preserve"> "(SELECT T.TeamID FROM NFL.Teams T WHERE T.TeamName = '"&amp;TRIM(K119)&amp;"')"</f>
        <v>(SELECT T.TeamID FROM NFL.Teams T WHERE T.TeamName = 'New Orleans Saints')</v>
      </c>
      <c r="N119" s="2" t="str">
        <f>"("&amp;$M119&amp;", N'"&amp;$A119&amp;" "&amp;$C119&amp;"'),"</f>
        <v>((SELECT T.TeamID FROM NFL.Teams T WHERE T.TeamName = 'New Orleans Saints'), N'Keefe Oneil'),</v>
      </c>
      <c r="O119" s="2" t="str">
        <f t="shared" si="1"/>
        <v>(SELECT TP.PlayerID FROM Players.TeamPlayer TP WHERE TP.[Name] = 'Keefe Oneil')</v>
      </c>
    </row>
    <row r="120" spans="1:15" x14ac:dyDescent="0.25">
      <c r="A120" s="3" t="s">
        <v>343</v>
      </c>
      <c r="B120" s="3" t="s">
        <v>344</v>
      </c>
      <c r="C120" s="4" t="s">
        <v>1415</v>
      </c>
      <c r="D120" s="3">
        <v>74</v>
      </c>
      <c r="E120" s="3">
        <v>229</v>
      </c>
      <c r="F120" s="3">
        <v>28</v>
      </c>
      <c r="G120" s="5">
        <v>30824</v>
      </c>
      <c r="H120" s="3" t="s">
        <v>345</v>
      </c>
      <c r="I120" s="6">
        <v>0.96321759259259254</v>
      </c>
      <c r="J120" s="3" t="s">
        <v>1671</v>
      </c>
      <c r="K120" s="8" t="s">
        <v>1700</v>
      </c>
      <c r="L120" s="8" t="s">
        <v>1719</v>
      </c>
      <c r="M120" s="7" t="str">
        <f xml:space="preserve"> "(SELECT T.TeamID FROM NFL.Teams T WHERE T.TeamName = '"&amp;TRIM(K120)&amp;"')"</f>
        <v>(SELECT T.TeamID FROM NFL.Teams T WHERE T.TeamName = 'New York Giants')</v>
      </c>
      <c r="N120" s="2" t="str">
        <f>"("&amp;$M120&amp;", N'"&amp;$A120&amp;" "&amp;$C120&amp;"'),"</f>
        <v>((SELECT T.TeamID FROM NFL.Teams T WHERE T.TeamName = 'New York Giants'), N'Ross Robertson'),</v>
      </c>
      <c r="O120" s="2" t="str">
        <f t="shared" si="1"/>
        <v>(SELECT TP.PlayerID FROM Players.TeamPlayer TP WHERE TP.[Name] = 'Ross Robertson')</v>
      </c>
    </row>
    <row r="121" spans="1:15" x14ac:dyDescent="0.25">
      <c r="A121" s="3" t="s">
        <v>346</v>
      </c>
      <c r="B121" s="3" t="s">
        <v>347</v>
      </c>
      <c r="C121" s="4" t="s">
        <v>1416</v>
      </c>
      <c r="D121" s="3">
        <v>63</v>
      </c>
      <c r="E121" s="3">
        <v>425</v>
      </c>
      <c r="F121" s="3">
        <v>24</v>
      </c>
      <c r="G121" s="5">
        <v>31128</v>
      </c>
      <c r="H121" s="3" t="s">
        <v>348</v>
      </c>
      <c r="I121" s="6">
        <v>0.95528935185185182</v>
      </c>
      <c r="J121" s="3" t="s">
        <v>1671</v>
      </c>
      <c r="K121" s="8" t="s">
        <v>1701</v>
      </c>
      <c r="L121" s="8" t="s">
        <v>1719</v>
      </c>
      <c r="M121" s="7" t="str">
        <f xml:space="preserve"> "(SELECT T.TeamID FROM NFL.Teams T WHERE T.TeamName = '"&amp;TRIM(K121)&amp;"')"</f>
        <v>(SELECT T.TeamID FROM NFL.Teams T WHERE T.TeamName = 'New York Jets')</v>
      </c>
      <c r="N121" s="2" t="str">
        <f>"("&amp;$M121&amp;", N'"&amp;$A121&amp;" "&amp;$C121&amp;"'),"</f>
        <v>((SELECT T.TeamID FROM NFL.Teams T WHERE T.TeamName = 'New York Jets'), N'Ulysses Lamb'),</v>
      </c>
      <c r="O121" s="2" t="str">
        <f t="shared" si="1"/>
        <v>(SELECT TP.PlayerID FROM Players.TeamPlayer TP WHERE TP.[Name] = 'Ulysses Lamb')</v>
      </c>
    </row>
    <row r="122" spans="1:15" x14ac:dyDescent="0.25">
      <c r="A122" s="3" t="s">
        <v>232</v>
      </c>
      <c r="B122" s="3" t="s">
        <v>349</v>
      </c>
      <c r="C122" s="4" t="s">
        <v>1417</v>
      </c>
      <c r="D122" s="3">
        <v>92</v>
      </c>
      <c r="E122" s="3">
        <v>189</v>
      </c>
      <c r="F122" s="3">
        <v>26</v>
      </c>
      <c r="G122" s="5">
        <v>34290</v>
      </c>
      <c r="H122" s="3" t="s">
        <v>350</v>
      </c>
      <c r="I122" s="6">
        <v>0.78891203703703694</v>
      </c>
      <c r="J122" s="3" t="s">
        <v>1671</v>
      </c>
      <c r="K122" s="8" t="s">
        <v>1702</v>
      </c>
      <c r="L122" s="8" t="s">
        <v>1719</v>
      </c>
      <c r="M122" s="7" t="str">
        <f xml:space="preserve"> "(SELECT T.TeamID FROM NFL.Teams T WHERE T.TeamName = '"&amp;TRIM(K122)&amp;"')"</f>
        <v>(SELECT T.TeamID FROM NFL.Teams T WHERE T.TeamName = 'Oakland Raiders')</v>
      </c>
      <c r="N122" s="2" t="str">
        <f>"("&amp;$M122&amp;", N'"&amp;$A122&amp;" "&amp;$C122&amp;"'),"</f>
        <v>((SELECT T.TeamID FROM NFL.Teams T WHERE T.TeamName = 'Oakland Raiders'), N'Tyrone Webster'),</v>
      </c>
      <c r="O122" s="2" t="str">
        <f t="shared" si="1"/>
        <v>(SELECT TP.PlayerID FROM Players.TeamPlayer TP WHERE TP.[Name] = 'Tyrone Webster')</v>
      </c>
    </row>
    <row r="123" spans="1:15" x14ac:dyDescent="0.25">
      <c r="A123" s="3" t="s">
        <v>351</v>
      </c>
      <c r="B123" s="3" t="s">
        <v>352</v>
      </c>
      <c r="C123" s="4" t="s">
        <v>1418</v>
      </c>
      <c r="D123" s="3">
        <v>67</v>
      </c>
      <c r="E123" s="3">
        <v>274</v>
      </c>
      <c r="F123" s="3">
        <v>3</v>
      </c>
      <c r="G123" s="5">
        <v>32192</v>
      </c>
      <c r="H123" s="3" t="s">
        <v>353</v>
      </c>
      <c r="I123" s="6">
        <v>0.59725694444444444</v>
      </c>
      <c r="J123" s="3" t="s">
        <v>1671</v>
      </c>
      <c r="K123" s="8" t="s">
        <v>1703</v>
      </c>
      <c r="L123" s="8" t="s">
        <v>1719</v>
      </c>
      <c r="M123" s="7" t="str">
        <f xml:space="preserve"> "(SELECT T.TeamID FROM NFL.Teams T WHERE T.TeamName = '"&amp;TRIM(K123)&amp;"')"</f>
        <v>(SELECT T.TeamID FROM NFL.Teams T WHERE T.TeamName = 'Philadelphia Eagles')</v>
      </c>
      <c r="N123" s="2" t="str">
        <f>"("&amp;$M123&amp;", N'"&amp;$A123&amp;" "&amp;$C123&amp;"'),"</f>
        <v>((SELECT T.TeamID FROM NFL.Teams T WHERE T.TeamName = 'Philadelphia Eagles'), N'Chancellor Ellis'),</v>
      </c>
      <c r="O123" s="2" t="str">
        <f t="shared" si="1"/>
        <v>(SELECT TP.PlayerID FROM Players.TeamPlayer TP WHERE TP.[Name] = 'Chancellor Ellis')</v>
      </c>
    </row>
    <row r="124" spans="1:15" x14ac:dyDescent="0.25">
      <c r="A124" s="3" t="s">
        <v>354</v>
      </c>
      <c r="B124" s="3" t="s">
        <v>355</v>
      </c>
      <c r="C124" s="4" t="s">
        <v>1338</v>
      </c>
      <c r="D124" s="3">
        <v>74</v>
      </c>
      <c r="E124" s="3">
        <v>312</v>
      </c>
      <c r="F124" s="3">
        <v>9</v>
      </c>
      <c r="G124" s="5">
        <v>34482</v>
      </c>
      <c r="H124" s="3" t="s">
        <v>356</v>
      </c>
      <c r="I124" s="6">
        <v>0.73461805555555559</v>
      </c>
      <c r="J124" s="3" t="s">
        <v>1671</v>
      </c>
      <c r="K124" s="8" t="s">
        <v>1704</v>
      </c>
      <c r="L124" s="8" t="s">
        <v>1719</v>
      </c>
      <c r="M124" s="7" t="str">
        <f xml:space="preserve"> "(SELECT T.TeamID FROM NFL.Teams T WHERE T.TeamName = '"&amp;TRIM(K124)&amp;"')"</f>
        <v>(SELECT T.TeamID FROM NFL.Teams T WHERE T.TeamName = 'Pittsburgh Steelers')</v>
      </c>
      <c r="N124" s="2" t="str">
        <f>"("&amp;$M124&amp;", N'"&amp;$A124&amp;" "&amp;$C124&amp;"'),"</f>
        <v>((SELECT T.TeamID FROM NFL.Teams T WHERE T.TeamName = 'Pittsburgh Steelers'), N'Dieter Fischer'),</v>
      </c>
      <c r="O124" s="2" t="str">
        <f t="shared" si="1"/>
        <v>(SELECT TP.PlayerID FROM Players.TeamPlayer TP WHERE TP.[Name] = 'Dieter Fischer')</v>
      </c>
    </row>
    <row r="125" spans="1:15" x14ac:dyDescent="0.25">
      <c r="A125" s="3" t="s">
        <v>357</v>
      </c>
      <c r="B125" s="3" t="s">
        <v>358</v>
      </c>
      <c r="C125" s="4" t="s">
        <v>1419</v>
      </c>
      <c r="D125" s="3">
        <v>64</v>
      </c>
      <c r="E125" s="3">
        <v>420</v>
      </c>
      <c r="F125" s="3">
        <v>24</v>
      </c>
      <c r="G125" s="5">
        <v>34666</v>
      </c>
      <c r="H125" s="3" t="s">
        <v>359</v>
      </c>
      <c r="I125" s="6">
        <v>0.17989583333333334</v>
      </c>
      <c r="J125" s="3" t="s">
        <v>1671</v>
      </c>
      <c r="K125" s="8" t="s">
        <v>1705</v>
      </c>
      <c r="L125" s="8" t="s">
        <v>1719</v>
      </c>
      <c r="M125" s="7" t="str">
        <f xml:space="preserve"> "(SELECT T.TeamID FROM NFL.Teams T WHERE T.TeamName = '"&amp;TRIM(K125)&amp;"')"</f>
        <v>(SELECT T.TeamID FROM NFL.Teams T WHERE T.TeamName = 'San Francisco 49ers')</v>
      </c>
      <c r="N125" s="2" t="str">
        <f>"("&amp;$M125&amp;", N'"&amp;$A125&amp;" "&amp;$C125&amp;"'),"</f>
        <v>((SELECT T.TeamID FROM NFL.Teams T WHERE T.TeamName = 'San Francisco 49ers'), N'Raphael Reynolds'),</v>
      </c>
      <c r="O125" s="2" t="str">
        <f t="shared" si="1"/>
        <v>(SELECT TP.PlayerID FROM Players.TeamPlayer TP WHERE TP.[Name] = 'Raphael Reynolds')</v>
      </c>
    </row>
    <row r="126" spans="1:15" x14ac:dyDescent="0.25">
      <c r="A126" s="3" t="s">
        <v>360</v>
      </c>
      <c r="B126" s="3" t="s">
        <v>361</v>
      </c>
      <c r="C126" s="4" t="s">
        <v>1420</v>
      </c>
      <c r="D126" s="3">
        <v>69</v>
      </c>
      <c r="E126" s="3">
        <v>415</v>
      </c>
      <c r="F126" s="3">
        <v>4</v>
      </c>
      <c r="G126" s="5">
        <v>33244</v>
      </c>
      <c r="H126" s="3" t="s">
        <v>362</v>
      </c>
      <c r="I126" s="6">
        <v>0.97692129629629632</v>
      </c>
      <c r="J126" s="3" t="s">
        <v>1671</v>
      </c>
      <c r="K126" s="8" t="s">
        <v>1706</v>
      </c>
      <c r="L126" s="8" t="s">
        <v>1719</v>
      </c>
      <c r="M126" s="7" t="str">
        <f xml:space="preserve"> "(SELECT T.TeamID FROM NFL.Teams T WHERE T.TeamName = '"&amp;TRIM(K126)&amp;"')"</f>
        <v>(SELECT T.TeamID FROM NFL.Teams T WHERE T.TeamName = 'Seattle Seahawks')</v>
      </c>
      <c r="N126" s="2" t="str">
        <f>"("&amp;$M126&amp;", N'"&amp;$A126&amp;" "&amp;$C126&amp;"'),"</f>
        <v>((SELECT T.TeamID FROM NFL.Teams T WHERE T.TeamName = 'Seattle Seahawks'), N'Scott Tillman'),</v>
      </c>
      <c r="O126" s="2" t="str">
        <f t="shared" si="1"/>
        <v>(SELECT TP.PlayerID FROM Players.TeamPlayer TP WHERE TP.[Name] = 'Scott Tillman')</v>
      </c>
    </row>
    <row r="127" spans="1:15" x14ac:dyDescent="0.25">
      <c r="A127" s="3" t="s">
        <v>150</v>
      </c>
      <c r="B127" s="3" t="s">
        <v>363</v>
      </c>
      <c r="C127" s="4" t="s">
        <v>1421</v>
      </c>
      <c r="D127" s="3">
        <v>88</v>
      </c>
      <c r="E127" s="3">
        <v>369</v>
      </c>
      <c r="F127" s="3">
        <v>26</v>
      </c>
      <c r="G127" s="5">
        <v>35070</v>
      </c>
      <c r="H127" s="3" t="s">
        <v>364</v>
      </c>
      <c r="I127" s="6">
        <v>0.39818287037037042</v>
      </c>
      <c r="J127" s="3" t="s">
        <v>1671</v>
      </c>
      <c r="K127" s="8" t="s">
        <v>1707</v>
      </c>
      <c r="L127" s="8" t="s">
        <v>1719</v>
      </c>
      <c r="M127" s="7" t="str">
        <f xml:space="preserve"> "(SELECT T.TeamID FROM NFL.Teams T WHERE T.TeamName = '"&amp;TRIM(K127)&amp;"')"</f>
        <v>(SELECT T.TeamID FROM NFL.Teams T WHERE T.TeamName = 'Tampa Bay Buccaneers')</v>
      </c>
      <c r="N127" s="2" t="str">
        <f>"("&amp;$M127&amp;", N'"&amp;$A127&amp;" "&amp;$C127&amp;"'),"</f>
        <v>((SELECT T.TeamID FROM NFL.Teams T WHERE T.TeamName = 'Tampa Bay Buccaneers'), N'Francis Lowe'),</v>
      </c>
      <c r="O127" s="2" t="str">
        <f t="shared" si="1"/>
        <v>(SELECT TP.PlayerID FROM Players.TeamPlayer TP WHERE TP.[Name] = 'Francis Lowe')</v>
      </c>
    </row>
    <row r="128" spans="1:15" x14ac:dyDescent="0.25">
      <c r="A128" s="3" t="s">
        <v>365</v>
      </c>
      <c r="B128" s="3" t="s">
        <v>366</v>
      </c>
      <c r="C128" s="4" t="s">
        <v>1422</v>
      </c>
      <c r="D128" s="3">
        <v>72</v>
      </c>
      <c r="E128" s="3">
        <v>152</v>
      </c>
      <c r="F128" s="3">
        <v>6</v>
      </c>
      <c r="G128" s="5">
        <v>34064</v>
      </c>
      <c r="H128" s="3" t="s">
        <v>367</v>
      </c>
      <c r="I128" s="6">
        <v>0.76489583333333344</v>
      </c>
      <c r="J128" s="3" t="s">
        <v>1671</v>
      </c>
      <c r="K128" s="8" t="s">
        <v>1708</v>
      </c>
      <c r="L128" s="8" t="s">
        <v>1719</v>
      </c>
      <c r="M128" s="7" t="str">
        <f xml:space="preserve"> "(SELECT T.TeamID FROM NFL.Teams T WHERE T.TeamName = '"&amp;TRIM(K128)&amp;"')"</f>
        <v>(SELECT T.TeamID FROM NFL.Teams T WHERE T.TeamName = 'Tennessee Titans')</v>
      </c>
      <c r="N128" s="2" t="str">
        <f>"("&amp;$M128&amp;", N'"&amp;$A128&amp;" "&amp;$C128&amp;"'),"</f>
        <v>((SELECT T.TeamID FROM NFL.Teams T WHERE T.TeamName = 'Tennessee Titans'), N'Lamar Wells'),</v>
      </c>
      <c r="O128" s="2" t="str">
        <f t="shared" si="1"/>
        <v>(SELECT TP.PlayerID FROM Players.TeamPlayer TP WHERE TP.[Name] = 'Lamar Wells')</v>
      </c>
    </row>
    <row r="129" spans="1:15" x14ac:dyDescent="0.25">
      <c r="A129" s="3" t="s">
        <v>15</v>
      </c>
      <c r="B129" s="3" t="s">
        <v>368</v>
      </c>
      <c r="C129" s="4" t="s">
        <v>1423</v>
      </c>
      <c r="D129" s="3">
        <v>96</v>
      </c>
      <c r="E129" s="3">
        <v>184</v>
      </c>
      <c r="F129" s="3">
        <v>6</v>
      </c>
      <c r="G129" s="5">
        <v>29366</v>
      </c>
      <c r="H129" s="3" t="s">
        <v>369</v>
      </c>
      <c r="I129" s="6">
        <v>0.66057870370370375</v>
      </c>
      <c r="J129" s="3" t="s">
        <v>1671</v>
      </c>
      <c r="K129" s="8" t="s">
        <v>1709</v>
      </c>
      <c r="L129" s="8" t="s">
        <v>1719</v>
      </c>
      <c r="M129" s="7" t="str">
        <f xml:space="preserve"> "(SELECT T.TeamID FROM NFL.Teams T WHERE T.TeamName = '"&amp;TRIM(K129)&amp;"')"</f>
        <v>(SELECT T.TeamID FROM NFL.Teams T WHERE T.TeamName = 'Washington Redskins')</v>
      </c>
      <c r="N129" s="2" t="str">
        <f>"("&amp;$M129&amp;", N'"&amp;$A129&amp;" "&amp;$C129&amp;"'),"</f>
        <v>((SELECT T.TeamID FROM NFL.Teams T WHERE T.TeamName = 'Washington Redskins'), N'Kirk Boone'),</v>
      </c>
      <c r="O129" s="2" t="str">
        <f t="shared" si="1"/>
        <v>(SELECT TP.PlayerID FROM Players.TeamPlayer TP WHERE TP.[Name] = 'Kirk Boone')</v>
      </c>
    </row>
    <row r="130" spans="1:15" x14ac:dyDescent="0.25">
      <c r="A130" s="3" t="s">
        <v>370</v>
      </c>
      <c r="B130" s="3" t="s">
        <v>371</v>
      </c>
      <c r="C130" s="4" t="s">
        <v>1424</v>
      </c>
      <c r="D130" s="3">
        <v>77</v>
      </c>
      <c r="E130" s="3">
        <v>444</v>
      </c>
      <c r="F130" s="3">
        <v>20</v>
      </c>
      <c r="G130" s="5">
        <v>29687</v>
      </c>
      <c r="H130" s="3" t="s">
        <v>372</v>
      </c>
      <c r="I130" s="6">
        <v>0.8370023148148148</v>
      </c>
      <c r="J130" s="3" t="s">
        <v>1671</v>
      </c>
      <c r="K130" s="8" t="s">
        <v>1678</v>
      </c>
      <c r="L130" s="8" t="s">
        <v>1719</v>
      </c>
      <c r="M130" s="7" t="str">
        <f xml:space="preserve"> "(SELECT T.TeamID FROM NFL.Teams T WHERE T.TeamName = '"&amp;TRIM(K130)&amp;"')"</f>
        <v>(SELECT T.TeamID FROM NFL.Teams T WHERE T.TeamName = 'Arizona Cardinals')</v>
      </c>
      <c r="N130" s="2" t="str">
        <f>"("&amp;$M130&amp;", N'"&amp;$A130&amp;" "&amp;$C130&amp;"'),"</f>
        <v>((SELECT T.TeamID FROM NFL.Teams T WHERE T.TeamName = 'Arizona Cardinals'), N'George Boyle'),</v>
      </c>
      <c r="O130" s="2" t="str">
        <f t="shared" si="1"/>
        <v>(SELECT TP.PlayerID FROM Players.TeamPlayer TP WHERE TP.[Name] = 'George Boyle')</v>
      </c>
    </row>
    <row r="131" spans="1:15" x14ac:dyDescent="0.25">
      <c r="A131" s="3" t="s">
        <v>373</v>
      </c>
      <c r="B131" s="3" t="s">
        <v>374</v>
      </c>
      <c r="C131" s="4" t="s">
        <v>1425</v>
      </c>
      <c r="D131" s="3">
        <v>66</v>
      </c>
      <c r="E131" s="3">
        <v>312</v>
      </c>
      <c r="F131" s="3">
        <v>21</v>
      </c>
      <c r="G131" s="5">
        <v>30068</v>
      </c>
      <c r="H131" s="3" t="s">
        <v>375</v>
      </c>
      <c r="I131" s="6">
        <v>0.32928240740740738</v>
      </c>
      <c r="J131" s="3" t="s">
        <v>1671</v>
      </c>
      <c r="K131" s="8" t="s">
        <v>1679</v>
      </c>
      <c r="L131" s="8" t="s">
        <v>1719</v>
      </c>
      <c r="M131" s="7" t="str">
        <f xml:space="preserve"> "(SELECT T.TeamID FROM NFL.Teams T WHERE T.TeamName = '"&amp;TRIM(K131)&amp;"')"</f>
        <v>(SELECT T.TeamID FROM NFL.Teams T WHERE T.TeamName = 'Atlanta Falcons')</v>
      </c>
      <c r="N131" s="2" t="str">
        <f>"("&amp;$M131&amp;", N'"&amp;$A131&amp;" "&amp;$C131&amp;"'),"</f>
        <v>((SELECT T.TeamID FROM NFL.Teams T WHERE T.TeamName = 'Atlanta Falcons'), N'Hyatt Cantu'),</v>
      </c>
      <c r="O131" s="2" t="str">
        <f t="shared" ref="O131:O194" si="2" xml:space="preserve"> "(SELECT TP.PlayerID FROM Players.TeamPlayer TP WHERE TP.[Name] = '"&amp;TRIM(A131&amp;" "&amp;C131)&amp;"')"</f>
        <v>(SELECT TP.PlayerID FROM Players.TeamPlayer TP WHERE TP.[Name] = 'Hyatt Cantu')</v>
      </c>
    </row>
    <row r="132" spans="1:15" x14ac:dyDescent="0.25">
      <c r="A132" s="3" t="s">
        <v>117</v>
      </c>
      <c r="B132" s="3" t="s">
        <v>376</v>
      </c>
      <c r="C132" s="4" t="s">
        <v>1426</v>
      </c>
      <c r="D132" s="3">
        <v>90</v>
      </c>
      <c r="E132" s="3">
        <v>381</v>
      </c>
      <c r="F132" s="3">
        <v>25</v>
      </c>
      <c r="G132" s="5">
        <v>29045</v>
      </c>
      <c r="H132" s="3" t="s">
        <v>377</v>
      </c>
      <c r="I132" s="6">
        <v>0.57688657407407407</v>
      </c>
      <c r="J132" s="3" t="s">
        <v>1671</v>
      </c>
      <c r="K132" s="8" t="s">
        <v>1680</v>
      </c>
      <c r="L132" s="8" t="s">
        <v>1719</v>
      </c>
      <c r="M132" s="7" t="str">
        <f xml:space="preserve"> "(SELECT T.TeamID FROM NFL.Teams T WHERE T.TeamName = '"&amp;TRIM(K132)&amp;"')"</f>
        <v>(SELECT T.TeamID FROM NFL.Teams T WHERE T.TeamName = 'Baltimore Ravens')</v>
      </c>
      <c r="N132" s="2" t="str">
        <f>"("&amp;$M132&amp;", N'"&amp;$A132&amp;" "&amp;$C132&amp;"'),"</f>
        <v>((SELECT T.TeamID FROM NFL.Teams T WHERE T.TeamName = 'Baltimore Ravens'), N'Cruz Gilbert'),</v>
      </c>
      <c r="O132" s="2" t="str">
        <f t="shared" si="2"/>
        <v>(SELECT TP.PlayerID FROM Players.TeamPlayer TP WHERE TP.[Name] = 'Cruz Gilbert')</v>
      </c>
    </row>
    <row r="133" spans="1:15" x14ac:dyDescent="0.25">
      <c r="A133" s="3" t="s">
        <v>378</v>
      </c>
      <c r="B133" s="3" t="s">
        <v>379</v>
      </c>
      <c r="C133" s="4" t="s">
        <v>1345</v>
      </c>
      <c r="D133" s="3">
        <v>72</v>
      </c>
      <c r="E133" s="3">
        <v>295</v>
      </c>
      <c r="F133" s="3">
        <v>8</v>
      </c>
      <c r="G133" s="5">
        <v>30197</v>
      </c>
      <c r="H133" s="3" t="s">
        <v>380</v>
      </c>
      <c r="I133" s="6">
        <v>0.23745370370370369</v>
      </c>
      <c r="J133" s="3" t="s">
        <v>1671</v>
      </c>
      <c r="K133" s="8" t="s">
        <v>1681</v>
      </c>
      <c r="L133" s="8" t="s">
        <v>1719</v>
      </c>
      <c r="M133" s="7" t="str">
        <f xml:space="preserve"> "(SELECT T.TeamID FROM NFL.Teams T WHERE T.TeamName = '"&amp;TRIM(K133)&amp;"')"</f>
        <v>(SELECT T.TeamID FROM NFL.Teams T WHERE T.TeamName = 'Buffalo Bills')</v>
      </c>
      <c r="N133" s="2" t="str">
        <f>"("&amp;$M133&amp;", N'"&amp;$A133&amp;" "&amp;$C133&amp;"'),"</f>
        <v>((SELECT T.TeamID FROM NFL.Teams T WHERE T.TeamName = 'Buffalo Bills'), N'Reed Maynard'),</v>
      </c>
      <c r="O133" s="2" t="str">
        <f t="shared" si="2"/>
        <v>(SELECT TP.PlayerID FROM Players.TeamPlayer TP WHERE TP.[Name] = 'Reed Maynard')</v>
      </c>
    </row>
    <row r="134" spans="1:15" x14ac:dyDescent="0.25">
      <c r="A134" s="3" t="s">
        <v>247</v>
      </c>
      <c r="B134" s="3" t="s">
        <v>381</v>
      </c>
      <c r="C134" s="4" t="s">
        <v>1427</v>
      </c>
      <c r="D134" s="3">
        <v>80</v>
      </c>
      <c r="E134" s="3">
        <v>320</v>
      </c>
      <c r="F134" s="3">
        <v>6</v>
      </c>
      <c r="G134" s="5">
        <v>33775</v>
      </c>
      <c r="H134" s="3" t="s">
        <v>382</v>
      </c>
      <c r="I134" s="6">
        <v>0.60171296296296295</v>
      </c>
      <c r="J134" s="3" t="s">
        <v>1671</v>
      </c>
      <c r="K134" s="8" t="s">
        <v>1682</v>
      </c>
      <c r="L134" s="8" t="s">
        <v>1719</v>
      </c>
      <c r="M134" s="7" t="str">
        <f xml:space="preserve"> "(SELECT T.TeamID FROM NFL.Teams T WHERE T.TeamName = '"&amp;TRIM(K134)&amp;"')"</f>
        <v>(SELECT T.TeamID FROM NFL.Teams T WHERE T.TeamName = 'Carolina Panthers')</v>
      </c>
      <c r="N134" s="2" t="str">
        <f>"("&amp;$M134&amp;", N'"&amp;$A134&amp;" "&amp;$C134&amp;"'),"</f>
        <v>((SELECT T.TeamID FROM NFL.Teams T WHERE T.TeamName = 'Carolina Panthers'), N'Seth Cohen'),</v>
      </c>
      <c r="O134" s="2" t="str">
        <f t="shared" si="2"/>
        <v>(SELECT TP.PlayerID FROM Players.TeamPlayer TP WHERE TP.[Name] = 'Seth Cohen')</v>
      </c>
    </row>
    <row r="135" spans="1:15" x14ac:dyDescent="0.25">
      <c r="A135" s="3" t="s">
        <v>383</v>
      </c>
      <c r="B135" s="3" t="s">
        <v>384</v>
      </c>
      <c r="C135" s="4" t="s">
        <v>1428</v>
      </c>
      <c r="D135" s="3">
        <v>68</v>
      </c>
      <c r="E135" s="3">
        <v>234</v>
      </c>
      <c r="F135" s="3">
        <v>8</v>
      </c>
      <c r="G135" s="5">
        <v>28934</v>
      </c>
      <c r="H135" s="3" t="s">
        <v>385</v>
      </c>
      <c r="I135" s="6">
        <v>0.63089120370370366</v>
      </c>
      <c r="J135" s="3" t="s">
        <v>1671</v>
      </c>
      <c r="K135" s="8" t="s">
        <v>1683</v>
      </c>
      <c r="L135" s="8" t="s">
        <v>1719</v>
      </c>
      <c r="M135" s="7" t="str">
        <f xml:space="preserve"> "(SELECT T.TeamID FROM NFL.Teams T WHERE T.TeamName = '"&amp;TRIM(K135)&amp;"')"</f>
        <v>(SELECT T.TeamID FROM NFL.Teams T WHERE T.TeamName = 'Chicago Bears')</v>
      </c>
      <c r="N135" s="2" t="str">
        <f>"("&amp;$M135&amp;", N'"&amp;$A135&amp;" "&amp;$C135&amp;"'),"</f>
        <v>((SELECT T.TeamID FROM NFL.Teams T WHERE T.TeamName = 'Chicago Bears'), N'Nigel Faulkner'),</v>
      </c>
      <c r="O135" s="2" t="str">
        <f t="shared" si="2"/>
        <v>(SELECT TP.PlayerID FROM Players.TeamPlayer TP WHERE TP.[Name] = 'Nigel Faulkner')</v>
      </c>
    </row>
    <row r="136" spans="1:15" x14ac:dyDescent="0.25">
      <c r="A136" s="3" t="s">
        <v>386</v>
      </c>
      <c r="B136" s="3" t="s">
        <v>387</v>
      </c>
      <c r="C136" s="4" t="s">
        <v>1429</v>
      </c>
      <c r="D136" s="3">
        <v>66</v>
      </c>
      <c r="E136" s="3">
        <v>348</v>
      </c>
      <c r="F136" s="3">
        <v>16</v>
      </c>
      <c r="G136" s="5">
        <v>34473</v>
      </c>
      <c r="H136" s="3" t="s">
        <v>388</v>
      </c>
      <c r="I136" s="6">
        <v>0.60777777777777775</v>
      </c>
      <c r="J136" s="3" t="s">
        <v>1671</v>
      </c>
      <c r="K136" s="8" t="s">
        <v>1684</v>
      </c>
      <c r="L136" s="8" t="s">
        <v>1719</v>
      </c>
      <c r="M136" s="7" t="str">
        <f xml:space="preserve"> "(SELECT T.TeamID FROM NFL.Teams T WHERE T.TeamName = '"&amp;TRIM(K136)&amp;"')"</f>
        <v>(SELECT T.TeamID FROM NFL.Teams T WHERE T.TeamName = 'Cincinnati Bengals')</v>
      </c>
      <c r="N136" s="2" t="str">
        <f>"("&amp;$M136&amp;", N'"&amp;$A136&amp;" "&amp;$C136&amp;"'),"</f>
        <v>((SELECT T.TeamID FROM NFL.Teams T WHERE T.TeamName = 'Cincinnati Bengals'), N'Jason Young'),</v>
      </c>
      <c r="O136" s="2" t="str">
        <f t="shared" si="2"/>
        <v>(SELECT TP.PlayerID FROM Players.TeamPlayer TP WHERE TP.[Name] = 'Jason Young')</v>
      </c>
    </row>
    <row r="137" spans="1:15" x14ac:dyDescent="0.25">
      <c r="A137" s="3" t="s">
        <v>389</v>
      </c>
      <c r="B137" s="3" t="s">
        <v>390</v>
      </c>
      <c r="C137" s="4" t="s">
        <v>1430</v>
      </c>
      <c r="D137" s="3">
        <v>69</v>
      </c>
      <c r="E137" s="3">
        <v>153</v>
      </c>
      <c r="F137" s="3">
        <v>27</v>
      </c>
      <c r="G137" s="5">
        <v>28850</v>
      </c>
      <c r="H137" s="3" t="s">
        <v>391</v>
      </c>
      <c r="I137" s="6">
        <v>0.3334375</v>
      </c>
      <c r="J137" s="3" t="s">
        <v>1671</v>
      </c>
      <c r="K137" s="8" t="s">
        <v>1685</v>
      </c>
      <c r="L137" s="8" t="s">
        <v>1719</v>
      </c>
      <c r="M137" s="7" t="str">
        <f xml:space="preserve"> "(SELECT T.TeamID FROM NFL.Teams T WHERE T.TeamName = '"&amp;TRIM(K137)&amp;"')"</f>
        <v>(SELECT T.TeamID FROM NFL.Teams T WHERE T.TeamName = 'Cleveland Browns')</v>
      </c>
      <c r="N137" s="2" t="str">
        <f>"("&amp;$M137&amp;", N'"&amp;$A137&amp;" "&amp;$C137&amp;"'),"</f>
        <v>((SELECT T.TeamID FROM NFL.Teams T WHERE T.TeamName = 'Cleveland Browns'), N'Chadwick Case'),</v>
      </c>
      <c r="O137" s="2" t="str">
        <f t="shared" si="2"/>
        <v>(SELECT TP.PlayerID FROM Players.TeamPlayer TP WHERE TP.[Name] = 'Chadwick Case')</v>
      </c>
    </row>
    <row r="138" spans="1:15" x14ac:dyDescent="0.25">
      <c r="A138" s="3" t="s">
        <v>392</v>
      </c>
      <c r="B138" s="3" t="s">
        <v>393</v>
      </c>
      <c r="C138" s="4" t="s">
        <v>1368</v>
      </c>
      <c r="D138" s="3">
        <v>85</v>
      </c>
      <c r="E138" s="3">
        <v>199</v>
      </c>
      <c r="F138" s="3">
        <v>28</v>
      </c>
      <c r="G138" s="5">
        <v>34998</v>
      </c>
      <c r="H138" s="3" t="s">
        <v>394</v>
      </c>
      <c r="I138" s="6">
        <v>0.35313657407407412</v>
      </c>
      <c r="J138" s="3" t="s">
        <v>1671</v>
      </c>
      <c r="K138" s="8" t="s">
        <v>1686</v>
      </c>
      <c r="L138" s="8" t="s">
        <v>1719</v>
      </c>
      <c r="M138" s="7" t="str">
        <f xml:space="preserve"> "(SELECT T.TeamID FROM NFL.Teams T WHERE T.TeamName = '"&amp;TRIM(K138)&amp;"')"</f>
        <v>(SELECT T.TeamID FROM NFL.Teams T WHERE T.TeamName = 'Dallas Cowboys')</v>
      </c>
      <c r="N138" s="2" t="str">
        <f>"("&amp;$M138&amp;", N'"&amp;$A138&amp;" "&amp;$C138&amp;"'),"</f>
        <v>((SELECT T.TeamID FROM NFL.Teams T WHERE T.TeamName = 'Dallas Cowboys'), N'Elliott Keller'),</v>
      </c>
      <c r="O138" s="2" t="str">
        <f t="shared" si="2"/>
        <v>(SELECT TP.PlayerID FROM Players.TeamPlayer TP WHERE TP.[Name] = 'Elliott Keller')</v>
      </c>
    </row>
    <row r="139" spans="1:15" x14ac:dyDescent="0.25">
      <c r="A139" s="3" t="s">
        <v>395</v>
      </c>
      <c r="B139" s="3" t="s">
        <v>396</v>
      </c>
      <c r="C139" s="4" t="s">
        <v>1431</v>
      </c>
      <c r="D139" s="3">
        <v>85</v>
      </c>
      <c r="E139" s="3">
        <v>230</v>
      </c>
      <c r="F139" s="3">
        <v>28</v>
      </c>
      <c r="G139" s="5">
        <v>33964</v>
      </c>
      <c r="H139" s="3" t="s">
        <v>397</v>
      </c>
      <c r="I139" s="6">
        <v>0.99328703703703702</v>
      </c>
      <c r="J139" s="3" t="s">
        <v>1671</v>
      </c>
      <c r="K139" s="8" t="s">
        <v>1687</v>
      </c>
      <c r="L139" s="8" t="s">
        <v>1719</v>
      </c>
      <c r="M139" s="7" t="str">
        <f xml:space="preserve"> "(SELECT T.TeamID FROM NFL.Teams T WHERE T.TeamName = '"&amp;TRIM(K139)&amp;"')"</f>
        <v>(SELECT T.TeamID FROM NFL.Teams T WHERE T.TeamName = 'Denver Broncos')</v>
      </c>
      <c r="N139" s="2" t="str">
        <f>"("&amp;$M139&amp;", N'"&amp;$A139&amp;" "&amp;$C139&amp;"'),"</f>
        <v>((SELECT T.TeamID FROM NFL.Teams T WHERE T.TeamName = 'Denver Broncos'), N'Sawyer Mcdowell'),</v>
      </c>
      <c r="O139" s="2" t="str">
        <f t="shared" si="2"/>
        <v>(SELECT TP.PlayerID FROM Players.TeamPlayer TP WHERE TP.[Name] = 'Sawyer Mcdowell')</v>
      </c>
    </row>
    <row r="140" spans="1:15" x14ac:dyDescent="0.25">
      <c r="A140" s="3" t="s">
        <v>330</v>
      </c>
      <c r="B140" s="3" t="s">
        <v>398</v>
      </c>
      <c r="C140" s="4" t="s">
        <v>1432</v>
      </c>
      <c r="D140" s="3">
        <v>93</v>
      </c>
      <c r="E140" s="3">
        <v>293</v>
      </c>
      <c r="F140" s="3">
        <v>13</v>
      </c>
      <c r="G140" s="5">
        <v>30162</v>
      </c>
      <c r="H140" s="3" t="s">
        <v>399</v>
      </c>
      <c r="I140" s="6">
        <v>0.67806712962962967</v>
      </c>
      <c r="J140" s="3" t="s">
        <v>1671</v>
      </c>
      <c r="K140" s="8" t="s">
        <v>1688</v>
      </c>
      <c r="L140" s="8" t="s">
        <v>1719</v>
      </c>
      <c r="M140" s="7" t="str">
        <f xml:space="preserve"> "(SELECT T.TeamID FROM NFL.Teams T WHERE T.TeamName = '"&amp;TRIM(K140)&amp;"')"</f>
        <v>(SELECT T.TeamID FROM NFL.Teams T WHERE T.TeamName = 'Detroit Lions')</v>
      </c>
      <c r="N140" s="2" t="str">
        <f>"("&amp;$M140&amp;", N'"&amp;$A140&amp;" "&amp;$C140&amp;"'),"</f>
        <v>((SELECT T.TeamID FROM NFL.Teams T WHERE T.TeamName = 'Detroit Lions'), N'Amery Winters'),</v>
      </c>
      <c r="O140" s="2" t="str">
        <f t="shared" si="2"/>
        <v>(SELECT TP.PlayerID FROM Players.TeamPlayer TP WHERE TP.[Name] = 'Amery Winters')</v>
      </c>
    </row>
    <row r="141" spans="1:15" x14ac:dyDescent="0.25">
      <c r="A141" s="3" t="s">
        <v>400</v>
      </c>
      <c r="B141" s="3" t="s">
        <v>401</v>
      </c>
      <c r="C141" s="4" t="s">
        <v>1433</v>
      </c>
      <c r="D141" s="3">
        <v>79</v>
      </c>
      <c r="E141" s="3">
        <v>402</v>
      </c>
      <c r="F141" s="3">
        <v>27</v>
      </c>
      <c r="G141" s="5">
        <v>33202</v>
      </c>
      <c r="H141" s="3" t="s">
        <v>402</v>
      </c>
      <c r="I141" s="6">
        <v>0.6918171296296296</v>
      </c>
      <c r="J141" s="3" t="s">
        <v>1671</v>
      </c>
      <c r="K141" s="8" t="s">
        <v>1689</v>
      </c>
      <c r="L141" s="8" t="s">
        <v>1719</v>
      </c>
      <c r="M141" s="7" t="str">
        <f xml:space="preserve"> "(SELECT T.TeamID FROM NFL.Teams T WHERE T.TeamName = '"&amp;TRIM(K141)&amp;"')"</f>
        <v>(SELECT T.TeamID FROM NFL.Teams T WHERE T.TeamName = 'Green Bay Packers')</v>
      </c>
      <c r="N141" s="2" t="str">
        <f>"("&amp;$M141&amp;", N'"&amp;$A141&amp;" "&amp;$C141&amp;"'),"</f>
        <v>((SELECT T.TeamID FROM NFL.Teams T WHERE T.TeamName = 'Green Bay Packers'), N'Hayes Serrano'),</v>
      </c>
      <c r="O141" s="2" t="str">
        <f t="shared" si="2"/>
        <v>(SELECT TP.PlayerID FROM Players.TeamPlayer TP WHERE TP.[Name] = 'Hayes Serrano')</v>
      </c>
    </row>
    <row r="142" spans="1:15" x14ac:dyDescent="0.25">
      <c r="A142" s="3" t="s">
        <v>144</v>
      </c>
      <c r="B142" s="3" t="s">
        <v>403</v>
      </c>
      <c r="C142" s="4" t="s">
        <v>1434</v>
      </c>
      <c r="D142" s="3">
        <v>89</v>
      </c>
      <c r="E142" s="3">
        <v>274</v>
      </c>
      <c r="F142" s="3">
        <v>2</v>
      </c>
      <c r="G142" s="5">
        <v>30842</v>
      </c>
      <c r="H142" s="3" t="s">
        <v>404</v>
      </c>
      <c r="I142" s="6">
        <v>8.5856481481481492E-2</v>
      </c>
      <c r="J142" s="3" t="s">
        <v>1671</v>
      </c>
      <c r="K142" s="8" t="s">
        <v>1690</v>
      </c>
      <c r="L142" s="8" t="s">
        <v>1719</v>
      </c>
      <c r="M142" s="7" t="str">
        <f xml:space="preserve"> "(SELECT T.TeamID FROM NFL.Teams T WHERE T.TeamName = '"&amp;TRIM(K142)&amp;"')"</f>
        <v>(SELECT T.TeamID FROM NFL.Teams T WHERE T.TeamName = 'Houston Texans')</v>
      </c>
      <c r="N142" s="2" t="str">
        <f>"("&amp;$M142&amp;", N'"&amp;$A142&amp;" "&amp;$C142&amp;"'),"</f>
        <v>((SELECT T.TeamID FROM NFL.Teams T WHERE T.TeamName = 'Houston Texans'), N'Keefe Forbes'),</v>
      </c>
      <c r="O142" s="2" t="str">
        <f t="shared" si="2"/>
        <v>(SELECT TP.PlayerID FROM Players.TeamPlayer TP WHERE TP.[Name] = 'Keefe Forbes')</v>
      </c>
    </row>
    <row r="143" spans="1:15" x14ac:dyDescent="0.25">
      <c r="A143" s="3" t="s">
        <v>405</v>
      </c>
      <c r="B143" s="3" t="s">
        <v>406</v>
      </c>
      <c r="C143" s="4" t="s">
        <v>1435</v>
      </c>
      <c r="D143" s="3">
        <v>80</v>
      </c>
      <c r="E143" s="3">
        <v>313</v>
      </c>
      <c r="F143" s="3">
        <v>11</v>
      </c>
      <c r="G143" s="5">
        <v>29010</v>
      </c>
      <c r="H143" s="3" t="s">
        <v>407</v>
      </c>
      <c r="I143" s="6">
        <v>0.28684027777777776</v>
      </c>
      <c r="J143" s="3" t="s">
        <v>1671</v>
      </c>
      <c r="K143" s="8" t="s">
        <v>1691</v>
      </c>
      <c r="L143" s="8" t="s">
        <v>1719</v>
      </c>
      <c r="M143" s="7" t="str">
        <f xml:space="preserve"> "(SELECT T.TeamID FROM NFL.Teams T WHERE T.TeamName = '"&amp;TRIM(K143)&amp;"')"</f>
        <v>(SELECT T.TeamID FROM NFL.Teams T WHERE T.TeamName = 'Indianapolis Colts')</v>
      </c>
      <c r="N143" s="2" t="str">
        <f>"("&amp;$M143&amp;", N'"&amp;$A143&amp;" "&amp;$C143&amp;"'),"</f>
        <v>((SELECT T.TeamID FROM NFL.Teams T WHERE T.TeamName = 'Indianapolis Colts'), N'Vaughan Dorsey'),</v>
      </c>
      <c r="O143" s="2" t="str">
        <f t="shared" si="2"/>
        <v>(SELECT TP.PlayerID FROM Players.TeamPlayer TP WHERE TP.[Name] = 'Vaughan Dorsey')</v>
      </c>
    </row>
    <row r="144" spans="1:15" x14ac:dyDescent="0.25">
      <c r="A144" s="3" t="s">
        <v>408</v>
      </c>
      <c r="B144" s="3" t="s">
        <v>409</v>
      </c>
      <c r="C144" s="4" t="s">
        <v>1436</v>
      </c>
      <c r="D144" s="3">
        <v>94</v>
      </c>
      <c r="E144" s="3">
        <v>275</v>
      </c>
      <c r="F144" s="3">
        <v>3</v>
      </c>
      <c r="G144" s="5">
        <v>31027</v>
      </c>
      <c r="H144" s="3" t="s">
        <v>410</v>
      </c>
      <c r="I144" s="6">
        <v>0.45987268518518515</v>
      </c>
      <c r="J144" s="3" t="s">
        <v>1671</v>
      </c>
      <c r="K144" s="8" t="s">
        <v>1692</v>
      </c>
      <c r="L144" s="8" t="s">
        <v>1719</v>
      </c>
      <c r="M144" s="7" t="str">
        <f xml:space="preserve"> "(SELECT T.TeamID FROM NFL.Teams T WHERE T.TeamName = '"&amp;TRIM(K144)&amp;"')"</f>
        <v>(SELECT T.TeamID FROM NFL.Teams T WHERE T.TeamName = 'Jacksonville Jaguars')</v>
      </c>
      <c r="N144" s="2" t="str">
        <f>"("&amp;$M144&amp;", N'"&amp;$A144&amp;" "&amp;$C144&amp;"'),"</f>
        <v>((SELECT T.TeamID FROM NFL.Teams T WHERE T.TeamName = 'Jacksonville Jaguars'), N'Tucker Fields'),</v>
      </c>
      <c r="O144" s="2" t="str">
        <f t="shared" si="2"/>
        <v>(SELECT TP.PlayerID FROM Players.TeamPlayer TP WHERE TP.[Name] = 'Tucker Fields')</v>
      </c>
    </row>
    <row r="145" spans="1:15" x14ac:dyDescent="0.25">
      <c r="A145" s="3" t="s">
        <v>411</v>
      </c>
      <c r="B145" s="3" t="s">
        <v>412</v>
      </c>
      <c r="C145" s="4" t="s">
        <v>1437</v>
      </c>
      <c r="D145" s="3">
        <v>69</v>
      </c>
      <c r="E145" s="3">
        <v>238</v>
      </c>
      <c r="F145" s="3">
        <v>11</v>
      </c>
      <c r="G145" s="5">
        <v>33613</v>
      </c>
      <c r="H145" s="3" t="s">
        <v>413</v>
      </c>
      <c r="I145" s="6">
        <v>0.30212962962962964</v>
      </c>
      <c r="J145" s="3" t="s">
        <v>1671</v>
      </c>
      <c r="K145" s="8" t="s">
        <v>1693</v>
      </c>
      <c r="L145" s="8" t="s">
        <v>1719</v>
      </c>
      <c r="M145" s="7" t="str">
        <f xml:space="preserve"> "(SELECT T.TeamID FROM NFL.Teams T WHERE T.TeamName = '"&amp;TRIM(K145)&amp;"')"</f>
        <v>(SELECT T.TeamID FROM NFL.Teams T WHERE T.TeamName = 'Kansas City Chiefs')</v>
      </c>
      <c r="N145" s="2" t="str">
        <f>"("&amp;$M145&amp;", N'"&amp;$A145&amp;" "&amp;$C145&amp;"'),"</f>
        <v>((SELECT T.TeamID FROM NFL.Teams T WHERE T.TeamName = 'Kansas City Chiefs'), N'Shad Stark'),</v>
      </c>
      <c r="O145" s="2" t="str">
        <f t="shared" si="2"/>
        <v>(SELECT TP.PlayerID FROM Players.TeamPlayer TP WHERE TP.[Name] = 'Shad Stark')</v>
      </c>
    </row>
    <row r="146" spans="1:15" x14ac:dyDescent="0.25">
      <c r="A146" s="3" t="s">
        <v>414</v>
      </c>
      <c r="B146" s="3" t="s">
        <v>415</v>
      </c>
      <c r="C146" s="4" t="s">
        <v>1438</v>
      </c>
      <c r="D146" s="3">
        <v>89</v>
      </c>
      <c r="E146" s="3">
        <v>219</v>
      </c>
      <c r="F146" s="3">
        <v>1</v>
      </c>
      <c r="G146" s="5">
        <v>30488</v>
      </c>
      <c r="H146" s="3" t="s">
        <v>416</v>
      </c>
      <c r="I146" s="6">
        <v>0.51722222222222225</v>
      </c>
      <c r="J146" s="3" t="s">
        <v>1671</v>
      </c>
      <c r="K146" s="8" t="s">
        <v>1694</v>
      </c>
      <c r="L146" s="8" t="s">
        <v>1719</v>
      </c>
      <c r="M146" s="7" t="str">
        <f xml:space="preserve"> "(SELECT T.TeamID FROM NFL.Teams T WHERE T.TeamName = '"&amp;TRIM(K146)&amp;"')"</f>
        <v>(SELECT T.TeamID FROM NFL.Teams T WHERE T.TeamName = 'Los Angeles Chargers')</v>
      </c>
      <c r="N146" s="2" t="str">
        <f>"("&amp;$M146&amp;", N'"&amp;$A146&amp;" "&amp;$C146&amp;"'),"</f>
        <v>((SELECT T.TeamID FROM NFL.Teams T WHERE T.TeamName = 'Los Angeles Chargers'), N'Dylan Le'),</v>
      </c>
      <c r="O146" s="2" t="str">
        <f t="shared" si="2"/>
        <v>(SELECT TP.PlayerID FROM Players.TeamPlayer TP WHERE TP.[Name] = 'Dylan Le')</v>
      </c>
    </row>
    <row r="147" spans="1:15" x14ac:dyDescent="0.25">
      <c r="A147" s="3" t="s">
        <v>33</v>
      </c>
      <c r="B147" s="3" t="s">
        <v>417</v>
      </c>
      <c r="C147" s="4" t="s">
        <v>1439</v>
      </c>
      <c r="D147" s="3">
        <v>91</v>
      </c>
      <c r="E147" s="3">
        <v>320</v>
      </c>
      <c r="F147" s="3">
        <v>10</v>
      </c>
      <c r="G147" s="5">
        <v>31106</v>
      </c>
      <c r="H147" s="3" t="s">
        <v>418</v>
      </c>
      <c r="I147" s="6">
        <v>0.3949421296296296</v>
      </c>
      <c r="J147" s="3" t="s">
        <v>1671</v>
      </c>
      <c r="K147" s="8" t="s">
        <v>1695</v>
      </c>
      <c r="L147" s="8" t="s">
        <v>1719</v>
      </c>
      <c r="M147" s="7" t="str">
        <f xml:space="preserve"> "(SELECT T.TeamID FROM NFL.Teams T WHERE T.TeamName = '"&amp;TRIM(K147)&amp;"')"</f>
        <v>(SELECT T.TeamID FROM NFL.Teams T WHERE T.TeamName = 'Los Angeles Rams')</v>
      </c>
      <c r="N147" s="2" t="str">
        <f>"("&amp;$M147&amp;", N'"&amp;$A147&amp;" "&amp;$C147&amp;"'),"</f>
        <v>((SELECT T.TeamID FROM NFL.Teams T WHERE T.TeamName = 'Los Angeles Rams'), N'Harrison Garner'),</v>
      </c>
      <c r="O147" s="2" t="str">
        <f t="shared" si="2"/>
        <v>(SELECT TP.PlayerID FROM Players.TeamPlayer TP WHERE TP.[Name] = 'Harrison Garner')</v>
      </c>
    </row>
    <row r="148" spans="1:15" x14ac:dyDescent="0.25">
      <c r="A148" s="3" t="s">
        <v>419</v>
      </c>
      <c r="B148" s="3" t="s">
        <v>420</v>
      </c>
      <c r="C148" s="4" t="s">
        <v>1440</v>
      </c>
      <c r="D148" s="3">
        <v>60</v>
      </c>
      <c r="E148" s="3">
        <v>440</v>
      </c>
      <c r="F148" s="3">
        <v>28</v>
      </c>
      <c r="G148" s="5">
        <v>34593</v>
      </c>
      <c r="H148" s="3" t="s">
        <v>421</v>
      </c>
      <c r="I148" s="6">
        <v>0.91680555555555554</v>
      </c>
      <c r="J148" s="3" t="s">
        <v>1671</v>
      </c>
      <c r="K148" s="8" t="s">
        <v>1696</v>
      </c>
      <c r="L148" s="8" t="s">
        <v>1719</v>
      </c>
      <c r="M148" s="7" t="str">
        <f xml:space="preserve"> "(SELECT T.TeamID FROM NFL.Teams T WHERE T.TeamName = '"&amp;TRIM(K148)&amp;"')"</f>
        <v>(SELECT T.TeamID FROM NFL.Teams T WHERE T.TeamName = 'Miami Dolphins')</v>
      </c>
      <c r="N148" s="2" t="str">
        <f>"("&amp;$M148&amp;", N'"&amp;$A148&amp;" "&amp;$C148&amp;"'),"</f>
        <v>((SELECT T.TeamID FROM NFL.Teams T WHERE T.TeamName = 'Miami Dolphins'), N'Colby Ball'),</v>
      </c>
      <c r="O148" s="2" t="str">
        <f t="shared" si="2"/>
        <v>(SELECT TP.PlayerID FROM Players.TeamPlayer TP WHERE TP.[Name] = 'Colby Ball')</v>
      </c>
    </row>
    <row r="149" spans="1:15" x14ac:dyDescent="0.25">
      <c r="A149" s="3" t="s">
        <v>3</v>
      </c>
      <c r="B149" s="3" t="s">
        <v>422</v>
      </c>
      <c r="C149" s="4" t="s">
        <v>1380</v>
      </c>
      <c r="D149" s="3">
        <v>79</v>
      </c>
      <c r="E149" s="3">
        <v>379</v>
      </c>
      <c r="F149" s="3">
        <v>19</v>
      </c>
      <c r="G149" s="5">
        <v>31652</v>
      </c>
      <c r="H149" s="3" t="s">
        <v>423</v>
      </c>
      <c r="I149" s="6">
        <v>0.54351851851851851</v>
      </c>
      <c r="J149" s="3" t="s">
        <v>1671</v>
      </c>
      <c r="K149" s="8" t="s">
        <v>1697</v>
      </c>
      <c r="L149" s="8" t="s">
        <v>1719</v>
      </c>
      <c r="M149" s="7" t="str">
        <f xml:space="preserve"> "(SELECT T.TeamID FROM NFL.Teams T WHERE T.TeamName = '"&amp;TRIM(K149)&amp;"')"</f>
        <v>(SELECT T.TeamID FROM NFL.Teams T WHERE T.TeamName = 'Minnesota Vikings')</v>
      </c>
      <c r="N149" s="2" t="str">
        <f>"("&amp;$M149&amp;", N'"&amp;$A149&amp;" "&amp;$C149&amp;"'),"</f>
        <v>((SELECT T.TeamID FROM NFL.Teams T WHERE T.TeamName = 'Minnesota Vikings'), N'Barclay Mendez'),</v>
      </c>
      <c r="O149" s="2" t="str">
        <f t="shared" si="2"/>
        <v>(SELECT TP.PlayerID FROM Players.TeamPlayer TP WHERE TP.[Name] = 'Barclay Mendez')</v>
      </c>
    </row>
    <row r="150" spans="1:15" x14ac:dyDescent="0.25">
      <c r="A150" s="3" t="s">
        <v>424</v>
      </c>
      <c r="B150" s="3" t="s">
        <v>425</v>
      </c>
      <c r="C150" s="4" t="s">
        <v>1441</v>
      </c>
      <c r="D150" s="3">
        <v>66</v>
      </c>
      <c r="E150" s="3">
        <v>390</v>
      </c>
      <c r="F150" s="3">
        <v>22</v>
      </c>
      <c r="G150" s="5">
        <v>30323</v>
      </c>
      <c r="H150" s="3" t="s">
        <v>426</v>
      </c>
      <c r="I150" s="6">
        <v>0.21182870370370369</v>
      </c>
      <c r="J150" s="3" t="s">
        <v>1671</v>
      </c>
      <c r="K150" s="8" t="s">
        <v>1698</v>
      </c>
      <c r="L150" s="8" t="s">
        <v>1719</v>
      </c>
      <c r="M150" s="7" t="str">
        <f xml:space="preserve"> "(SELECT T.TeamID FROM NFL.Teams T WHERE T.TeamName = '"&amp;TRIM(K150)&amp;"')"</f>
        <v>(SELECT T.TeamID FROM NFL.Teams T WHERE T.TeamName = 'New England Patriots')</v>
      </c>
      <c r="N150" s="2" t="str">
        <f>"("&amp;$M150&amp;", N'"&amp;$A150&amp;" "&amp;$C150&amp;"'),"</f>
        <v>((SELECT T.TeamID FROM NFL.Teams T WHERE T.TeamName = 'New England Patriots'), N'Moses Johnson'),</v>
      </c>
      <c r="O150" s="2" t="str">
        <f t="shared" si="2"/>
        <v>(SELECT TP.PlayerID FROM Players.TeamPlayer TP WHERE TP.[Name] = 'Moses Johnson')</v>
      </c>
    </row>
    <row r="151" spans="1:15" x14ac:dyDescent="0.25">
      <c r="A151" s="3" t="s">
        <v>427</v>
      </c>
      <c r="B151" s="3" t="s">
        <v>428</v>
      </c>
      <c r="C151" s="4" t="s">
        <v>1442</v>
      </c>
      <c r="D151" s="3">
        <v>87</v>
      </c>
      <c r="E151" s="3">
        <v>185</v>
      </c>
      <c r="F151" s="3">
        <v>21</v>
      </c>
      <c r="G151" s="5">
        <v>30149</v>
      </c>
      <c r="H151" s="3" t="s">
        <v>429</v>
      </c>
      <c r="I151" s="6">
        <v>0.91722222222222216</v>
      </c>
      <c r="J151" s="3" t="s">
        <v>1671</v>
      </c>
      <c r="K151" s="8" t="s">
        <v>1699</v>
      </c>
      <c r="L151" s="8" t="s">
        <v>1719</v>
      </c>
      <c r="M151" s="7" t="str">
        <f xml:space="preserve"> "(SELECT T.TeamID FROM NFL.Teams T WHERE T.TeamName = '"&amp;TRIM(K151)&amp;"')"</f>
        <v>(SELECT T.TeamID FROM NFL.Teams T WHERE T.TeamName = 'New Orleans Saints')</v>
      </c>
      <c r="N151" s="2" t="str">
        <f>"("&amp;$M151&amp;", N'"&amp;$A151&amp;" "&amp;$C151&amp;"'),"</f>
        <v>((SELECT T.TeamID FROM NFL.Teams T WHERE T.TeamName = 'New Orleans Saints'), N'Nero Hess'),</v>
      </c>
      <c r="O151" s="2" t="str">
        <f t="shared" si="2"/>
        <v>(SELECT TP.PlayerID FROM Players.TeamPlayer TP WHERE TP.[Name] = 'Nero Hess')</v>
      </c>
    </row>
    <row r="152" spans="1:15" x14ac:dyDescent="0.25">
      <c r="A152" s="3" t="s">
        <v>430</v>
      </c>
      <c r="B152" s="3" t="s">
        <v>431</v>
      </c>
      <c r="C152" s="4" t="s">
        <v>159</v>
      </c>
      <c r="D152" s="3">
        <v>68</v>
      </c>
      <c r="E152" s="3">
        <v>281</v>
      </c>
      <c r="F152" s="3">
        <v>21</v>
      </c>
      <c r="G152" s="5">
        <v>29719</v>
      </c>
      <c r="H152" s="3" t="s">
        <v>432</v>
      </c>
      <c r="I152" s="6">
        <v>1.9305555555555555E-2</v>
      </c>
      <c r="J152" s="3" t="s">
        <v>1671</v>
      </c>
      <c r="K152" s="8" t="s">
        <v>1700</v>
      </c>
      <c r="L152" s="8" t="s">
        <v>1719</v>
      </c>
      <c r="M152" s="7" t="str">
        <f xml:space="preserve"> "(SELECT T.TeamID FROM NFL.Teams T WHERE T.TeamName = '"&amp;TRIM(K152)&amp;"')"</f>
        <v>(SELECT T.TeamID FROM NFL.Teams T WHERE T.TeamName = 'New York Giants')</v>
      </c>
      <c r="N152" s="2" t="str">
        <f>"("&amp;$M152&amp;", N'"&amp;$A152&amp;" "&amp;$C152&amp;"'),"</f>
        <v>((SELECT T.TeamID FROM NFL.Teams T WHERE T.TeamName = 'New York Giants'), N'Clayton Thomas'),</v>
      </c>
      <c r="O152" s="2" t="str">
        <f t="shared" si="2"/>
        <v>(SELECT TP.PlayerID FROM Players.TeamPlayer TP WHERE TP.[Name] = 'Clayton Thomas')</v>
      </c>
    </row>
    <row r="153" spans="1:15" x14ac:dyDescent="0.25">
      <c r="A153" s="3" t="s">
        <v>433</v>
      </c>
      <c r="B153" s="3" t="s">
        <v>434</v>
      </c>
      <c r="C153" s="4" t="s">
        <v>1443</v>
      </c>
      <c r="D153" s="3">
        <v>90</v>
      </c>
      <c r="E153" s="3">
        <v>393</v>
      </c>
      <c r="F153" s="3">
        <v>5</v>
      </c>
      <c r="G153" s="5">
        <v>29594</v>
      </c>
      <c r="H153" s="3" t="s">
        <v>435</v>
      </c>
      <c r="I153" s="6">
        <v>0.1524537037037037</v>
      </c>
      <c r="J153" s="3" t="s">
        <v>1671</v>
      </c>
      <c r="K153" s="8" t="s">
        <v>1701</v>
      </c>
      <c r="L153" s="8" t="s">
        <v>1719</v>
      </c>
      <c r="M153" s="7" t="str">
        <f xml:space="preserve"> "(SELECT T.TeamID FROM NFL.Teams T WHERE T.TeamName = '"&amp;TRIM(K153)&amp;"')"</f>
        <v>(SELECT T.TeamID FROM NFL.Teams T WHERE T.TeamName = 'New York Jets')</v>
      </c>
      <c r="N153" s="2" t="str">
        <f>"("&amp;$M153&amp;", N'"&amp;$A153&amp;" "&amp;$C153&amp;"'),"</f>
        <v>((SELECT T.TeamID FROM NFL.Teams T WHERE T.TeamName = 'New York Jets'), N'Wang Craft'),</v>
      </c>
      <c r="O153" s="2" t="str">
        <f t="shared" si="2"/>
        <v>(SELECT TP.PlayerID FROM Players.TeamPlayer TP WHERE TP.[Name] = 'Wang Craft')</v>
      </c>
    </row>
    <row r="154" spans="1:15" x14ac:dyDescent="0.25">
      <c r="A154" s="3" t="s">
        <v>436</v>
      </c>
      <c r="B154" s="3" t="s">
        <v>437</v>
      </c>
      <c r="C154" s="4" t="s">
        <v>1444</v>
      </c>
      <c r="D154" s="3">
        <v>93</v>
      </c>
      <c r="E154" s="3">
        <v>274</v>
      </c>
      <c r="F154" s="3">
        <v>8</v>
      </c>
      <c r="G154" s="5">
        <v>28931</v>
      </c>
      <c r="H154" s="3" t="s">
        <v>438</v>
      </c>
      <c r="I154" s="6">
        <v>8.1331018518518525E-2</v>
      </c>
      <c r="J154" s="3" t="s">
        <v>1671</v>
      </c>
      <c r="K154" s="8" t="s">
        <v>1702</v>
      </c>
      <c r="L154" s="8" t="s">
        <v>1719</v>
      </c>
      <c r="M154" s="7" t="str">
        <f xml:space="preserve"> "(SELECT T.TeamID FROM NFL.Teams T WHERE T.TeamName = '"&amp;TRIM(K154)&amp;"')"</f>
        <v>(SELECT T.TeamID FROM NFL.Teams T WHERE T.TeamName = 'Oakland Raiders')</v>
      </c>
      <c r="N154" s="2" t="str">
        <f>"("&amp;$M154&amp;", N'"&amp;$A154&amp;" "&amp;$C154&amp;"'),"</f>
        <v>((SELECT T.TeamID FROM NFL.Teams T WHERE T.TeamName = 'Oakland Raiders'), N'Gary Velazquez'),</v>
      </c>
      <c r="O154" s="2" t="str">
        <f t="shared" si="2"/>
        <v>(SELECT TP.PlayerID FROM Players.TeamPlayer TP WHERE TP.[Name] = 'Gary Velazquez')</v>
      </c>
    </row>
    <row r="155" spans="1:15" x14ac:dyDescent="0.25">
      <c r="A155" s="3" t="s">
        <v>439</v>
      </c>
      <c r="B155" s="3" t="s">
        <v>440</v>
      </c>
      <c r="C155" s="4" t="s">
        <v>1445</v>
      </c>
      <c r="D155" s="3">
        <v>62</v>
      </c>
      <c r="E155" s="3">
        <v>256</v>
      </c>
      <c r="F155" s="3">
        <v>28</v>
      </c>
      <c r="G155" s="5">
        <v>35241</v>
      </c>
      <c r="H155" s="3" t="s">
        <v>441</v>
      </c>
      <c r="I155" s="6">
        <v>0.18894675925925927</v>
      </c>
      <c r="J155" s="3" t="s">
        <v>1671</v>
      </c>
      <c r="K155" s="8" t="s">
        <v>1703</v>
      </c>
      <c r="L155" s="8" t="s">
        <v>1719</v>
      </c>
      <c r="M155" s="7" t="str">
        <f xml:space="preserve"> "(SELECT T.TeamID FROM NFL.Teams T WHERE T.TeamName = '"&amp;TRIM(K155)&amp;"')"</f>
        <v>(SELECT T.TeamID FROM NFL.Teams T WHERE T.TeamName = 'Philadelphia Eagles')</v>
      </c>
      <c r="N155" s="2" t="str">
        <f>"("&amp;$M155&amp;", N'"&amp;$A155&amp;" "&amp;$C155&amp;"'),"</f>
        <v>((SELECT T.TeamID FROM NFL.Teams T WHERE T.TeamName = 'Philadelphia Eagles'), N'Steven Puckett'),</v>
      </c>
      <c r="O155" s="2" t="str">
        <f t="shared" si="2"/>
        <v>(SELECT TP.PlayerID FROM Players.TeamPlayer TP WHERE TP.[Name] = 'Steven Puckett')</v>
      </c>
    </row>
    <row r="156" spans="1:15" x14ac:dyDescent="0.25">
      <c r="A156" s="3" t="s">
        <v>442</v>
      </c>
      <c r="B156" s="3" t="s">
        <v>443</v>
      </c>
      <c r="C156" s="4" t="s">
        <v>1399</v>
      </c>
      <c r="D156" s="3">
        <v>69</v>
      </c>
      <c r="E156" s="3">
        <v>409</v>
      </c>
      <c r="F156" s="3">
        <v>24</v>
      </c>
      <c r="G156" s="5">
        <v>29693</v>
      </c>
      <c r="H156" s="3" t="s">
        <v>444</v>
      </c>
      <c r="I156" s="6">
        <v>2.2361111111111113E-2</v>
      </c>
      <c r="J156" s="3" t="s">
        <v>1671</v>
      </c>
      <c r="K156" s="8" t="s">
        <v>1704</v>
      </c>
      <c r="L156" s="8" t="s">
        <v>1719</v>
      </c>
      <c r="M156" s="7" t="str">
        <f xml:space="preserve"> "(SELECT T.TeamID FROM NFL.Teams T WHERE T.TeamName = '"&amp;TRIM(K156)&amp;"')"</f>
        <v>(SELECT T.TeamID FROM NFL.Teams T WHERE T.TeamName = 'Pittsburgh Steelers')</v>
      </c>
      <c r="N156" s="2" t="str">
        <f>"("&amp;$M156&amp;", N'"&amp;$A156&amp;" "&amp;$C156&amp;"'),"</f>
        <v>((SELECT T.TeamID FROM NFL.Teams T WHERE T.TeamName = 'Pittsburgh Steelers'), N'Tyler Wagner'),</v>
      </c>
      <c r="O156" s="2" t="str">
        <f t="shared" si="2"/>
        <v>(SELECT TP.PlayerID FROM Players.TeamPlayer TP WHERE TP.[Name] = 'Tyler Wagner')</v>
      </c>
    </row>
    <row r="157" spans="1:15" x14ac:dyDescent="0.25">
      <c r="A157" s="3" t="s">
        <v>445</v>
      </c>
      <c r="B157" s="3" t="s">
        <v>446</v>
      </c>
      <c r="C157" s="4" t="s">
        <v>1446</v>
      </c>
      <c r="D157" s="3">
        <v>93</v>
      </c>
      <c r="E157" s="3">
        <v>284</v>
      </c>
      <c r="F157" s="3">
        <v>20</v>
      </c>
      <c r="G157" s="5">
        <v>34549</v>
      </c>
      <c r="H157" s="3" t="s">
        <v>447</v>
      </c>
      <c r="I157" s="6">
        <v>0.27142361111111107</v>
      </c>
      <c r="J157" s="3" t="s">
        <v>1671</v>
      </c>
      <c r="K157" s="8" t="s">
        <v>1705</v>
      </c>
      <c r="L157" s="8" t="s">
        <v>1719</v>
      </c>
      <c r="M157" s="7" t="str">
        <f xml:space="preserve"> "(SELECT T.TeamID FROM NFL.Teams T WHERE T.TeamName = '"&amp;TRIM(K157)&amp;"')"</f>
        <v>(SELECT T.TeamID FROM NFL.Teams T WHERE T.TeamName = 'San Francisco 49ers')</v>
      </c>
      <c r="N157" s="2" t="str">
        <f>"("&amp;$M157&amp;", N'"&amp;$A157&amp;" "&amp;$C157&amp;"'),"</f>
        <v>((SELECT T.TeamID FROM NFL.Teams T WHERE T.TeamName = 'San Francisco 49ers'), N'Perry Myers'),</v>
      </c>
      <c r="O157" s="2" t="str">
        <f t="shared" si="2"/>
        <v>(SELECT TP.PlayerID FROM Players.TeamPlayer TP WHERE TP.[Name] = 'Perry Myers')</v>
      </c>
    </row>
    <row r="158" spans="1:15" x14ac:dyDescent="0.25">
      <c r="A158" s="3" t="s">
        <v>448</v>
      </c>
      <c r="B158" s="3" t="s">
        <v>449</v>
      </c>
      <c r="C158" s="4" t="s">
        <v>195</v>
      </c>
      <c r="D158" s="3">
        <v>75</v>
      </c>
      <c r="E158" s="3">
        <v>366</v>
      </c>
      <c r="F158" s="3">
        <v>6</v>
      </c>
      <c r="G158" s="5">
        <v>34886</v>
      </c>
      <c r="H158" s="3" t="s">
        <v>450</v>
      </c>
      <c r="I158" s="6">
        <v>0.9959837962962963</v>
      </c>
      <c r="J158" s="3" t="s">
        <v>1671</v>
      </c>
      <c r="K158" s="8" t="s">
        <v>1706</v>
      </c>
      <c r="L158" s="8" t="s">
        <v>1719</v>
      </c>
      <c r="M158" s="7" t="str">
        <f xml:space="preserve"> "(SELECT T.TeamID FROM NFL.Teams T WHERE T.TeamName = '"&amp;TRIM(K158)&amp;"')"</f>
        <v>(SELECT T.TeamID FROM NFL.Teams T WHERE T.TeamName = 'Seattle Seahawks')</v>
      </c>
      <c r="N158" s="2" t="str">
        <f>"("&amp;$M158&amp;", N'"&amp;$A158&amp;" "&amp;$C158&amp;"'),"</f>
        <v>((SELECT T.TeamID FROM NFL.Teams T WHERE T.TeamName = 'Seattle Seahawks'), N'Griffin Cooper'),</v>
      </c>
      <c r="O158" s="2" t="str">
        <f t="shared" si="2"/>
        <v>(SELECT TP.PlayerID FROM Players.TeamPlayer TP WHERE TP.[Name] = 'Griffin Cooper')</v>
      </c>
    </row>
    <row r="159" spans="1:15" x14ac:dyDescent="0.25">
      <c r="A159" s="3" t="s">
        <v>395</v>
      </c>
      <c r="B159" s="3" t="s">
        <v>451</v>
      </c>
      <c r="C159" s="4" t="s">
        <v>641</v>
      </c>
      <c r="D159" s="3">
        <v>94</v>
      </c>
      <c r="E159" s="3">
        <v>369</v>
      </c>
      <c r="F159" s="3">
        <v>16</v>
      </c>
      <c r="G159" s="5">
        <v>35619</v>
      </c>
      <c r="H159" s="3" t="s">
        <v>452</v>
      </c>
      <c r="I159" s="6">
        <v>0.90678240740740745</v>
      </c>
      <c r="J159" s="3" t="s">
        <v>1671</v>
      </c>
      <c r="K159" s="8" t="s">
        <v>1707</v>
      </c>
      <c r="L159" s="8" t="s">
        <v>1719</v>
      </c>
      <c r="M159" s="7" t="str">
        <f xml:space="preserve"> "(SELECT T.TeamID FROM NFL.Teams T WHERE T.TeamName = '"&amp;TRIM(K159)&amp;"')"</f>
        <v>(SELECT T.TeamID FROM NFL.Teams T WHERE T.TeamName = 'Tampa Bay Buccaneers')</v>
      </c>
      <c r="N159" s="2" t="str">
        <f>"("&amp;$M159&amp;", N'"&amp;$A159&amp;" "&amp;$C159&amp;"'),"</f>
        <v>((SELECT T.TeamID FROM NFL.Teams T WHERE T.TeamName = 'Tampa Bay Buccaneers'), N'Sawyer Michael'),</v>
      </c>
      <c r="O159" s="2" t="str">
        <f t="shared" si="2"/>
        <v>(SELECT TP.PlayerID FROM Players.TeamPlayer TP WHERE TP.[Name] = 'Sawyer Michael')</v>
      </c>
    </row>
    <row r="160" spans="1:15" x14ac:dyDescent="0.25">
      <c r="A160" s="3" t="s">
        <v>453</v>
      </c>
      <c r="B160" s="3" t="s">
        <v>454</v>
      </c>
      <c r="C160" s="4" t="s">
        <v>1447</v>
      </c>
      <c r="D160" s="3">
        <v>96</v>
      </c>
      <c r="E160" s="3">
        <v>202</v>
      </c>
      <c r="F160" s="3">
        <v>25</v>
      </c>
      <c r="G160" s="5">
        <v>35584</v>
      </c>
      <c r="H160" s="3" t="s">
        <v>455</v>
      </c>
      <c r="I160" s="6">
        <v>0.13457175925925927</v>
      </c>
      <c r="J160" s="3" t="s">
        <v>1671</v>
      </c>
      <c r="K160" s="8" t="s">
        <v>1708</v>
      </c>
      <c r="L160" s="8" t="s">
        <v>1719</v>
      </c>
      <c r="M160" s="7" t="str">
        <f xml:space="preserve"> "(SELECT T.TeamID FROM NFL.Teams T WHERE T.TeamName = '"&amp;TRIM(K160)&amp;"')"</f>
        <v>(SELECT T.TeamID FROM NFL.Teams T WHERE T.TeamName = 'Tennessee Titans')</v>
      </c>
      <c r="N160" s="2" t="str">
        <f>"("&amp;$M160&amp;", N'"&amp;$A160&amp;" "&amp;$C160&amp;"'),"</f>
        <v>((SELECT T.TeamID FROM NFL.Teams T WHERE T.TeamName = 'Tennessee Titans'), N'Coby Livingston'),</v>
      </c>
      <c r="O160" s="2" t="str">
        <f t="shared" si="2"/>
        <v>(SELECT TP.PlayerID FROM Players.TeamPlayer TP WHERE TP.[Name] = 'Coby Livingston')</v>
      </c>
    </row>
    <row r="161" spans="1:15" x14ac:dyDescent="0.25">
      <c r="A161" s="3" t="s">
        <v>442</v>
      </c>
      <c r="B161" s="3" t="s">
        <v>456</v>
      </c>
      <c r="C161" s="4" t="s">
        <v>1448</v>
      </c>
      <c r="D161" s="3">
        <v>81</v>
      </c>
      <c r="E161" s="3">
        <v>387</v>
      </c>
      <c r="F161" s="3">
        <v>5</v>
      </c>
      <c r="G161" s="5">
        <v>30540</v>
      </c>
      <c r="H161" s="3" t="s">
        <v>457</v>
      </c>
      <c r="I161" s="6">
        <v>0.56083333333333341</v>
      </c>
      <c r="J161" s="3" t="s">
        <v>1671</v>
      </c>
      <c r="K161" s="8" t="s">
        <v>1709</v>
      </c>
      <c r="L161" s="8" t="s">
        <v>1719</v>
      </c>
      <c r="M161" s="7" t="str">
        <f xml:space="preserve"> "(SELECT T.TeamID FROM NFL.Teams T WHERE T.TeamName = '"&amp;TRIM(K161)&amp;"')"</f>
        <v>(SELECT T.TeamID FROM NFL.Teams T WHERE T.TeamName = 'Washington Redskins')</v>
      </c>
      <c r="N161" s="2" t="str">
        <f>"("&amp;$M161&amp;", N'"&amp;$A161&amp;" "&amp;$C161&amp;"'),"</f>
        <v>((SELECT T.TeamID FROM NFL.Teams T WHERE T.TeamName = 'Washington Redskins'), N'Tyler Franco'),</v>
      </c>
      <c r="O161" s="2" t="str">
        <f t="shared" si="2"/>
        <v>(SELECT TP.PlayerID FROM Players.TeamPlayer TP WHERE TP.[Name] = 'Tyler Franco')</v>
      </c>
    </row>
    <row r="162" spans="1:15" x14ac:dyDescent="0.25">
      <c r="A162" s="3" t="s">
        <v>458</v>
      </c>
      <c r="B162" s="3" t="s">
        <v>459</v>
      </c>
      <c r="C162" s="4" t="s">
        <v>1449</v>
      </c>
      <c r="D162" s="3">
        <v>83</v>
      </c>
      <c r="E162" s="3">
        <v>450</v>
      </c>
      <c r="F162" s="3">
        <v>26</v>
      </c>
      <c r="G162" s="5">
        <v>30230</v>
      </c>
      <c r="H162" s="3" t="s">
        <v>460</v>
      </c>
      <c r="I162" s="6">
        <v>0.77364583333333325</v>
      </c>
      <c r="J162" s="3" t="s">
        <v>1671</v>
      </c>
      <c r="K162" s="8" t="s">
        <v>1678</v>
      </c>
      <c r="L162" s="8" t="s">
        <v>1719</v>
      </c>
      <c r="M162" s="7" t="str">
        <f xml:space="preserve"> "(SELECT T.TeamID FROM NFL.Teams T WHERE T.TeamName = '"&amp;TRIM(K162)&amp;"')"</f>
        <v>(SELECT T.TeamID FROM NFL.Teams T WHERE T.TeamName = 'Arizona Cardinals')</v>
      </c>
      <c r="N162" s="2" t="str">
        <f>"("&amp;$M162&amp;", N'"&amp;$A162&amp;" "&amp;$C162&amp;"'),"</f>
        <v>((SELECT T.TeamID FROM NFL.Teams T WHERE T.TeamName = 'Arizona Cardinals'), N'Murphy Dale'),</v>
      </c>
      <c r="O162" s="2" t="str">
        <f t="shared" si="2"/>
        <v>(SELECT TP.PlayerID FROM Players.TeamPlayer TP WHERE TP.[Name] = 'Murphy Dale')</v>
      </c>
    </row>
    <row r="163" spans="1:15" x14ac:dyDescent="0.25">
      <c r="A163" s="3" t="s">
        <v>338</v>
      </c>
      <c r="B163" s="3" t="s">
        <v>461</v>
      </c>
      <c r="C163" s="4" t="s">
        <v>442</v>
      </c>
      <c r="D163" s="3">
        <v>90</v>
      </c>
      <c r="E163" s="3">
        <v>223</v>
      </c>
      <c r="F163" s="3">
        <v>12</v>
      </c>
      <c r="G163" s="5">
        <v>32459</v>
      </c>
      <c r="H163" s="3" t="s">
        <v>462</v>
      </c>
      <c r="I163" s="6">
        <v>0.78802083333333339</v>
      </c>
      <c r="J163" s="3" t="s">
        <v>1671</v>
      </c>
      <c r="K163" s="8" t="s">
        <v>1679</v>
      </c>
      <c r="L163" s="8" t="s">
        <v>1719</v>
      </c>
      <c r="M163" s="7" t="str">
        <f xml:space="preserve"> "(SELECT T.TeamID FROM NFL.Teams T WHERE T.TeamName = '"&amp;TRIM(K163)&amp;"')"</f>
        <v>(SELECT T.TeamID FROM NFL.Teams T WHERE T.TeamName = 'Atlanta Falcons')</v>
      </c>
      <c r="N163" s="2" t="str">
        <f>"("&amp;$M163&amp;", N'"&amp;$A163&amp;" "&amp;$C163&amp;"'),"</f>
        <v>((SELECT T.TeamID FROM NFL.Teams T WHERE T.TeamName = 'Atlanta Falcons'), N'Beau Tyler'),</v>
      </c>
      <c r="O163" s="2" t="str">
        <f t="shared" si="2"/>
        <v>(SELECT TP.PlayerID FROM Players.TeamPlayer TP WHERE TP.[Name] = 'Beau Tyler')</v>
      </c>
    </row>
    <row r="164" spans="1:15" x14ac:dyDescent="0.25">
      <c r="A164" s="3" t="s">
        <v>463</v>
      </c>
      <c r="B164" s="3" t="s">
        <v>464</v>
      </c>
      <c r="C164" s="4" t="s">
        <v>1450</v>
      </c>
      <c r="D164" s="3">
        <v>63</v>
      </c>
      <c r="E164" s="3">
        <v>408</v>
      </c>
      <c r="F164" s="3">
        <v>1</v>
      </c>
      <c r="G164" s="5">
        <v>32776</v>
      </c>
      <c r="H164" s="3" t="s">
        <v>465</v>
      </c>
      <c r="I164" s="6">
        <v>0.28983796296296299</v>
      </c>
      <c r="J164" s="3" t="s">
        <v>1671</v>
      </c>
      <c r="K164" s="8" t="s">
        <v>1680</v>
      </c>
      <c r="L164" s="8" t="s">
        <v>1719</v>
      </c>
      <c r="M164" s="7" t="str">
        <f xml:space="preserve"> "(SELECT T.TeamID FROM NFL.Teams T WHERE T.TeamName = '"&amp;TRIM(K164)&amp;"')"</f>
        <v>(SELECT T.TeamID FROM NFL.Teams T WHERE T.TeamName = 'Baltimore Ravens')</v>
      </c>
      <c r="N164" s="2" t="str">
        <f>"("&amp;$M164&amp;", N'"&amp;$A164&amp;" "&amp;$C164&amp;"'),"</f>
        <v>((SELECT T.TeamID FROM NFL.Teams T WHERE T.TeamName = 'Baltimore Ravens'), N'Cadman Jacobs'),</v>
      </c>
      <c r="O164" s="2" t="str">
        <f t="shared" si="2"/>
        <v>(SELECT TP.PlayerID FROM Players.TeamPlayer TP WHERE TP.[Name] = 'Cadman Jacobs')</v>
      </c>
    </row>
    <row r="165" spans="1:15" x14ac:dyDescent="0.25">
      <c r="A165" s="3" t="s">
        <v>466</v>
      </c>
      <c r="B165" s="3" t="s">
        <v>467</v>
      </c>
      <c r="C165" s="4" t="s">
        <v>1451</v>
      </c>
      <c r="D165" s="3">
        <v>84</v>
      </c>
      <c r="E165" s="3">
        <v>319</v>
      </c>
      <c r="F165" s="3">
        <v>30</v>
      </c>
      <c r="G165" s="5">
        <v>29923</v>
      </c>
      <c r="H165" s="3" t="s">
        <v>468</v>
      </c>
      <c r="I165" s="6">
        <v>0.53543981481481484</v>
      </c>
      <c r="J165" s="3" t="s">
        <v>1671</v>
      </c>
      <c r="K165" s="8" t="s">
        <v>1681</v>
      </c>
      <c r="L165" s="8" t="s">
        <v>1719</v>
      </c>
      <c r="M165" s="7" t="str">
        <f xml:space="preserve"> "(SELECT T.TeamID FROM NFL.Teams T WHERE T.TeamName = '"&amp;TRIM(K165)&amp;"')"</f>
        <v>(SELECT T.TeamID FROM NFL.Teams T WHERE T.TeamName = 'Buffalo Bills')</v>
      </c>
      <c r="N165" s="2" t="str">
        <f>"("&amp;$M165&amp;", N'"&amp;$A165&amp;" "&amp;$C165&amp;"'),"</f>
        <v>((SELECT T.TeamID FROM NFL.Teams T WHERE T.TeamName = 'Buffalo Bills'), N'Channing Schneider'),</v>
      </c>
      <c r="O165" s="2" t="str">
        <f t="shared" si="2"/>
        <v>(SELECT TP.PlayerID FROM Players.TeamPlayer TP WHERE TP.[Name] = 'Channing Schneider')</v>
      </c>
    </row>
    <row r="166" spans="1:15" x14ac:dyDescent="0.25">
      <c r="A166" s="3" t="s">
        <v>469</v>
      </c>
      <c r="B166" s="3" t="s">
        <v>470</v>
      </c>
      <c r="C166" s="4" t="s">
        <v>1452</v>
      </c>
      <c r="D166" s="3">
        <v>75</v>
      </c>
      <c r="E166" s="3">
        <v>366</v>
      </c>
      <c r="F166" s="3">
        <v>30</v>
      </c>
      <c r="G166" s="5">
        <v>35553</v>
      </c>
      <c r="H166" s="3" t="s">
        <v>471</v>
      </c>
      <c r="I166" s="6">
        <v>0.44709490740740737</v>
      </c>
      <c r="J166" s="3" t="s">
        <v>1671</v>
      </c>
      <c r="K166" s="8" t="s">
        <v>1682</v>
      </c>
      <c r="L166" s="8" t="s">
        <v>1719</v>
      </c>
      <c r="M166" s="7" t="str">
        <f xml:space="preserve"> "(SELECT T.TeamID FROM NFL.Teams T WHERE T.TeamName = '"&amp;TRIM(K166)&amp;"')"</f>
        <v>(SELECT T.TeamID FROM NFL.Teams T WHERE T.TeamName = 'Carolina Panthers')</v>
      </c>
      <c r="N166" s="2" t="str">
        <f>"("&amp;$M166&amp;", N'"&amp;$A166&amp;" "&amp;$C166&amp;"'),"</f>
        <v>((SELECT T.TeamID FROM NFL.Teams T WHERE T.TeamName = 'Carolina Panthers'), N'Zahir Shaw'),</v>
      </c>
      <c r="O166" s="2" t="str">
        <f t="shared" si="2"/>
        <v>(SELECT TP.PlayerID FROM Players.TeamPlayer TP WHERE TP.[Name] = 'Zahir Shaw')</v>
      </c>
    </row>
    <row r="167" spans="1:15" x14ac:dyDescent="0.25">
      <c r="A167" s="3" t="s">
        <v>472</v>
      </c>
      <c r="B167" s="3" t="s">
        <v>473</v>
      </c>
      <c r="C167" s="4" t="s">
        <v>1453</v>
      </c>
      <c r="D167" s="3">
        <v>96</v>
      </c>
      <c r="E167" s="3">
        <v>228</v>
      </c>
      <c r="F167" s="3">
        <v>16</v>
      </c>
      <c r="G167" s="5">
        <v>32545</v>
      </c>
      <c r="H167" s="3" t="s">
        <v>474</v>
      </c>
      <c r="I167" s="6">
        <v>0.83138888888888884</v>
      </c>
      <c r="J167" s="3" t="s">
        <v>1671</v>
      </c>
      <c r="K167" s="8" t="s">
        <v>1683</v>
      </c>
      <c r="L167" s="8" t="s">
        <v>1719</v>
      </c>
      <c r="M167" s="7" t="str">
        <f xml:space="preserve"> "(SELECT T.TeamID FROM NFL.Teams T WHERE T.TeamName = '"&amp;TRIM(K167)&amp;"')"</f>
        <v>(SELECT T.TeamID FROM NFL.Teams T WHERE T.TeamName = 'Chicago Bears')</v>
      </c>
      <c r="N167" s="2" t="str">
        <f>"("&amp;$M167&amp;", N'"&amp;$A167&amp;" "&amp;$C167&amp;"'),"</f>
        <v>((SELECT T.TeamID FROM NFL.Teams T WHERE T.TeamName = 'Chicago Bears'), N'Joshua Workman'),</v>
      </c>
      <c r="O167" s="2" t="str">
        <f t="shared" si="2"/>
        <v>(SELECT TP.PlayerID FROM Players.TeamPlayer TP WHERE TP.[Name] = 'Joshua Workman')</v>
      </c>
    </row>
    <row r="168" spans="1:15" x14ac:dyDescent="0.25">
      <c r="A168" s="3" t="s">
        <v>42</v>
      </c>
      <c r="B168" s="3" t="s">
        <v>475</v>
      </c>
      <c r="C168" s="4" t="s">
        <v>1454</v>
      </c>
      <c r="D168" s="3">
        <v>69</v>
      </c>
      <c r="E168" s="3">
        <v>315</v>
      </c>
      <c r="F168" s="3">
        <v>18</v>
      </c>
      <c r="G168" s="5">
        <v>31581</v>
      </c>
      <c r="H168" s="3" t="s">
        <v>476</v>
      </c>
      <c r="I168" s="6">
        <v>0.24189814814814814</v>
      </c>
      <c r="J168" s="3" t="s">
        <v>1671</v>
      </c>
      <c r="K168" s="8" t="s">
        <v>1684</v>
      </c>
      <c r="L168" s="8" t="s">
        <v>1719</v>
      </c>
      <c r="M168" s="7" t="str">
        <f xml:space="preserve"> "(SELECT T.TeamID FROM NFL.Teams T WHERE T.TeamName = '"&amp;TRIM(K168)&amp;"')"</f>
        <v>(SELECT T.TeamID FROM NFL.Teams T WHERE T.TeamName = 'Cincinnati Bengals')</v>
      </c>
      <c r="N168" s="2" t="str">
        <f>"("&amp;$M168&amp;", N'"&amp;$A168&amp;" "&amp;$C168&amp;"'),"</f>
        <v>((SELECT T.TeamID FROM NFL.Teams T WHERE T.TeamName = 'Cincinnati Bengals'), N'Hakeem Carlson'),</v>
      </c>
      <c r="O168" s="2" t="str">
        <f t="shared" si="2"/>
        <v>(SELECT TP.PlayerID FROM Players.TeamPlayer TP WHERE TP.[Name] = 'Hakeem Carlson')</v>
      </c>
    </row>
    <row r="169" spans="1:15" x14ac:dyDescent="0.25">
      <c r="A169" s="3" t="s">
        <v>477</v>
      </c>
      <c r="B169" s="3" t="s">
        <v>478</v>
      </c>
      <c r="C169" s="4" t="s">
        <v>1455</v>
      </c>
      <c r="D169" s="3">
        <v>88</v>
      </c>
      <c r="E169" s="3">
        <v>363</v>
      </c>
      <c r="F169" s="3">
        <v>2</v>
      </c>
      <c r="G169" s="5">
        <v>33794</v>
      </c>
      <c r="H169" s="3" t="s">
        <v>479</v>
      </c>
      <c r="I169" s="6">
        <v>0.34560185185185183</v>
      </c>
      <c r="J169" s="3" t="s">
        <v>1671</v>
      </c>
      <c r="K169" s="8" t="s">
        <v>1685</v>
      </c>
      <c r="L169" s="8" t="s">
        <v>1719</v>
      </c>
      <c r="M169" s="7" t="str">
        <f xml:space="preserve"> "(SELECT T.TeamID FROM NFL.Teams T WHERE T.TeamName = '"&amp;TRIM(K169)&amp;"')"</f>
        <v>(SELECT T.TeamID FROM NFL.Teams T WHERE T.TeamName = 'Cleveland Browns')</v>
      </c>
      <c r="N169" s="2" t="str">
        <f>"("&amp;$M169&amp;", N'"&amp;$A169&amp;" "&amp;$C169&amp;"'),"</f>
        <v>((SELECT T.TeamID FROM NFL.Teams T WHERE T.TeamName = 'Cleveland Browns'), N'Abdul Lloyd'),</v>
      </c>
      <c r="O169" s="2" t="str">
        <f t="shared" si="2"/>
        <v>(SELECT TP.PlayerID FROM Players.TeamPlayer TP WHERE TP.[Name] = 'Abdul Lloyd')</v>
      </c>
    </row>
    <row r="170" spans="1:15" x14ac:dyDescent="0.25">
      <c r="A170" s="3" t="s">
        <v>480</v>
      </c>
      <c r="B170" s="3" t="s">
        <v>481</v>
      </c>
      <c r="C170" s="4" t="s">
        <v>1422</v>
      </c>
      <c r="D170" s="3">
        <v>95</v>
      </c>
      <c r="E170" s="3">
        <v>296</v>
      </c>
      <c r="F170" s="3">
        <v>9</v>
      </c>
      <c r="G170" s="5">
        <v>32396</v>
      </c>
      <c r="H170" s="3" t="s">
        <v>482</v>
      </c>
      <c r="I170" s="6">
        <v>0.44445601851851851</v>
      </c>
      <c r="J170" s="3" t="s">
        <v>1671</v>
      </c>
      <c r="K170" s="8" t="s">
        <v>1686</v>
      </c>
      <c r="L170" s="8" t="s">
        <v>1719</v>
      </c>
      <c r="M170" s="7" t="str">
        <f xml:space="preserve"> "(SELECT T.TeamID FROM NFL.Teams T WHERE T.TeamName = '"&amp;TRIM(K170)&amp;"')"</f>
        <v>(SELECT T.TeamID FROM NFL.Teams T WHERE T.TeamName = 'Dallas Cowboys')</v>
      </c>
      <c r="N170" s="2" t="str">
        <f>"("&amp;$M170&amp;", N'"&amp;$A170&amp;" "&amp;$C170&amp;"'),"</f>
        <v>((SELECT T.TeamID FROM NFL.Teams T WHERE T.TeamName = 'Dallas Cowboys'), N'Ralph Wells'),</v>
      </c>
      <c r="O170" s="2" t="str">
        <f t="shared" si="2"/>
        <v>(SELECT TP.PlayerID FROM Players.TeamPlayer TP WHERE TP.[Name] = 'Ralph Wells')</v>
      </c>
    </row>
    <row r="171" spans="1:15" x14ac:dyDescent="0.25">
      <c r="A171" s="3" t="s">
        <v>483</v>
      </c>
      <c r="B171" s="3" t="s">
        <v>484</v>
      </c>
      <c r="C171" s="4" t="s">
        <v>1456</v>
      </c>
      <c r="D171" s="3">
        <v>70</v>
      </c>
      <c r="E171" s="3">
        <v>263</v>
      </c>
      <c r="F171" s="3">
        <v>5</v>
      </c>
      <c r="G171" s="5">
        <v>35704</v>
      </c>
      <c r="H171" s="3" t="s">
        <v>485</v>
      </c>
      <c r="I171" s="6">
        <v>0.74562499999999998</v>
      </c>
      <c r="J171" s="3" t="s">
        <v>1671</v>
      </c>
      <c r="K171" s="8" t="s">
        <v>1687</v>
      </c>
      <c r="L171" s="8" t="s">
        <v>1719</v>
      </c>
      <c r="M171" s="7" t="str">
        <f xml:space="preserve"> "(SELECT T.TeamID FROM NFL.Teams T WHERE T.TeamName = '"&amp;TRIM(K171)&amp;"')"</f>
        <v>(SELECT T.TeamID FROM NFL.Teams T WHERE T.TeamName = 'Denver Broncos')</v>
      </c>
      <c r="N171" s="2" t="str">
        <f>"("&amp;$M171&amp;", N'"&amp;$A171&amp;" "&amp;$C171&amp;"'),"</f>
        <v>((SELECT T.TeamID FROM NFL.Teams T WHERE T.TeamName = 'Denver Broncos'), N'Yardley Richardson'),</v>
      </c>
      <c r="O171" s="2" t="str">
        <f t="shared" si="2"/>
        <v>(SELECT TP.PlayerID FROM Players.TeamPlayer TP WHERE TP.[Name] = 'Yardley Richardson')</v>
      </c>
    </row>
    <row r="172" spans="1:15" x14ac:dyDescent="0.25">
      <c r="A172" s="3" t="s">
        <v>486</v>
      </c>
      <c r="B172" s="3" t="s">
        <v>487</v>
      </c>
      <c r="C172" s="4" t="s">
        <v>1402</v>
      </c>
      <c r="D172" s="3">
        <v>89</v>
      </c>
      <c r="E172" s="3">
        <v>360</v>
      </c>
      <c r="F172" s="3">
        <v>10</v>
      </c>
      <c r="G172" s="5">
        <v>32664</v>
      </c>
      <c r="H172" s="3" t="s">
        <v>488</v>
      </c>
      <c r="I172" s="6">
        <v>0.37192129629629633</v>
      </c>
      <c r="J172" s="3" t="s">
        <v>1671</v>
      </c>
      <c r="K172" s="8" t="s">
        <v>1688</v>
      </c>
      <c r="L172" s="8" t="s">
        <v>1719</v>
      </c>
      <c r="M172" s="7" t="str">
        <f xml:space="preserve"> "(SELECT T.TeamID FROM NFL.Teams T WHERE T.TeamName = '"&amp;TRIM(K172)&amp;"')"</f>
        <v>(SELECT T.TeamID FROM NFL.Teams T WHERE T.TeamName = 'Detroit Lions')</v>
      </c>
      <c r="N172" s="2" t="str">
        <f>"("&amp;$M172&amp;", N'"&amp;$A172&amp;" "&amp;$C172&amp;"'),"</f>
        <v>((SELECT T.TeamID FROM NFL.Teams T WHERE T.TeamName = 'Detroit Lions'), N'Leonard Montoya'),</v>
      </c>
      <c r="O172" s="2" t="str">
        <f t="shared" si="2"/>
        <v>(SELECT TP.PlayerID FROM Players.TeamPlayer TP WHERE TP.[Name] = 'Leonard Montoya')</v>
      </c>
    </row>
    <row r="173" spans="1:15" x14ac:dyDescent="0.25">
      <c r="A173" s="3" t="s">
        <v>489</v>
      </c>
      <c r="B173" s="3" t="s">
        <v>490</v>
      </c>
      <c r="C173" s="4" t="s">
        <v>1457</v>
      </c>
      <c r="D173" s="3">
        <v>81</v>
      </c>
      <c r="E173" s="3">
        <v>177</v>
      </c>
      <c r="F173" s="3">
        <v>17</v>
      </c>
      <c r="G173" s="5">
        <v>34510</v>
      </c>
      <c r="H173" s="3" t="s">
        <v>491</v>
      </c>
      <c r="I173" s="6">
        <v>0.80526620370370372</v>
      </c>
      <c r="J173" s="3" t="s">
        <v>1671</v>
      </c>
      <c r="K173" s="8" t="s">
        <v>1689</v>
      </c>
      <c r="L173" s="8" t="s">
        <v>1719</v>
      </c>
      <c r="M173" s="7" t="str">
        <f xml:space="preserve"> "(SELECT T.TeamID FROM NFL.Teams T WHERE T.TeamName = '"&amp;TRIM(K173)&amp;"')"</f>
        <v>(SELECT T.TeamID FROM NFL.Teams T WHERE T.TeamName = 'Green Bay Packers')</v>
      </c>
      <c r="N173" s="2" t="str">
        <f>"("&amp;$M173&amp;", N'"&amp;$A173&amp;" "&amp;$C173&amp;"'),"</f>
        <v>((SELECT T.TeamID FROM NFL.Teams T WHERE T.TeamName = 'Green Bay Packers'), N'Samson Lindsay'),</v>
      </c>
      <c r="O173" s="2" t="str">
        <f t="shared" si="2"/>
        <v>(SELECT TP.PlayerID FROM Players.TeamPlayer TP WHERE TP.[Name] = 'Samson Lindsay')</v>
      </c>
    </row>
    <row r="174" spans="1:15" x14ac:dyDescent="0.25">
      <c r="A174" s="3" t="s">
        <v>492</v>
      </c>
      <c r="B174" s="3" t="s">
        <v>493</v>
      </c>
      <c r="C174" s="4" t="s">
        <v>1458</v>
      </c>
      <c r="D174" s="3">
        <v>62</v>
      </c>
      <c r="E174" s="3">
        <v>450</v>
      </c>
      <c r="F174" s="3">
        <v>22</v>
      </c>
      <c r="G174" s="5">
        <v>32722</v>
      </c>
      <c r="H174" s="3" t="s">
        <v>494</v>
      </c>
      <c r="I174" s="6">
        <v>0.55607638888888888</v>
      </c>
      <c r="J174" s="3" t="s">
        <v>1671</v>
      </c>
      <c r="K174" s="8" t="s">
        <v>1690</v>
      </c>
      <c r="L174" s="8" t="s">
        <v>1719</v>
      </c>
      <c r="M174" s="7" t="str">
        <f xml:space="preserve"> "(SELECT T.TeamID FROM NFL.Teams T WHERE T.TeamName = '"&amp;TRIM(K174)&amp;"')"</f>
        <v>(SELECT T.TeamID FROM NFL.Teams T WHERE T.TeamName = 'Houston Texans')</v>
      </c>
      <c r="N174" s="2" t="str">
        <f>"("&amp;$M174&amp;", N'"&amp;$A174&amp;" "&amp;$C174&amp;"'),"</f>
        <v>((SELECT T.TeamID FROM NFL.Teams T WHERE T.TeamName = 'Houston Texans'), N'Eaton Dunn'),</v>
      </c>
      <c r="O174" s="2" t="str">
        <f t="shared" si="2"/>
        <v>(SELECT TP.PlayerID FROM Players.TeamPlayer TP WHERE TP.[Name] = 'Eaton Dunn')</v>
      </c>
    </row>
    <row r="175" spans="1:15" x14ac:dyDescent="0.25">
      <c r="A175" s="3" t="s">
        <v>495</v>
      </c>
      <c r="B175" s="3" t="s">
        <v>496</v>
      </c>
      <c r="C175" s="4" t="s">
        <v>1459</v>
      </c>
      <c r="D175" s="3">
        <v>82</v>
      </c>
      <c r="E175" s="3">
        <v>274</v>
      </c>
      <c r="F175" s="3">
        <v>11</v>
      </c>
      <c r="G175" s="5">
        <v>28497</v>
      </c>
      <c r="H175" s="3" t="s">
        <v>497</v>
      </c>
      <c r="I175" s="6">
        <v>0.17494212962962963</v>
      </c>
      <c r="J175" s="3" t="s">
        <v>1671</v>
      </c>
      <c r="K175" s="8" t="s">
        <v>1691</v>
      </c>
      <c r="L175" s="8" t="s">
        <v>1719</v>
      </c>
      <c r="M175" s="7" t="str">
        <f xml:space="preserve"> "(SELECT T.TeamID FROM NFL.Teams T WHERE T.TeamName = '"&amp;TRIM(K175)&amp;"')"</f>
        <v>(SELECT T.TeamID FROM NFL.Teams T WHERE T.TeamName = 'Indianapolis Colts')</v>
      </c>
      <c r="N175" s="2" t="str">
        <f>"("&amp;$M175&amp;", N'"&amp;$A175&amp;" "&amp;$C175&amp;"'),"</f>
        <v>((SELECT T.TeamID FROM NFL.Teams T WHERE T.TeamName = 'Indianapolis Colts'), N'Kadeem Nixon'),</v>
      </c>
      <c r="O175" s="2" t="str">
        <f t="shared" si="2"/>
        <v>(SELECT TP.PlayerID FROM Players.TeamPlayer TP WHERE TP.[Name] = 'Kadeem Nixon')</v>
      </c>
    </row>
    <row r="176" spans="1:15" x14ac:dyDescent="0.25">
      <c r="A176" s="3" t="s">
        <v>498</v>
      </c>
      <c r="B176" s="3" t="s">
        <v>499</v>
      </c>
      <c r="C176" s="4" t="s">
        <v>1460</v>
      </c>
      <c r="D176" s="3">
        <v>66</v>
      </c>
      <c r="E176" s="3">
        <v>367</v>
      </c>
      <c r="F176" s="3">
        <v>9</v>
      </c>
      <c r="G176" s="5">
        <v>32348</v>
      </c>
      <c r="H176" s="3" t="s">
        <v>500</v>
      </c>
      <c r="I176" s="6">
        <v>0.69450231481481473</v>
      </c>
      <c r="J176" s="3" t="s">
        <v>1671</v>
      </c>
      <c r="K176" s="8" t="s">
        <v>1692</v>
      </c>
      <c r="L176" s="8" t="s">
        <v>1719</v>
      </c>
      <c r="M176" s="7" t="str">
        <f xml:space="preserve"> "(SELECT T.TeamID FROM NFL.Teams T WHERE T.TeamName = '"&amp;TRIM(K176)&amp;"')"</f>
        <v>(SELECT T.TeamID FROM NFL.Teams T WHERE T.TeamName = 'Jacksonville Jaguars')</v>
      </c>
      <c r="N176" s="2" t="str">
        <f>"("&amp;$M176&amp;", N'"&amp;$A176&amp;" "&amp;$C176&amp;"'),"</f>
        <v>((SELECT T.TeamID FROM NFL.Teams T WHERE T.TeamName = 'Jacksonville Jaguars'), N'Quinn French'),</v>
      </c>
      <c r="O176" s="2" t="str">
        <f t="shared" si="2"/>
        <v>(SELECT TP.PlayerID FROM Players.TeamPlayer TP WHERE TP.[Name] = 'Quinn French')</v>
      </c>
    </row>
    <row r="177" spans="1:15" x14ac:dyDescent="0.25">
      <c r="A177" s="3" t="s">
        <v>313</v>
      </c>
      <c r="B177" s="3" t="s">
        <v>501</v>
      </c>
      <c r="C177" s="4" t="s">
        <v>1461</v>
      </c>
      <c r="D177" s="3">
        <v>93</v>
      </c>
      <c r="E177" s="3">
        <v>387</v>
      </c>
      <c r="F177" s="3">
        <v>6</v>
      </c>
      <c r="G177" s="5">
        <v>33719</v>
      </c>
      <c r="H177" s="3" t="s">
        <v>502</v>
      </c>
      <c r="I177" s="6">
        <v>0.83968750000000003</v>
      </c>
      <c r="J177" s="3" t="s">
        <v>1672</v>
      </c>
      <c r="K177" s="8" t="s">
        <v>1693</v>
      </c>
      <c r="L177" s="8" t="s">
        <v>1719</v>
      </c>
      <c r="M177" s="7" t="str">
        <f xml:space="preserve"> "(SELECT T.TeamID FROM NFL.Teams T WHERE T.TeamName = '"&amp;TRIM(K177)&amp;"')"</f>
        <v>(SELECT T.TeamID FROM NFL.Teams T WHERE T.TeamName = 'Kansas City Chiefs')</v>
      </c>
      <c r="N177" s="2" t="str">
        <f>"("&amp;$M177&amp;", N'"&amp;$A177&amp;" "&amp;$C177&amp;"'),"</f>
        <v>((SELECT T.TeamID FROM NFL.Teams T WHERE T.TeamName = 'Kansas City Chiefs'), N'Tanner Lester'),</v>
      </c>
      <c r="O177" s="2" t="str">
        <f t="shared" si="2"/>
        <v>(SELECT TP.PlayerID FROM Players.TeamPlayer TP WHERE TP.[Name] = 'Tanner Lester')</v>
      </c>
    </row>
    <row r="178" spans="1:15" x14ac:dyDescent="0.25">
      <c r="A178" s="3" t="s">
        <v>503</v>
      </c>
      <c r="B178" s="3" t="s">
        <v>504</v>
      </c>
      <c r="C178" s="4" t="s">
        <v>1319</v>
      </c>
      <c r="D178" s="3">
        <v>66</v>
      </c>
      <c r="E178" s="3">
        <v>156</v>
      </c>
      <c r="F178" s="3">
        <v>2</v>
      </c>
      <c r="G178" s="5">
        <v>34297</v>
      </c>
      <c r="H178" s="3" t="s">
        <v>505</v>
      </c>
      <c r="I178" s="6">
        <v>7.5462962962962966E-3</v>
      </c>
      <c r="J178" s="3" t="s">
        <v>1672</v>
      </c>
      <c r="K178" s="8" t="s">
        <v>1694</v>
      </c>
      <c r="L178" s="8" t="s">
        <v>1719</v>
      </c>
      <c r="M178" s="7" t="str">
        <f xml:space="preserve"> "(SELECT T.TeamID FROM NFL.Teams T WHERE T.TeamName = '"&amp;TRIM(K178)&amp;"')"</f>
        <v>(SELECT T.TeamID FROM NFL.Teams T WHERE T.TeamName = 'Los Angeles Chargers')</v>
      </c>
      <c r="N178" s="2" t="str">
        <f>"("&amp;$M178&amp;", N'"&amp;$A178&amp;" "&amp;$C178&amp;"'),"</f>
        <v>((SELECT T.TeamID FROM NFL.Teams T WHERE T.TeamName = 'Los Angeles Chargers'), N'Wyatt Oneil'),</v>
      </c>
      <c r="O178" s="2" t="str">
        <f t="shared" si="2"/>
        <v>(SELECT TP.PlayerID FROM Players.TeamPlayer TP WHERE TP.[Name] = 'Wyatt Oneil')</v>
      </c>
    </row>
    <row r="179" spans="1:15" x14ac:dyDescent="0.25">
      <c r="A179" s="3" t="s">
        <v>150</v>
      </c>
      <c r="B179" s="3" t="s">
        <v>506</v>
      </c>
      <c r="C179" s="4" t="s">
        <v>1462</v>
      </c>
      <c r="D179" s="3">
        <v>63</v>
      </c>
      <c r="E179" s="3">
        <v>332</v>
      </c>
      <c r="F179" s="3">
        <v>18</v>
      </c>
      <c r="G179" s="5">
        <v>34128</v>
      </c>
      <c r="H179" s="3" t="s">
        <v>507</v>
      </c>
      <c r="I179" s="6">
        <v>0.54812499999999997</v>
      </c>
      <c r="J179" s="3" t="s">
        <v>1672</v>
      </c>
      <c r="K179" s="8" t="s">
        <v>1695</v>
      </c>
      <c r="L179" s="8" t="s">
        <v>1719</v>
      </c>
      <c r="M179" s="7" t="str">
        <f xml:space="preserve"> "(SELECT T.TeamID FROM NFL.Teams T WHERE T.TeamName = '"&amp;TRIM(K179)&amp;"')"</f>
        <v>(SELECT T.TeamID FROM NFL.Teams T WHERE T.TeamName = 'Los Angeles Rams')</v>
      </c>
      <c r="N179" s="2" t="str">
        <f>"("&amp;$M179&amp;", N'"&amp;$A179&amp;" "&amp;$C179&amp;"'),"</f>
        <v>((SELECT T.TeamID FROM NFL.Teams T WHERE T.TeamName = 'Los Angeles Rams'), N'Francis Holcomb'),</v>
      </c>
      <c r="O179" s="2" t="str">
        <f t="shared" si="2"/>
        <v>(SELECT TP.PlayerID FROM Players.TeamPlayer TP WHERE TP.[Name] = 'Francis Holcomb')</v>
      </c>
    </row>
    <row r="180" spans="1:15" x14ac:dyDescent="0.25">
      <c r="A180" s="3" t="s">
        <v>508</v>
      </c>
      <c r="B180" s="3" t="s">
        <v>509</v>
      </c>
      <c r="C180" s="4" t="s">
        <v>1463</v>
      </c>
      <c r="D180" s="3">
        <v>71</v>
      </c>
      <c r="E180" s="3">
        <v>182</v>
      </c>
      <c r="F180" s="3">
        <v>11</v>
      </c>
      <c r="G180" s="5">
        <v>30515</v>
      </c>
      <c r="H180" s="3" t="s">
        <v>510</v>
      </c>
      <c r="I180" s="6">
        <v>7.0231481481481492E-2</v>
      </c>
      <c r="J180" s="3" t="s">
        <v>1672</v>
      </c>
      <c r="K180" s="8" t="s">
        <v>1696</v>
      </c>
      <c r="L180" s="8" t="s">
        <v>1719</v>
      </c>
      <c r="M180" s="7" t="str">
        <f xml:space="preserve"> "(SELECT T.TeamID FROM NFL.Teams T WHERE T.TeamName = '"&amp;TRIM(K180)&amp;"')"</f>
        <v>(SELECT T.TeamID FROM NFL.Teams T WHERE T.TeamName = 'Miami Dolphins')</v>
      </c>
      <c r="N180" s="2" t="str">
        <f>"("&amp;$M180&amp;", N'"&amp;$A180&amp;" "&amp;$C180&amp;"'),"</f>
        <v>((SELECT T.TeamID FROM NFL.Teams T WHERE T.TeamName = 'Miami Dolphins'), N'Denton Bentley'),</v>
      </c>
      <c r="O180" s="2" t="str">
        <f t="shared" si="2"/>
        <v>(SELECT TP.PlayerID FROM Players.TeamPlayer TP WHERE TP.[Name] = 'Denton Bentley')</v>
      </c>
    </row>
    <row r="181" spans="1:15" x14ac:dyDescent="0.25">
      <c r="A181" s="3" t="s">
        <v>226</v>
      </c>
      <c r="B181" s="3" t="s">
        <v>511</v>
      </c>
      <c r="C181" s="4" t="s">
        <v>1464</v>
      </c>
      <c r="D181" s="3">
        <v>82</v>
      </c>
      <c r="E181" s="3">
        <v>166</v>
      </c>
      <c r="F181" s="3">
        <v>2</v>
      </c>
      <c r="G181" s="5">
        <v>31237</v>
      </c>
      <c r="H181" s="3" t="s">
        <v>512</v>
      </c>
      <c r="I181" s="6">
        <v>0.5910185185185185</v>
      </c>
      <c r="J181" s="3" t="s">
        <v>1672</v>
      </c>
      <c r="K181" s="8" t="s">
        <v>1697</v>
      </c>
      <c r="L181" s="8" t="s">
        <v>1719</v>
      </c>
      <c r="M181" s="7" t="str">
        <f xml:space="preserve"> "(SELECT T.TeamID FROM NFL.Teams T WHERE T.TeamName = '"&amp;TRIM(K181)&amp;"')"</f>
        <v>(SELECT T.TeamID FROM NFL.Teams T WHERE T.TeamName = 'Minnesota Vikings')</v>
      </c>
      <c r="N181" s="2" t="str">
        <f>"("&amp;$M181&amp;", N'"&amp;$A181&amp;" "&amp;$C181&amp;"'),"</f>
        <v>((SELECT T.TeamID FROM NFL.Teams T WHERE T.TeamName = 'Minnesota Vikings'), N'Hiram Estes'),</v>
      </c>
      <c r="O181" s="2" t="str">
        <f t="shared" si="2"/>
        <v>(SELECT TP.PlayerID FROM Players.TeamPlayer TP WHERE TP.[Name] = 'Hiram Estes')</v>
      </c>
    </row>
    <row r="182" spans="1:15" x14ac:dyDescent="0.25">
      <c r="A182" s="3" t="s">
        <v>513</v>
      </c>
      <c r="B182" s="3" t="s">
        <v>514</v>
      </c>
      <c r="C182" s="4" t="s">
        <v>183</v>
      </c>
      <c r="D182" s="3">
        <v>90</v>
      </c>
      <c r="E182" s="3">
        <v>197</v>
      </c>
      <c r="F182" s="3">
        <v>5</v>
      </c>
      <c r="G182" s="5">
        <v>33072</v>
      </c>
      <c r="H182" s="3" t="s">
        <v>515</v>
      </c>
      <c r="I182" s="6">
        <v>6.8252314814814807E-2</v>
      </c>
      <c r="J182" s="3" t="s">
        <v>1672</v>
      </c>
      <c r="K182" s="8" t="s">
        <v>1698</v>
      </c>
      <c r="L182" s="8" t="s">
        <v>1719</v>
      </c>
      <c r="M182" s="7" t="str">
        <f xml:space="preserve"> "(SELECT T.TeamID FROM NFL.Teams T WHERE T.TeamName = '"&amp;TRIM(K182)&amp;"')"</f>
        <v>(SELECT T.TeamID FROM NFL.Teams T WHERE T.TeamName = 'New England Patriots')</v>
      </c>
      <c r="N182" s="2" t="str">
        <f>"("&amp;$M182&amp;", N'"&amp;$A182&amp;" "&amp;$C182&amp;"'),"</f>
        <v>((SELECT T.TeamID FROM NFL.Teams T WHERE T.TeamName = 'New England Patriots'), N'Lars Randall'),</v>
      </c>
      <c r="O182" s="2" t="str">
        <f t="shared" si="2"/>
        <v>(SELECT TP.PlayerID FROM Players.TeamPlayer TP WHERE TP.[Name] = 'Lars Randall')</v>
      </c>
    </row>
    <row r="183" spans="1:15" x14ac:dyDescent="0.25">
      <c r="A183" s="3" t="s">
        <v>42</v>
      </c>
      <c r="B183" s="3" t="s">
        <v>516</v>
      </c>
      <c r="C183" s="4" t="s">
        <v>1465</v>
      </c>
      <c r="D183" s="3">
        <v>93</v>
      </c>
      <c r="E183" s="3">
        <v>431</v>
      </c>
      <c r="F183" s="3">
        <v>25</v>
      </c>
      <c r="G183" s="5">
        <v>35575</v>
      </c>
      <c r="H183" s="3" t="s">
        <v>517</v>
      </c>
      <c r="I183" s="6">
        <v>0.15871527777777777</v>
      </c>
      <c r="J183" s="3" t="s">
        <v>1672</v>
      </c>
      <c r="K183" s="8" t="s">
        <v>1699</v>
      </c>
      <c r="L183" s="8" t="s">
        <v>1719</v>
      </c>
      <c r="M183" s="7" t="str">
        <f xml:space="preserve"> "(SELECT T.TeamID FROM NFL.Teams T WHERE T.TeamName = '"&amp;TRIM(K183)&amp;"')"</f>
        <v>(SELECT T.TeamID FROM NFL.Teams T WHERE T.TeamName = 'New Orleans Saints')</v>
      </c>
      <c r="N183" s="2" t="str">
        <f>"("&amp;$M183&amp;", N'"&amp;$A183&amp;" "&amp;$C183&amp;"'),"</f>
        <v>((SELECT T.TeamID FROM NFL.Teams T WHERE T.TeamName = 'New Orleans Saints'), N'Hakeem Holman'),</v>
      </c>
      <c r="O183" s="2" t="str">
        <f t="shared" si="2"/>
        <v>(SELECT TP.PlayerID FROM Players.TeamPlayer TP WHERE TP.[Name] = 'Hakeem Holman')</v>
      </c>
    </row>
    <row r="184" spans="1:15" x14ac:dyDescent="0.25">
      <c r="A184" s="3" t="s">
        <v>518</v>
      </c>
      <c r="B184" s="3" t="s">
        <v>519</v>
      </c>
      <c r="C184" s="4" t="s">
        <v>1466</v>
      </c>
      <c r="D184" s="3">
        <v>70</v>
      </c>
      <c r="E184" s="3">
        <v>207</v>
      </c>
      <c r="F184" s="3">
        <v>29</v>
      </c>
      <c r="G184" s="5">
        <v>30991</v>
      </c>
      <c r="H184" s="3" t="s">
        <v>520</v>
      </c>
      <c r="I184" s="6">
        <v>0.1158912037037037</v>
      </c>
      <c r="J184" s="3" t="s">
        <v>1672</v>
      </c>
      <c r="K184" s="8" t="s">
        <v>1700</v>
      </c>
      <c r="L184" s="8" t="s">
        <v>1719</v>
      </c>
      <c r="M184" s="7" t="str">
        <f xml:space="preserve"> "(SELECT T.TeamID FROM NFL.Teams T WHERE T.TeamName = '"&amp;TRIM(K184)&amp;"')"</f>
        <v>(SELECT T.TeamID FROM NFL.Teams T WHERE T.TeamName = 'New York Giants')</v>
      </c>
      <c r="N184" s="2" t="str">
        <f>"("&amp;$M184&amp;", N'"&amp;$A184&amp;" "&amp;$C184&amp;"'),"</f>
        <v>((SELECT T.TeamID FROM NFL.Teams T WHERE T.TeamName = 'New York Giants'), N'Demetrius Rowland'),</v>
      </c>
      <c r="O184" s="2" t="str">
        <f t="shared" si="2"/>
        <v>(SELECT TP.PlayerID FROM Players.TeamPlayer TP WHERE TP.[Name] = 'Demetrius Rowland')</v>
      </c>
    </row>
    <row r="185" spans="1:15" x14ac:dyDescent="0.25">
      <c r="A185" s="3" t="s">
        <v>521</v>
      </c>
      <c r="B185" s="3" t="s">
        <v>522</v>
      </c>
      <c r="C185" s="4" t="s">
        <v>1467</v>
      </c>
      <c r="D185" s="3">
        <v>91</v>
      </c>
      <c r="E185" s="3">
        <v>381</v>
      </c>
      <c r="F185" s="3">
        <v>25</v>
      </c>
      <c r="G185" s="5">
        <v>33787</v>
      </c>
      <c r="H185" s="3" t="s">
        <v>523</v>
      </c>
      <c r="I185" s="6">
        <v>0.23967592592592593</v>
      </c>
      <c r="J185" s="3" t="s">
        <v>1672</v>
      </c>
      <c r="K185" s="8" t="s">
        <v>1701</v>
      </c>
      <c r="L185" s="8" t="s">
        <v>1719</v>
      </c>
      <c r="M185" s="7" t="str">
        <f xml:space="preserve"> "(SELECT T.TeamID FROM NFL.Teams T WHERE T.TeamName = '"&amp;TRIM(K185)&amp;"')"</f>
        <v>(SELECT T.TeamID FROM NFL.Teams T WHERE T.TeamName = 'New York Jets')</v>
      </c>
      <c r="N185" s="2" t="str">
        <f>"("&amp;$M185&amp;", N'"&amp;$A185&amp;" "&amp;$C185&amp;"'),"</f>
        <v>((SELECT T.TeamID FROM NFL.Teams T WHERE T.TeamName = 'New York Jets'), N'Burton Patterson'),</v>
      </c>
      <c r="O185" s="2" t="str">
        <f t="shared" si="2"/>
        <v>(SELECT TP.PlayerID FROM Players.TeamPlayer TP WHERE TP.[Name] = 'Burton Patterson')</v>
      </c>
    </row>
    <row r="186" spans="1:15" x14ac:dyDescent="0.25">
      <c r="A186" s="3" t="s">
        <v>524</v>
      </c>
      <c r="B186" s="3" t="s">
        <v>525</v>
      </c>
      <c r="C186" s="4" t="s">
        <v>1468</v>
      </c>
      <c r="D186" s="3">
        <v>92</v>
      </c>
      <c r="E186" s="3">
        <v>214</v>
      </c>
      <c r="F186" s="3">
        <v>5</v>
      </c>
      <c r="G186" s="5">
        <v>33792</v>
      </c>
      <c r="H186" s="3" t="s">
        <v>526</v>
      </c>
      <c r="I186" s="6">
        <v>0.94815972222222233</v>
      </c>
      <c r="J186" s="3" t="s">
        <v>1672</v>
      </c>
      <c r="K186" s="8" t="s">
        <v>1702</v>
      </c>
      <c r="L186" s="8" t="s">
        <v>1719</v>
      </c>
      <c r="M186" s="7" t="str">
        <f xml:space="preserve"> "(SELECT T.TeamID FROM NFL.Teams T WHERE T.TeamName = '"&amp;TRIM(K186)&amp;"')"</f>
        <v>(SELECT T.TeamID FROM NFL.Teams T WHERE T.TeamName = 'Oakland Raiders')</v>
      </c>
      <c r="N186" s="2" t="str">
        <f>"("&amp;$M186&amp;", N'"&amp;$A186&amp;" "&amp;$C186&amp;"'),"</f>
        <v>((SELECT T.TeamID FROM NFL.Teams T WHERE T.TeamName = 'Oakland Raiders'), N'Duncan Deleon'),</v>
      </c>
      <c r="O186" s="2" t="str">
        <f t="shared" si="2"/>
        <v>(SELECT TP.PlayerID FROM Players.TeamPlayer TP WHERE TP.[Name] = 'Duncan Deleon')</v>
      </c>
    </row>
    <row r="187" spans="1:15" x14ac:dyDescent="0.25">
      <c r="A187" s="3" t="s">
        <v>527</v>
      </c>
      <c r="B187" s="3" t="s">
        <v>528</v>
      </c>
      <c r="C187" s="4" t="s">
        <v>48</v>
      </c>
      <c r="D187" s="3">
        <v>75</v>
      </c>
      <c r="E187" s="3">
        <v>327</v>
      </c>
      <c r="F187" s="3">
        <v>18</v>
      </c>
      <c r="G187" s="5">
        <v>31075</v>
      </c>
      <c r="H187" s="3" t="s">
        <v>529</v>
      </c>
      <c r="I187" s="6">
        <v>0.57520833333333332</v>
      </c>
      <c r="J187" s="3" t="s">
        <v>1672</v>
      </c>
      <c r="K187" s="8" t="s">
        <v>1703</v>
      </c>
      <c r="L187" s="8" t="s">
        <v>1719</v>
      </c>
      <c r="M187" s="7" t="str">
        <f xml:space="preserve"> "(SELECT T.TeamID FROM NFL.Teams T WHERE T.TeamName = '"&amp;TRIM(K187)&amp;"')"</f>
        <v>(SELECT T.TeamID FROM NFL.Teams T WHERE T.TeamName = 'Philadelphia Eagles')</v>
      </c>
      <c r="N187" s="2" t="str">
        <f>"("&amp;$M187&amp;", N'"&amp;$A187&amp;" "&amp;$C187&amp;"'),"</f>
        <v>((SELECT T.TeamID FROM NFL.Teams T WHERE T.TeamName = 'Philadelphia Eagles'), N'Brian Paul'),</v>
      </c>
      <c r="O187" s="2" t="str">
        <f t="shared" si="2"/>
        <v>(SELECT TP.PlayerID FROM Players.TeamPlayer TP WHERE TP.[Name] = 'Brian Paul')</v>
      </c>
    </row>
    <row r="188" spans="1:15" x14ac:dyDescent="0.25">
      <c r="A188" s="3" t="s">
        <v>530</v>
      </c>
      <c r="B188" s="3" t="s">
        <v>531</v>
      </c>
      <c r="C188" s="4" t="s">
        <v>1469</v>
      </c>
      <c r="D188" s="3">
        <v>70</v>
      </c>
      <c r="E188" s="3">
        <v>370</v>
      </c>
      <c r="F188" s="3">
        <v>22</v>
      </c>
      <c r="G188" s="5">
        <v>31239</v>
      </c>
      <c r="H188" s="3" t="s">
        <v>532</v>
      </c>
      <c r="I188" s="6">
        <v>0.53803240740740743</v>
      </c>
      <c r="J188" s="3" t="s">
        <v>1672</v>
      </c>
      <c r="K188" s="8" t="s">
        <v>1704</v>
      </c>
      <c r="L188" s="8" t="s">
        <v>1719</v>
      </c>
      <c r="M188" s="7" t="str">
        <f xml:space="preserve"> "(SELECT T.TeamID FROM NFL.Teams T WHERE T.TeamName = '"&amp;TRIM(K188)&amp;"')"</f>
        <v>(SELECT T.TeamID FROM NFL.Teams T WHERE T.TeamName = 'Pittsburgh Steelers')</v>
      </c>
      <c r="N188" s="2" t="str">
        <f>"("&amp;$M188&amp;", N'"&amp;$A188&amp;" "&amp;$C188&amp;"'),"</f>
        <v>((SELECT T.TeamID FROM NFL.Teams T WHERE T.TeamName = 'Pittsburgh Steelers'), N'Holmes Callahan'),</v>
      </c>
      <c r="O188" s="2" t="str">
        <f t="shared" si="2"/>
        <v>(SELECT TP.PlayerID FROM Players.TeamPlayer TP WHERE TP.[Name] = 'Holmes Callahan')</v>
      </c>
    </row>
    <row r="189" spans="1:15" x14ac:dyDescent="0.25">
      <c r="A189" s="3" t="s">
        <v>533</v>
      </c>
      <c r="B189" s="3" t="s">
        <v>534</v>
      </c>
      <c r="C189" s="4" t="s">
        <v>1470</v>
      </c>
      <c r="D189" s="3">
        <v>62</v>
      </c>
      <c r="E189" s="3">
        <v>419</v>
      </c>
      <c r="F189" s="3">
        <v>30</v>
      </c>
      <c r="G189" s="5">
        <v>30165</v>
      </c>
      <c r="H189" s="3" t="s">
        <v>535</v>
      </c>
      <c r="I189" s="6">
        <v>2.1921296296296296E-2</v>
      </c>
      <c r="J189" s="3" t="s">
        <v>1672</v>
      </c>
      <c r="K189" s="8" t="s">
        <v>1705</v>
      </c>
      <c r="L189" s="8" t="s">
        <v>1719</v>
      </c>
      <c r="M189" s="7" t="str">
        <f xml:space="preserve"> "(SELECT T.TeamID FROM NFL.Teams T WHERE T.TeamName = '"&amp;TRIM(K189)&amp;"')"</f>
        <v>(SELECT T.TeamID FROM NFL.Teams T WHERE T.TeamName = 'San Francisco 49ers')</v>
      </c>
      <c r="N189" s="2" t="str">
        <f>"("&amp;$M189&amp;", N'"&amp;$A189&amp;" "&amp;$C189&amp;"'),"</f>
        <v>((SELECT T.TeamID FROM NFL.Teams T WHERE T.TeamName = 'San Francisco 49ers'), N'Quamar Whitney'),</v>
      </c>
      <c r="O189" s="2" t="str">
        <f t="shared" si="2"/>
        <v>(SELECT TP.PlayerID FROM Players.TeamPlayer TP WHERE TP.[Name] = 'Quamar Whitney')</v>
      </c>
    </row>
    <row r="190" spans="1:15" x14ac:dyDescent="0.25">
      <c r="A190" s="3" t="s">
        <v>15</v>
      </c>
      <c r="B190" s="3" t="s">
        <v>536</v>
      </c>
      <c r="C190" s="4" t="s">
        <v>442</v>
      </c>
      <c r="D190" s="3">
        <v>82</v>
      </c>
      <c r="E190" s="3">
        <v>202</v>
      </c>
      <c r="F190" s="3">
        <v>30</v>
      </c>
      <c r="G190" s="5">
        <v>34770</v>
      </c>
      <c r="H190" s="3" t="s">
        <v>537</v>
      </c>
      <c r="I190" s="6">
        <v>0.69284722222222228</v>
      </c>
      <c r="J190" s="3" t="s">
        <v>1672</v>
      </c>
      <c r="K190" s="8" t="s">
        <v>1706</v>
      </c>
      <c r="L190" s="8" t="s">
        <v>1719</v>
      </c>
      <c r="M190" s="7" t="str">
        <f xml:space="preserve"> "(SELECT T.TeamID FROM NFL.Teams T WHERE T.TeamName = '"&amp;TRIM(K190)&amp;"')"</f>
        <v>(SELECT T.TeamID FROM NFL.Teams T WHERE T.TeamName = 'Seattle Seahawks')</v>
      </c>
      <c r="N190" s="2" t="str">
        <f>"("&amp;$M190&amp;", N'"&amp;$A190&amp;" "&amp;$C190&amp;"'),"</f>
        <v>((SELECT T.TeamID FROM NFL.Teams T WHERE T.TeamName = 'Seattle Seahawks'), N'Kirk Tyler'),</v>
      </c>
      <c r="O190" s="2" t="str">
        <f t="shared" si="2"/>
        <v>(SELECT TP.PlayerID FROM Players.TeamPlayer TP WHERE TP.[Name] = 'Kirk Tyler')</v>
      </c>
    </row>
    <row r="191" spans="1:15" x14ac:dyDescent="0.25">
      <c r="A191" s="3" t="s">
        <v>538</v>
      </c>
      <c r="B191" s="3" t="s">
        <v>539</v>
      </c>
      <c r="C191" s="4" t="s">
        <v>1471</v>
      </c>
      <c r="D191" s="3">
        <v>60</v>
      </c>
      <c r="E191" s="3">
        <v>165</v>
      </c>
      <c r="F191" s="3">
        <v>30</v>
      </c>
      <c r="G191" s="5">
        <v>30401</v>
      </c>
      <c r="H191" s="3" t="s">
        <v>540</v>
      </c>
      <c r="I191" s="6">
        <v>0.55039351851851859</v>
      </c>
      <c r="J191" s="3" t="s">
        <v>1672</v>
      </c>
      <c r="K191" s="8" t="s">
        <v>1707</v>
      </c>
      <c r="L191" s="8" t="s">
        <v>1719</v>
      </c>
      <c r="M191" s="7" t="str">
        <f xml:space="preserve"> "(SELECT T.TeamID FROM NFL.Teams T WHERE T.TeamName = '"&amp;TRIM(K191)&amp;"')"</f>
        <v>(SELECT T.TeamID FROM NFL.Teams T WHERE T.TeamName = 'Tampa Bay Buccaneers')</v>
      </c>
      <c r="N191" s="2" t="str">
        <f>"("&amp;$M191&amp;", N'"&amp;$A191&amp;" "&amp;$C191&amp;"'),"</f>
        <v>((SELECT T.TeamID FROM NFL.Teams T WHERE T.TeamName = 'Tampa Bay Buccaneers'), N'Adam Hernandez'),</v>
      </c>
      <c r="O191" s="2" t="str">
        <f t="shared" si="2"/>
        <v>(SELECT TP.PlayerID FROM Players.TeamPlayer TP WHERE TP.[Name] = 'Adam Hernandez')</v>
      </c>
    </row>
    <row r="192" spans="1:15" x14ac:dyDescent="0.25">
      <c r="A192" s="3" t="s">
        <v>453</v>
      </c>
      <c r="B192" s="3" t="s">
        <v>541</v>
      </c>
      <c r="C192" s="4" t="s">
        <v>1472</v>
      </c>
      <c r="D192" s="3">
        <v>95</v>
      </c>
      <c r="E192" s="3">
        <v>270</v>
      </c>
      <c r="F192" s="3">
        <v>25</v>
      </c>
      <c r="G192" s="5">
        <v>30127</v>
      </c>
      <c r="H192" s="3" t="s">
        <v>542</v>
      </c>
      <c r="I192" s="6">
        <v>0.9312962962962964</v>
      </c>
      <c r="J192" s="3" t="s">
        <v>1672</v>
      </c>
      <c r="K192" s="8" t="s">
        <v>1708</v>
      </c>
      <c r="L192" s="8" t="s">
        <v>1719</v>
      </c>
      <c r="M192" s="7" t="str">
        <f xml:space="preserve"> "(SELECT T.TeamID FROM NFL.Teams T WHERE T.TeamName = '"&amp;TRIM(K192)&amp;"')"</f>
        <v>(SELECT T.TeamID FROM NFL.Teams T WHERE T.TeamName = 'Tennessee Titans')</v>
      </c>
      <c r="N192" s="2" t="str">
        <f>"("&amp;$M192&amp;", N'"&amp;$A192&amp;" "&amp;$C192&amp;"'),"</f>
        <v>((SELECT T.TeamID FROM NFL.Teams T WHERE T.TeamName = 'Tennessee Titans'), N'Coby Landry'),</v>
      </c>
      <c r="O192" s="2" t="str">
        <f t="shared" si="2"/>
        <v>(SELECT TP.PlayerID FROM Players.TeamPlayer TP WHERE TP.[Name] = 'Coby Landry')</v>
      </c>
    </row>
    <row r="193" spans="1:15" x14ac:dyDescent="0.25">
      <c r="A193" s="3" t="s">
        <v>543</v>
      </c>
      <c r="B193" s="3" t="s">
        <v>544</v>
      </c>
      <c r="C193" s="4" t="s">
        <v>183</v>
      </c>
      <c r="D193" s="3">
        <v>87</v>
      </c>
      <c r="E193" s="3">
        <v>165</v>
      </c>
      <c r="F193" s="3">
        <v>10</v>
      </c>
      <c r="G193" s="5">
        <v>33943</v>
      </c>
      <c r="H193" s="3" t="s">
        <v>545</v>
      </c>
      <c r="I193" s="6">
        <v>0.33644675925925926</v>
      </c>
      <c r="J193" s="3" t="s">
        <v>1672</v>
      </c>
      <c r="K193" s="8" t="s">
        <v>1709</v>
      </c>
      <c r="L193" s="8" t="s">
        <v>1719</v>
      </c>
      <c r="M193" s="7" t="str">
        <f xml:space="preserve"> "(SELECT T.TeamID FROM NFL.Teams T WHERE T.TeamName = '"&amp;TRIM(K193)&amp;"')"</f>
        <v>(SELECT T.TeamID FROM NFL.Teams T WHERE T.TeamName = 'Washington Redskins')</v>
      </c>
      <c r="N193" s="2" t="str">
        <f>"("&amp;$M193&amp;", N'"&amp;$A193&amp;" "&amp;$C193&amp;"'),"</f>
        <v>((SELECT T.TeamID FROM NFL.Teams T WHERE T.TeamName = 'Washington Redskins'), N'Howard Randall'),</v>
      </c>
      <c r="O193" s="2" t="str">
        <f t="shared" si="2"/>
        <v>(SELECT TP.PlayerID FROM Players.TeamPlayer TP WHERE TP.[Name] = 'Howard Randall')</v>
      </c>
    </row>
    <row r="194" spans="1:15" x14ac:dyDescent="0.25">
      <c r="A194" s="3" t="s">
        <v>546</v>
      </c>
      <c r="B194" s="3" t="s">
        <v>547</v>
      </c>
      <c r="C194" s="4" t="s">
        <v>1473</v>
      </c>
      <c r="D194" s="3">
        <v>68</v>
      </c>
      <c r="E194" s="3">
        <v>313</v>
      </c>
      <c r="F194" s="3">
        <v>15</v>
      </c>
      <c r="G194" s="5">
        <v>31763</v>
      </c>
      <c r="H194" s="3" t="s">
        <v>548</v>
      </c>
      <c r="I194" s="6">
        <v>0.2260763888888889</v>
      </c>
      <c r="J194" s="3" t="s">
        <v>1672</v>
      </c>
      <c r="K194" s="8" t="s">
        <v>1678</v>
      </c>
      <c r="L194" s="8" t="s">
        <v>1719</v>
      </c>
      <c r="M194" s="7" t="str">
        <f xml:space="preserve"> "(SELECT T.TeamID FROM NFL.Teams T WHERE T.TeamName = '"&amp;TRIM(K194)&amp;"')"</f>
        <v>(SELECT T.TeamID FROM NFL.Teams T WHERE T.TeamName = 'Arizona Cardinals')</v>
      </c>
      <c r="N194" s="2" t="str">
        <f>"("&amp;$M194&amp;", N'"&amp;$A194&amp;" "&amp;$C194&amp;"'),"</f>
        <v>((SELECT T.TeamID FROM NFL.Teams T WHERE T.TeamName = 'Arizona Cardinals'), N'Grant Shepard'),</v>
      </c>
      <c r="O194" s="2" t="str">
        <f t="shared" si="2"/>
        <v>(SELECT TP.PlayerID FROM Players.TeamPlayer TP WHERE TP.[Name] = 'Grant Shepard')</v>
      </c>
    </row>
    <row r="195" spans="1:15" x14ac:dyDescent="0.25">
      <c r="A195" s="3" t="s">
        <v>549</v>
      </c>
      <c r="B195" s="3" t="s">
        <v>550</v>
      </c>
      <c r="C195" s="4" t="s">
        <v>1378</v>
      </c>
      <c r="D195" s="3">
        <v>63</v>
      </c>
      <c r="E195" s="3">
        <v>427</v>
      </c>
      <c r="F195" s="3">
        <v>17</v>
      </c>
      <c r="G195" s="5">
        <v>31490</v>
      </c>
      <c r="H195" s="3" t="s">
        <v>551</v>
      </c>
      <c r="I195" s="6">
        <v>0.43127314814814816</v>
      </c>
      <c r="J195" s="3" t="s">
        <v>1672</v>
      </c>
      <c r="K195" s="8" t="s">
        <v>1679</v>
      </c>
      <c r="L195" s="8" t="s">
        <v>1719</v>
      </c>
      <c r="M195" s="7" t="str">
        <f xml:space="preserve"> "(SELECT T.TeamID FROM NFL.Teams T WHERE T.TeamName = '"&amp;TRIM(K195)&amp;"')"</f>
        <v>(SELECT T.TeamID FROM NFL.Teams T WHERE T.TeamName = 'Atlanta Falcons')</v>
      </c>
      <c r="N195" s="2" t="str">
        <f>"("&amp;$M195&amp;", N'"&amp;$A195&amp;" "&amp;$C195&amp;"'),"</f>
        <v>((SELECT T.TeamID FROM NFL.Teams T WHERE T.TeamName = 'Atlanta Falcons'), N'Hayden Battle'),</v>
      </c>
      <c r="O195" s="2" t="str">
        <f t="shared" ref="O195:O258" si="3" xml:space="preserve"> "(SELECT TP.PlayerID FROM Players.TeamPlayer TP WHERE TP.[Name] = '"&amp;TRIM(A195&amp;" "&amp;C195)&amp;"')"</f>
        <v>(SELECT TP.PlayerID FROM Players.TeamPlayer TP WHERE TP.[Name] = 'Hayden Battle')</v>
      </c>
    </row>
    <row r="196" spans="1:15" x14ac:dyDescent="0.25">
      <c r="A196" s="3" t="s">
        <v>552</v>
      </c>
      <c r="B196" s="3" t="s">
        <v>553</v>
      </c>
      <c r="C196" s="4" t="s">
        <v>405</v>
      </c>
      <c r="D196" s="3">
        <v>87</v>
      </c>
      <c r="E196" s="3">
        <v>284</v>
      </c>
      <c r="F196" s="3">
        <v>29</v>
      </c>
      <c r="G196" s="5">
        <v>31973</v>
      </c>
      <c r="H196" s="3" t="s">
        <v>554</v>
      </c>
      <c r="I196" s="6">
        <v>0.92130787037037043</v>
      </c>
      <c r="J196" s="3" t="s">
        <v>1672</v>
      </c>
      <c r="K196" s="8" t="s">
        <v>1680</v>
      </c>
      <c r="L196" s="8" t="s">
        <v>1719</v>
      </c>
      <c r="M196" s="7" t="str">
        <f xml:space="preserve"> "(SELECT T.TeamID FROM NFL.Teams T WHERE T.TeamName = '"&amp;TRIM(K196)&amp;"')"</f>
        <v>(SELECT T.TeamID FROM NFL.Teams T WHERE T.TeamName = 'Baltimore Ravens')</v>
      </c>
      <c r="N196" s="2" t="str">
        <f>"("&amp;$M196&amp;", N'"&amp;$A196&amp;" "&amp;$C196&amp;"'),"</f>
        <v>((SELECT T.TeamID FROM NFL.Teams T WHERE T.TeamName = 'Baltimore Ravens'), N'Guy Vaughan'),</v>
      </c>
      <c r="O196" s="2" t="str">
        <f t="shared" si="3"/>
        <v>(SELECT TP.PlayerID FROM Players.TeamPlayer TP WHERE TP.[Name] = 'Guy Vaughan')</v>
      </c>
    </row>
    <row r="197" spans="1:15" x14ac:dyDescent="0.25">
      <c r="A197" s="3" t="s">
        <v>555</v>
      </c>
      <c r="B197" s="3" t="s">
        <v>556</v>
      </c>
      <c r="C197" s="4" t="s">
        <v>1474</v>
      </c>
      <c r="D197" s="3">
        <v>85</v>
      </c>
      <c r="E197" s="3">
        <v>308</v>
      </c>
      <c r="F197" s="3">
        <v>25</v>
      </c>
      <c r="G197" s="5">
        <v>32146</v>
      </c>
      <c r="H197" s="3" t="s">
        <v>557</v>
      </c>
      <c r="I197" s="6">
        <v>0.36615740740740743</v>
      </c>
      <c r="J197" s="3" t="s">
        <v>1672</v>
      </c>
      <c r="K197" s="8" t="s">
        <v>1681</v>
      </c>
      <c r="L197" s="8" t="s">
        <v>1719</v>
      </c>
      <c r="M197" s="7" t="str">
        <f xml:space="preserve"> "(SELECT T.TeamID FROM NFL.Teams T WHERE T.TeamName = '"&amp;TRIM(K197)&amp;"')"</f>
        <v>(SELECT T.TeamID FROM NFL.Teams T WHERE T.TeamName = 'Buffalo Bills')</v>
      </c>
      <c r="N197" s="2" t="str">
        <f>"("&amp;$M197&amp;", N'"&amp;$A197&amp;" "&amp;$C197&amp;"'),"</f>
        <v>((SELECT T.TeamID FROM NFL.Teams T WHERE T.TeamName = 'Buffalo Bills'), N'Geoffrey Mathews'),</v>
      </c>
      <c r="O197" s="2" t="str">
        <f t="shared" si="3"/>
        <v>(SELECT TP.PlayerID FROM Players.TeamPlayer TP WHERE TP.[Name] = 'Geoffrey Mathews')</v>
      </c>
    </row>
    <row r="198" spans="1:15" x14ac:dyDescent="0.25">
      <c r="A198" s="3" t="s">
        <v>285</v>
      </c>
      <c r="B198" s="3" t="s">
        <v>558</v>
      </c>
      <c r="C198" s="4" t="s">
        <v>1475</v>
      </c>
      <c r="D198" s="3">
        <v>78</v>
      </c>
      <c r="E198" s="3">
        <v>441</v>
      </c>
      <c r="F198" s="3">
        <v>3</v>
      </c>
      <c r="G198" s="5">
        <v>30228</v>
      </c>
      <c r="H198" s="3" t="s">
        <v>559</v>
      </c>
      <c r="I198" s="6">
        <v>0.87949074074074074</v>
      </c>
      <c r="J198" s="3" t="s">
        <v>1672</v>
      </c>
      <c r="K198" s="8" t="s">
        <v>1682</v>
      </c>
      <c r="L198" s="8" t="s">
        <v>1719</v>
      </c>
      <c r="M198" s="7" t="str">
        <f xml:space="preserve"> "(SELECT T.TeamID FROM NFL.Teams T WHERE T.TeamName = '"&amp;TRIM(K198)&amp;"')"</f>
        <v>(SELECT T.TeamID FROM NFL.Teams T WHERE T.TeamName = 'Carolina Panthers')</v>
      </c>
      <c r="N198" s="2" t="str">
        <f>"("&amp;$M198&amp;", N'"&amp;$A198&amp;" "&amp;$C198&amp;"'),"</f>
        <v>((SELECT T.TeamID FROM NFL.Teams T WHERE T.TeamName = 'Carolina Panthers'), N'Merrill Lawrence'),</v>
      </c>
      <c r="O198" s="2" t="str">
        <f t="shared" si="3"/>
        <v>(SELECT TP.PlayerID FROM Players.TeamPlayer TP WHERE TP.[Name] = 'Merrill Lawrence')</v>
      </c>
    </row>
    <row r="199" spans="1:15" x14ac:dyDescent="0.25">
      <c r="A199" s="3" t="s">
        <v>560</v>
      </c>
      <c r="B199" s="3" t="s">
        <v>561</v>
      </c>
      <c r="C199" s="4" t="s">
        <v>1476</v>
      </c>
      <c r="D199" s="3">
        <v>88</v>
      </c>
      <c r="E199" s="3">
        <v>271</v>
      </c>
      <c r="F199" s="3">
        <v>6</v>
      </c>
      <c r="G199" s="5">
        <v>33753</v>
      </c>
      <c r="H199" s="3" t="s">
        <v>562</v>
      </c>
      <c r="I199" s="6">
        <v>0.58256944444444447</v>
      </c>
      <c r="J199" s="3" t="s">
        <v>1672</v>
      </c>
      <c r="K199" s="8" t="s">
        <v>1683</v>
      </c>
      <c r="L199" s="8" t="s">
        <v>1719</v>
      </c>
      <c r="M199" s="7" t="str">
        <f xml:space="preserve"> "(SELECT T.TeamID FROM NFL.Teams T WHERE T.TeamName = '"&amp;TRIM(K199)&amp;"')"</f>
        <v>(SELECT T.TeamID FROM NFL.Teams T WHERE T.TeamName = 'Chicago Bears')</v>
      </c>
      <c r="N199" s="2" t="str">
        <f>"("&amp;$M199&amp;", N'"&amp;$A199&amp;" "&amp;$C199&amp;"'),"</f>
        <v>((SELECT T.TeamID FROM NFL.Teams T WHERE T.TeamName = 'Chicago Bears'), N'Joseph Levine'),</v>
      </c>
      <c r="O199" s="2" t="str">
        <f t="shared" si="3"/>
        <v>(SELECT TP.PlayerID FROM Players.TeamPlayer TP WHERE TP.[Name] = 'Joseph Levine')</v>
      </c>
    </row>
    <row r="200" spans="1:15" x14ac:dyDescent="0.25">
      <c r="A200" s="3" t="s">
        <v>563</v>
      </c>
      <c r="B200" s="3" t="s">
        <v>564</v>
      </c>
      <c r="C200" s="4" t="s">
        <v>1477</v>
      </c>
      <c r="D200" s="3">
        <v>60</v>
      </c>
      <c r="E200" s="3">
        <v>295</v>
      </c>
      <c r="F200" s="3">
        <v>10</v>
      </c>
      <c r="G200" s="5">
        <v>33656</v>
      </c>
      <c r="H200" s="3" t="s">
        <v>565</v>
      </c>
      <c r="I200" s="6">
        <v>0.64614583333333331</v>
      </c>
      <c r="J200" s="3" t="s">
        <v>1672</v>
      </c>
      <c r="K200" s="8" t="s">
        <v>1684</v>
      </c>
      <c r="L200" s="8" t="s">
        <v>1719</v>
      </c>
      <c r="M200" s="7" t="str">
        <f xml:space="preserve"> "(SELECT T.TeamID FROM NFL.Teams T WHERE T.TeamName = '"&amp;TRIM(K200)&amp;"')"</f>
        <v>(SELECT T.TeamID FROM NFL.Teams T WHERE T.TeamName = 'Cincinnati Bengals')</v>
      </c>
      <c r="N200" s="2" t="str">
        <f>"("&amp;$M200&amp;", N'"&amp;$A200&amp;" "&amp;$C200&amp;"'),"</f>
        <v>((SELECT T.TeamID FROM NFL.Teams T WHERE T.TeamName = 'Cincinnati Bengals'), N'Troy Buckner'),</v>
      </c>
      <c r="O200" s="2" t="str">
        <f t="shared" si="3"/>
        <v>(SELECT TP.PlayerID FROM Players.TeamPlayer TP WHERE TP.[Name] = 'Troy Buckner')</v>
      </c>
    </row>
    <row r="201" spans="1:15" x14ac:dyDescent="0.25">
      <c r="A201" s="3" t="s">
        <v>566</v>
      </c>
      <c r="B201" s="3" t="s">
        <v>567</v>
      </c>
      <c r="C201" s="4" t="s">
        <v>1478</v>
      </c>
      <c r="D201" s="3">
        <v>65</v>
      </c>
      <c r="E201" s="3">
        <v>176</v>
      </c>
      <c r="F201" s="3">
        <v>14</v>
      </c>
      <c r="G201" s="5">
        <v>33746</v>
      </c>
      <c r="H201" s="3" t="s">
        <v>568</v>
      </c>
      <c r="I201" s="6">
        <v>0.93444444444444441</v>
      </c>
      <c r="J201" s="3" t="s">
        <v>1672</v>
      </c>
      <c r="K201" s="8" t="s">
        <v>1685</v>
      </c>
      <c r="L201" s="8" t="s">
        <v>1719</v>
      </c>
      <c r="M201" s="7" t="str">
        <f xml:space="preserve"> "(SELECT T.TeamID FROM NFL.Teams T WHERE T.TeamName = '"&amp;TRIM(K201)&amp;"')"</f>
        <v>(SELECT T.TeamID FROM NFL.Teams T WHERE T.TeamName = 'Cleveland Browns')</v>
      </c>
      <c r="N201" s="2" t="str">
        <f>"("&amp;$M201&amp;", N'"&amp;$A201&amp;" "&amp;$C201&amp;"'),"</f>
        <v>((SELECT T.TeamID FROM NFL.Teams T WHERE T.TeamName = 'Cleveland Browns'), N'Hamilton Gallagher'),</v>
      </c>
      <c r="O201" s="2" t="str">
        <f t="shared" si="3"/>
        <v>(SELECT TP.PlayerID FROM Players.TeamPlayer TP WHERE TP.[Name] = 'Hamilton Gallagher')</v>
      </c>
    </row>
    <row r="202" spans="1:15" x14ac:dyDescent="0.25">
      <c r="A202" s="3" t="s">
        <v>569</v>
      </c>
      <c r="B202" s="3" t="s">
        <v>570</v>
      </c>
      <c r="C202" s="4" t="s">
        <v>1343</v>
      </c>
      <c r="D202" s="3">
        <v>61</v>
      </c>
      <c r="E202" s="3">
        <v>425</v>
      </c>
      <c r="F202" s="3">
        <v>1</v>
      </c>
      <c r="G202" s="5">
        <v>30384</v>
      </c>
      <c r="H202" s="3" t="s">
        <v>571</v>
      </c>
      <c r="I202" s="6">
        <v>0.47296296296296297</v>
      </c>
      <c r="J202" s="3" t="s">
        <v>1672</v>
      </c>
      <c r="K202" s="8" t="s">
        <v>1686</v>
      </c>
      <c r="L202" s="8" t="s">
        <v>1719</v>
      </c>
      <c r="M202" s="7" t="str">
        <f xml:space="preserve"> "(SELECT T.TeamID FROM NFL.Teams T WHERE T.TeamName = '"&amp;TRIM(K202)&amp;"')"</f>
        <v>(SELECT T.TeamID FROM NFL.Teams T WHERE T.TeamName = 'Dallas Cowboys')</v>
      </c>
      <c r="N202" s="2" t="str">
        <f>"("&amp;$M202&amp;", N'"&amp;$A202&amp;" "&amp;$C202&amp;"'),"</f>
        <v>((SELECT T.TeamID FROM NFL.Teams T WHERE T.TeamName = 'Dallas Cowboys'), N'Zeus Little'),</v>
      </c>
      <c r="O202" s="2" t="str">
        <f t="shared" si="3"/>
        <v>(SELECT TP.PlayerID FROM Players.TeamPlayer TP WHERE TP.[Name] = 'Zeus Little')</v>
      </c>
    </row>
    <row r="203" spans="1:15" x14ac:dyDescent="0.25">
      <c r="A203" s="3" t="s">
        <v>253</v>
      </c>
      <c r="B203" s="3" t="s">
        <v>572</v>
      </c>
      <c r="C203" s="4" t="s">
        <v>1479</v>
      </c>
      <c r="D203" s="3">
        <v>86</v>
      </c>
      <c r="E203" s="3">
        <v>450</v>
      </c>
      <c r="F203" s="3">
        <v>13</v>
      </c>
      <c r="G203" s="5">
        <v>31329</v>
      </c>
      <c r="H203" s="3" t="s">
        <v>573</v>
      </c>
      <c r="I203" s="6">
        <v>0.22780092592592593</v>
      </c>
      <c r="J203" s="3" t="s">
        <v>1672</v>
      </c>
      <c r="K203" s="8" t="s">
        <v>1687</v>
      </c>
      <c r="L203" s="8" t="s">
        <v>1719</v>
      </c>
      <c r="M203" s="7" t="str">
        <f xml:space="preserve"> "(SELECT T.TeamID FROM NFL.Teams T WHERE T.TeamName = '"&amp;TRIM(K203)&amp;"')"</f>
        <v>(SELECT T.TeamID FROM NFL.Teams T WHERE T.TeamName = 'Denver Broncos')</v>
      </c>
      <c r="N203" s="2" t="str">
        <f>"("&amp;$M203&amp;", N'"&amp;$A203&amp;" "&amp;$C203&amp;"'),"</f>
        <v>((SELECT T.TeamID FROM NFL.Teams T WHERE T.TeamName = 'Denver Broncos'), N'Ali Odom'),</v>
      </c>
      <c r="O203" s="2" t="str">
        <f t="shared" si="3"/>
        <v>(SELECT TP.PlayerID FROM Players.TeamPlayer TP WHERE TP.[Name] = 'Ali Odom')</v>
      </c>
    </row>
    <row r="204" spans="1:15" x14ac:dyDescent="0.25">
      <c r="A204" s="3" t="s">
        <v>574</v>
      </c>
      <c r="B204" s="3" t="s">
        <v>575</v>
      </c>
      <c r="C204" s="4" t="s">
        <v>1447</v>
      </c>
      <c r="D204" s="3">
        <v>90</v>
      </c>
      <c r="E204" s="3">
        <v>267</v>
      </c>
      <c r="F204" s="3">
        <v>5</v>
      </c>
      <c r="G204" s="5">
        <v>32658</v>
      </c>
      <c r="H204" s="3" t="s">
        <v>576</v>
      </c>
      <c r="I204" s="6">
        <v>0.74214120370370373</v>
      </c>
      <c r="J204" s="3" t="s">
        <v>1672</v>
      </c>
      <c r="K204" s="8" t="s">
        <v>1688</v>
      </c>
      <c r="L204" s="8" t="s">
        <v>1719</v>
      </c>
      <c r="M204" s="7" t="str">
        <f xml:space="preserve"> "(SELECT T.TeamID FROM NFL.Teams T WHERE T.TeamName = '"&amp;TRIM(K204)&amp;"')"</f>
        <v>(SELECT T.TeamID FROM NFL.Teams T WHERE T.TeamName = 'Detroit Lions')</v>
      </c>
      <c r="N204" s="2" t="str">
        <f>"("&amp;$M204&amp;", N'"&amp;$A204&amp;" "&amp;$C204&amp;"'),"</f>
        <v>((SELECT T.TeamID FROM NFL.Teams T WHERE T.TeamName = 'Detroit Lions'), N'Wayne Livingston'),</v>
      </c>
      <c r="O204" s="2" t="str">
        <f t="shared" si="3"/>
        <v>(SELECT TP.PlayerID FROM Players.TeamPlayer TP WHERE TP.[Name] = 'Wayne Livingston')</v>
      </c>
    </row>
    <row r="205" spans="1:15" x14ac:dyDescent="0.25">
      <c r="A205" s="3" t="s">
        <v>370</v>
      </c>
      <c r="B205" s="3" t="s">
        <v>577</v>
      </c>
      <c r="C205" s="4" t="s">
        <v>1480</v>
      </c>
      <c r="D205" s="3">
        <v>80</v>
      </c>
      <c r="E205" s="3">
        <v>230</v>
      </c>
      <c r="F205" s="3">
        <v>11</v>
      </c>
      <c r="G205" s="5">
        <v>30912</v>
      </c>
      <c r="H205" s="3" t="s">
        <v>578</v>
      </c>
      <c r="I205" s="6">
        <v>4.6817129629629632E-2</v>
      </c>
      <c r="J205" s="3" t="s">
        <v>1672</v>
      </c>
      <c r="K205" s="8" t="s">
        <v>1689</v>
      </c>
      <c r="L205" s="8" t="s">
        <v>1719</v>
      </c>
      <c r="M205" s="7" t="str">
        <f xml:space="preserve"> "(SELECT T.TeamID FROM NFL.Teams T WHERE T.TeamName = '"&amp;TRIM(K205)&amp;"')"</f>
        <v>(SELECT T.TeamID FROM NFL.Teams T WHERE T.TeamName = 'Green Bay Packers')</v>
      </c>
      <c r="N205" s="2" t="str">
        <f>"("&amp;$M205&amp;", N'"&amp;$A205&amp;" "&amp;$C205&amp;"'),"</f>
        <v>((SELECT T.TeamID FROM NFL.Teams T WHERE T.TeamName = 'Green Bay Packers'), N'George Knowles'),</v>
      </c>
      <c r="O205" s="2" t="str">
        <f t="shared" si="3"/>
        <v>(SELECT TP.PlayerID FROM Players.TeamPlayer TP WHERE TP.[Name] = 'George Knowles')</v>
      </c>
    </row>
    <row r="206" spans="1:15" x14ac:dyDescent="0.25">
      <c r="A206" s="3" t="s">
        <v>313</v>
      </c>
      <c r="B206" s="3" t="s">
        <v>579</v>
      </c>
      <c r="C206" s="4" t="s">
        <v>1481</v>
      </c>
      <c r="D206" s="3">
        <v>60</v>
      </c>
      <c r="E206" s="3">
        <v>271</v>
      </c>
      <c r="F206" s="3">
        <v>19</v>
      </c>
      <c r="G206" s="5">
        <v>32043</v>
      </c>
      <c r="H206" s="3" t="s">
        <v>580</v>
      </c>
      <c r="I206" s="6">
        <v>0.73930555555555555</v>
      </c>
      <c r="J206" s="3" t="s">
        <v>1672</v>
      </c>
      <c r="K206" s="8" t="s">
        <v>1690</v>
      </c>
      <c r="L206" s="8" t="s">
        <v>1719</v>
      </c>
      <c r="M206" s="7" t="str">
        <f xml:space="preserve"> "(SELECT T.TeamID FROM NFL.Teams T WHERE T.TeamName = '"&amp;TRIM(K206)&amp;"')"</f>
        <v>(SELECT T.TeamID FROM NFL.Teams T WHERE T.TeamName = 'Houston Texans')</v>
      </c>
      <c r="N206" s="2" t="str">
        <f>"("&amp;$M206&amp;", N'"&amp;$A206&amp;" "&amp;$C206&amp;"'),"</f>
        <v>((SELECT T.TeamID FROM NFL.Teams T WHERE T.TeamName = 'Houston Texans'), N'Tanner Washington'),</v>
      </c>
      <c r="O206" s="2" t="str">
        <f t="shared" si="3"/>
        <v>(SELECT TP.PlayerID FROM Players.TeamPlayer TP WHERE TP.[Name] = 'Tanner Washington')</v>
      </c>
    </row>
    <row r="207" spans="1:15" x14ac:dyDescent="0.25">
      <c r="A207" s="3" t="s">
        <v>203</v>
      </c>
      <c r="B207" s="3" t="s">
        <v>581</v>
      </c>
      <c r="C207" s="4" t="s">
        <v>1482</v>
      </c>
      <c r="D207" s="3">
        <v>74</v>
      </c>
      <c r="E207" s="3">
        <v>446</v>
      </c>
      <c r="F207" s="3">
        <v>6</v>
      </c>
      <c r="G207" s="5">
        <v>33842</v>
      </c>
      <c r="H207" s="3" t="s">
        <v>582</v>
      </c>
      <c r="I207" s="6">
        <v>0.12361111111111112</v>
      </c>
      <c r="J207" s="3" t="s">
        <v>1672</v>
      </c>
      <c r="K207" s="8" t="s">
        <v>1691</v>
      </c>
      <c r="L207" s="8" t="s">
        <v>1719</v>
      </c>
      <c r="M207" s="7" t="str">
        <f xml:space="preserve"> "(SELECT T.TeamID FROM NFL.Teams T WHERE T.TeamName = '"&amp;TRIM(K207)&amp;"')"</f>
        <v>(SELECT T.TeamID FROM NFL.Teams T WHERE T.TeamName = 'Indianapolis Colts')</v>
      </c>
      <c r="N207" s="2" t="str">
        <f>"("&amp;$M207&amp;", N'"&amp;$A207&amp;" "&amp;$C207&amp;"'),"</f>
        <v>((SELECT T.TeamID FROM NFL.Teams T WHERE T.TeamName = 'Indianapolis Colts'), N'Kennedy Rios'),</v>
      </c>
      <c r="O207" s="2" t="str">
        <f t="shared" si="3"/>
        <v>(SELECT TP.PlayerID FROM Players.TeamPlayer TP WHERE TP.[Name] = 'Kennedy Rios')</v>
      </c>
    </row>
    <row r="208" spans="1:15" x14ac:dyDescent="0.25">
      <c r="A208" s="3" t="s">
        <v>583</v>
      </c>
      <c r="B208" s="3" t="s">
        <v>584</v>
      </c>
      <c r="C208" s="4" t="s">
        <v>1483</v>
      </c>
      <c r="D208" s="3">
        <v>72</v>
      </c>
      <c r="E208" s="3">
        <v>367</v>
      </c>
      <c r="F208" s="3">
        <v>17</v>
      </c>
      <c r="G208" s="5">
        <v>34477</v>
      </c>
      <c r="H208" s="3" t="s">
        <v>585</v>
      </c>
      <c r="I208" s="6">
        <v>0.44380787037037034</v>
      </c>
      <c r="J208" s="3" t="s">
        <v>1672</v>
      </c>
      <c r="K208" s="8" t="s">
        <v>1692</v>
      </c>
      <c r="L208" s="8" t="s">
        <v>1719</v>
      </c>
      <c r="M208" s="7" t="str">
        <f xml:space="preserve"> "(SELECT T.TeamID FROM NFL.Teams T WHERE T.TeamName = '"&amp;TRIM(K208)&amp;"')"</f>
        <v>(SELECT T.TeamID FROM NFL.Teams T WHERE T.TeamName = 'Jacksonville Jaguars')</v>
      </c>
      <c r="N208" s="2" t="str">
        <f>"("&amp;$M208&amp;", N'"&amp;$A208&amp;" "&amp;$C208&amp;"'),"</f>
        <v>((SELECT T.TeamID FROM NFL.Teams T WHERE T.TeamName = 'Jacksonville Jaguars'), N'Aidan West'),</v>
      </c>
      <c r="O208" s="2" t="str">
        <f t="shared" si="3"/>
        <v>(SELECT TP.PlayerID FROM Players.TeamPlayer TP WHERE TP.[Name] = 'Aidan West')</v>
      </c>
    </row>
    <row r="209" spans="1:15" x14ac:dyDescent="0.25">
      <c r="A209" s="3" t="s">
        <v>586</v>
      </c>
      <c r="B209" s="3" t="s">
        <v>587</v>
      </c>
      <c r="C209" s="4" t="s">
        <v>1484</v>
      </c>
      <c r="D209" s="3">
        <v>66</v>
      </c>
      <c r="E209" s="3">
        <v>325</v>
      </c>
      <c r="F209" s="3">
        <v>23</v>
      </c>
      <c r="G209" s="5">
        <v>33514</v>
      </c>
      <c r="H209" s="3" t="s">
        <v>588</v>
      </c>
      <c r="I209" s="6">
        <v>0.22930555555555554</v>
      </c>
      <c r="J209" s="3" t="s">
        <v>1672</v>
      </c>
      <c r="K209" s="8" t="s">
        <v>1693</v>
      </c>
      <c r="L209" s="8" t="s">
        <v>1719</v>
      </c>
      <c r="M209" s="7" t="str">
        <f xml:space="preserve"> "(SELECT T.TeamID FROM NFL.Teams T WHERE T.TeamName = '"&amp;TRIM(K209)&amp;"')"</f>
        <v>(SELECT T.TeamID FROM NFL.Teams T WHERE T.TeamName = 'Kansas City Chiefs')</v>
      </c>
      <c r="N209" s="2" t="str">
        <f>"("&amp;$M209&amp;", N'"&amp;$A209&amp;" "&amp;$C209&amp;"'),"</f>
        <v>((SELECT T.TeamID FROM NFL.Teams T WHERE T.TeamName = 'Kansas City Chiefs'), N'Caldwell Mcbride'),</v>
      </c>
      <c r="O209" s="2" t="str">
        <f t="shared" si="3"/>
        <v>(SELECT TP.PlayerID FROM Players.TeamPlayer TP WHERE TP.[Name] = 'Caldwell Mcbride')</v>
      </c>
    </row>
    <row r="210" spans="1:15" x14ac:dyDescent="0.25">
      <c r="A210" s="3" t="s">
        <v>589</v>
      </c>
      <c r="B210" s="3" t="s">
        <v>590</v>
      </c>
      <c r="C210" s="4" t="s">
        <v>360</v>
      </c>
      <c r="D210" s="3">
        <v>78</v>
      </c>
      <c r="E210" s="3">
        <v>349</v>
      </c>
      <c r="F210" s="3">
        <v>3</v>
      </c>
      <c r="G210" s="5">
        <v>31410</v>
      </c>
      <c r="H210" s="3" t="s">
        <v>591</v>
      </c>
      <c r="I210" s="6">
        <v>0.75193287037037038</v>
      </c>
      <c r="J210" s="3" t="s">
        <v>1672</v>
      </c>
      <c r="K210" s="8" t="s">
        <v>1694</v>
      </c>
      <c r="L210" s="8" t="s">
        <v>1719</v>
      </c>
      <c r="M210" s="7" t="str">
        <f xml:space="preserve"> "(SELECT T.TeamID FROM NFL.Teams T WHERE T.TeamName = '"&amp;TRIM(K210)&amp;"')"</f>
        <v>(SELECT T.TeamID FROM NFL.Teams T WHERE T.TeamName = 'Los Angeles Chargers')</v>
      </c>
      <c r="N210" s="2" t="str">
        <f>"("&amp;$M210&amp;", N'"&amp;$A210&amp;" "&amp;$C210&amp;"'),"</f>
        <v>((SELECT T.TeamID FROM NFL.Teams T WHERE T.TeamName = 'Los Angeles Chargers'), N'Curran Scott'),</v>
      </c>
      <c r="O210" s="2" t="str">
        <f t="shared" si="3"/>
        <v>(SELECT TP.PlayerID FROM Players.TeamPlayer TP WHERE TP.[Name] = 'Curran Scott')</v>
      </c>
    </row>
    <row r="211" spans="1:15" x14ac:dyDescent="0.25">
      <c r="A211" s="3" t="s">
        <v>36</v>
      </c>
      <c r="B211" s="3" t="s">
        <v>592</v>
      </c>
      <c r="C211" s="4" t="s">
        <v>1485</v>
      </c>
      <c r="D211" s="3">
        <v>93</v>
      </c>
      <c r="E211" s="3">
        <v>375</v>
      </c>
      <c r="F211" s="3">
        <v>18</v>
      </c>
      <c r="G211" s="5">
        <v>33776</v>
      </c>
      <c r="H211" s="3" t="s">
        <v>593</v>
      </c>
      <c r="I211" s="6">
        <v>5.7210648148148142E-2</v>
      </c>
      <c r="J211" s="3" t="s">
        <v>1672</v>
      </c>
      <c r="K211" s="8" t="s">
        <v>1695</v>
      </c>
      <c r="L211" s="8" t="s">
        <v>1719</v>
      </c>
      <c r="M211" s="7" t="str">
        <f xml:space="preserve"> "(SELECT T.TeamID FROM NFL.Teams T WHERE T.TeamName = '"&amp;TRIM(K211)&amp;"')"</f>
        <v>(SELECT T.TeamID FROM NFL.Teams T WHERE T.TeamName = 'Los Angeles Rams')</v>
      </c>
      <c r="N211" s="2" t="str">
        <f>"("&amp;$M211&amp;", N'"&amp;$A211&amp;" "&amp;$C211&amp;"'),"</f>
        <v>((SELECT T.TeamID FROM NFL.Teams T WHERE T.TeamName = 'Los Angeles Rams'), N'Erich Wood'),</v>
      </c>
      <c r="O211" s="2" t="str">
        <f t="shared" si="3"/>
        <v>(SELECT TP.PlayerID FROM Players.TeamPlayer TP WHERE TP.[Name] = 'Erich Wood')</v>
      </c>
    </row>
    <row r="212" spans="1:15" x14ac:dyDescent="0.25">
      <c r="A212" s="3" t="s">
        <v>594</v>
      </c>
      <c r="B212" s="3" t="s">
        <v>595</v>
      </c>
      <c r="C212" s="4" t="s">
        <v>1486</v>
      </c>
      <c r="D212" s="3">
        <v>70</v>
      </c>
      <c r="E212" s="3">
        <v>307</v>
      </c>
      <c r="F212" s="3">
        <v>10</v>
      </c>
      <c r="G212" s="5">
        <v>35922</v>
      </c>
      <c r="H212" s="3" t="s">
        <v>596</v>
      </c>
      <c r="I212" s="6">
        <v>0.11623842592592593</v>
      </c>
      <c r="J212" s="3" t="s">
        <v>1672</v>
      </c>
      <c r="K212" s="8" t="s">
        <v>1696</v>
      </c>
      <c r="L212" s="8" t="s">
        <v>1719</v>
      </c>
      <c r="M212" s="7" t="str">
        <f xml:space="preserve"> "(SELECT T.TeamID FROM NFL.Teams T WHERE T.TeamName = '"&amp;TRIM(K212)&amp;"')"</f>
        <v>(SELECT T.TeamID FROM NFL.Teams T WHERE T.TeamName = 'Miami Dolphins')</v>
      </c>
      <c r="N212" s="2" t="str">
        <f>"("&amp;$M212&amp;", N'"&amp;$A212&amp;" "&amp;$C212&amp;"'),"</f>
        <v>((SELECT T.TeamID FROM NFL.Teams T WHERE T.TeamName = 'Miami Dolphins'), N'Josiah Skinner'),</v>
      </c>
      <c r="O212" s="2" t="str">
        <f t="shared" si="3"/>
        <v>(SELECT TP.PlayerID FROM Players.TeamPlayer TP WHERE TP.[Name] = 'Josiah Skinner')</v>
      </c>
    </row>
    <row r="213" spans="1:15" x14ac:dyDescent="0.25">
      <c r="A213" s="3" t="s">
        <v>147</v>
      </c>
      <c r="B213" s="3" t="s">
        <v>597</v>
      </c>
      <c r="C213" s="4" t="s">
        <v>1487</v>
      </c>
      <c r="D213" s="3">
        <v>71</v>
      </c>
      <c r="E213" s="3">
        <v>405</v>
      </c>
      <c r="F213" s="3">
        <v>30</v>
      </c>
      <c r="G213" s="5">
        <v>33718</v>
      </c>
      <c r="H213" s="3" t="s">
        <v>598</v>
      </c>
      <c r="I213" s="6">
        <v>0.51324074074074078</v>
      </c>
      <c r="J213" s="3" t="s">
        <v>1672</v>
      </c>
      <c r="K213" s="8" t="s">
        <v>1697</v>
      </c>
      <c r="L213" s="8" t="s">
        <v>1719</v>
      </c>
      <c r="M213" s="7" t="str">
        <f xml:space="preserve"> "(SELECT T.TeamID FROM NFL.Teams T WHERE T.TeamName = '"&amp;TRIM(K213)&amp;"')"</f>
        <v>(SELECT T.TeamID FROM NFL.Teams T WHERE T.TeamName = 'Minnesota Vikings')</v>
      </c>
      <c r="N213" s="2" t="str">
        <f>"("&amp;$M213&amp;", N'"&amp;$A213&amp;" "&amp;$C213&amp;"'),"</f>
        <v>((SELECT T.TeamID FROM NFL.Teams T WHERE T.TeamName = 'Minnesota Vikings'), N'Oliver Cabrera'),</v>
      </c>
      <c r="O213" s="2" t="str">
        <f t="shared" si="3"/>
        <v>(SELECT TP.PlayerID FROM Players.TeamPlayer TP WHERE TP.[Name] = 'Oliver Cabrera')</v>
      </c>
    </row>
    <row r="214" spans="1:15" x14ac:dyDescent="0.25">
      <c r="A214" s="3" t="s">
        <v>316</v>
      </c>
      <c r="B214" s="3" t="s">
        <v>599</v>
      </c>
      <c r="C214" s="4" t="s">
        <v>1488</v>
      </c>
      <c r="D214" s="3">
        <v>74</v>
      </c>
      <c r="E214" s="3">
        <v>200</v>
      </c>
      <c r="F214" s="3">
        <v>21</v>
      </c>
      <c r="G214" s="5">
        <v>32380</v>
      </c>
      <c r="H214" s="3" t="s">
        <v>600</v>
      </c>
      <c r="I214" s="6">
        <v>0.48280092592592588</v>
      </c>
      <c r="J214" s="3" t="s">
        <v>1672</v>
      </c>
      <c r="K214" s="8" t="s">
        <v>1698</v>
      </c>
      <c r="L214" s="8" t="s">
        <v>1719</v>
      </c>
      <c r="M214" s="7" t="str">
        <f xml:space="preserve"> "(SELECT T.TeamID FROM NFL.Teams T WHERE T.TeamName = '"&amp;TRIM(K214)&amp;"')"</f>
        <v>(SELECT T.TeamID FROM NFL.Teams T WHERE T.TeamName = 'New England Patriots')</v>
      </c>
      <c r="N214" s="2" t="str">
        <f>"("&amp;$M214&amp;", N'"&amp;$A214&amp;" "&amp;$C214&amp;"'),"</f>
        <v>((SELECT T.TeamID FROM NFL.Teams T WHERE T.TeamName = 'New England Patriots'), N'Cedric Roth'),</v>
      </c>
      <c r="O214" s="2" t="str">
        <f t="shared" si="3"/>
        <v>(SELECT TP.PlayerID FROM Players.TeamPlayer TP WHERE TP.[Name] = 'Cedric Roth')</v>
      </c>
    </row>
    <row r="215" spans="1:15" x14ac:dyDescent="0.25">
      <c r="A215" s="3" t="s">
        <v>601</v>
      </c>
      <c r="B215" s="3" t="s">
        <v>602</v>
      </c>
      <c r="C215" s="4" t="s">
        <v>1341</v>
      </c>
      <c r="D215" s="3">
        <v>69</v>
      </c>
      <c r="E215" s="3">
        <v>262</v>
      </c>
      <c r="F215" s="3">
        <v>25</v>
      </c>
      <c r="G215" s="5">
        <v>30258</v>
      </c>
      <c r="H215" s="3" t="s">
        <v>603</v>
      </c>
      <c r="I215" s="6">
        <v>0.37690972222222219</v>
      </c>
      <c r="J215" s="3" t="s">
        <v>1672</v>
      </c>
      <c r="K215" s="8" t="s">
        <v>1699</v>
      </c>
      <c r="L215" s="8" t="s">
        <v>1719</v>
      </c>
      <c r="M215" s="7" t="str">
        <f xml:space="preserve"> "(SELECT T.TeamID FROM NFL.Teams T WHERE T.TeamName = '"&amp;TRIM(K215)&amp;"')"</f>
        <v>(SELECT T.TeamID FROM NFL.Teams T WHERE T.TeamName = 'New Orleans Saints')</v>
      </c>
      <c r="N215" s="2" t="str">
        <f>"("&amp;$M215&amp;", N'"&amp;$A215&amp;" "&amp;$C215&amp;"'),"</f>
        <v>((SELECT T.TeamID FROM NFL.Teams T WHERE T.TeamName = 'New Orleans Saints'), N'Gannon Herrera'),</v>
      </c>
      <c r="O215" s="2" t="str">
        <f t="shared" si="3"/>
        <v>(SELECT TP.PlayerID FROM Players.TeamPlayer TP WHERE TP.[Name] = 'Gannon Herrera')</v>
      </c>
    </row>
    <row r="216" spans="1:15" x14ac:dyDescent="0.25">
      <c r="A216" s="3" t="s">
        <v>333</v>
      </c>
      <c r="B216" s="3" t="s">
        <v>604</v>
      </c>
      <c r="C216" s="4" t="s">
        <v>1474</v>
      </c>
      <c r="D216" s="3">
        <v>60</v>
      </c>
      <c r="E216" s="3">
        <v>425</v>
      </c>
      <c r="F216" s="3">
        <v>15</v>
      </c>
      <c r="G216" s="5">
        <v>29699</v>
      </c>
      <c r="H216" s="3" t="s">
        <v>605</v>
      </c>
      <c r="I216" s="6">
        <v>0.35428240740740741</v>
      </c>
      <c r="J216" s="3" t="s">
        <v>1672</v>
      </c>
      <c r="K216" s="8" t="s">
        <v>1700</v>
      </c>
      <c r="L216" s="8" t="s">
        <v>1719</v>
      </c>
      <c r="M216" s="7" t="str">
        <f xml:space="preserve"> "(SELECT T.TeamID FROM NFL.Teams T WHERE T.TeamName = '"&amp;TRIM(K216)&amp;"')"</f>
        <v>(SELECT T.TeamID FROM NFL.Teams T WHERE T.TeamName = 'New York Giants')</v>
      </c>
      <c r="N216" s="2" t="str">
        <f>"("&amp;$M216&amp;", N'"&amp;$A216&amp;" "&amp;$C216&amp;"'),"</f>
        <v>((SELECT T.TeamID FROM NFL.Teams T WHERE T.TeamName = 'New York Giants'), N'Raja Mathews'),</v>
      </c>
      <c r="O216" s="2" t="str">
        <f t="shared" si="3"/>
        <v>(SELECT TP.PlayerID FROM Players.TeamPlayer TP WHERE TP.[Name] = 'Raja Mathews')</v>
      </c>
    </row>
    <row r="217" spans="1:15" x14ac:dyDescent="0.25">
      <c r="A217" s="3" t="s">
        <v>606</v>
      </c>
      <c r="B217" s="3" t="s">
        <v>607</v>
      </c>
      <c r="C217" s="4" t="s">
        <v>1389</v>
      </c>
      <c r="D217" s="3">
        <v>71</v>
      </c>
      <c r="E217" s="3">
        <v>193</v>
      </c>
      <c r="F217" s="3">
        <v>20</v>
      </c>
      <c r="G217" s="5">
        <v>33007</v>
      </c>
      <c r="H217" s="3" t="s">
        <v>608</v>
      </c>
      <c r="I217" s="6">
        <v>0.53638888888888892</v>
      </c>
      <c r="J217" s="3" t="s">
        <v>1672</v>
      </c>
      <c r="K217" s="8" t="s">
        <v>1701</v>
      </c>
      <c r="L217" s="8" t="s">
        <v>1719</v>
      </c>
      <c r="M217" s="7" t="str">
        <f xml:space="preserve"> "(SELECT T.TeamID FROM NFL.Teams T WHERE T.TeamName = '"&amp;TRIM(K217)&amp;"')"</f>
        <v>(SELECT T.TeamID FROM NFL.Teams T WHERE T.TeamName = 'New York Jets')</v>
      </c>
      <c r="N217" s="2" t="str">
        <f>"("&amp;$M217&amp;", N'"&amp;$A217&amp;" "&amp;$C217&amp;"'),"</f>
        <v>((SELECT T.TeamID FROM NFL.Teams T WHERE T.TeamName = 'New York Jets'), N'Barry Pace'),</v>
      </c>
      <c r="O217" s="2" t="str">
        <f t="shared" si="3"/>
        <v>(SELECT TP.PlayerID FROM Players.TeamPlayer TP WHERE TP.[Name] = 'Barry Pace')</v>
      </c>
    </row>
    <row r="218" spans="1:15" x14ac:dyDescent="0.25">
      <c r="A218" s="3" t="s">
        <v>609</v>
      </c>
      <c r="B218" s="3" t="s">
        <v>610</v>
      </c>
      <c r="C218" s="4" t="s">
        <v>657</v>
      </c>
      <c r="D218" s="3">
        <v>84</v>
      </c>
      <c r="E218" s="3">
        <v>392</v>
      </c>
      <c r="F218" s="3">
        <v>29</v>
      </c>
      <c r="G218" s="5">
        <v>34041</v>
      </c>
      <c r="H218" s="3" t="s">
        <v>611</v>
      </c>
      <c r="I218" s="6">
        <v>0.24104166666666668</v>
      </c>
      <c r="J218" s="3" t="s">
        <v>1672</v>
      </c>
      <c r="K218" s="8" t="s">
        <v>1702</v>
      </c>
      <c r="L218" s="8" t="s">
        <v>1719</v>
      </c>
      <c r="M218" s="7" t="str">
        <f xml:space="preserve"> "(SELECT T.TeamID FROM NFL.Teams T WHERE T.TeamName = '"&amp;TRIM(K218)&amp;"')"</f>
        <v>(SELECT T.TeamID FROM NFL.Teams T WHERE T.TeamName = 'Oakland Raiders')</v>
      </c>
      <c r="N218" s="2" t="str">
        <f>"("&amp;$M218&amp;", N'"&amp;$A218&amp;" "&amp;$C218&amp;"'),"</f>
        <v>((SELECT T.TeamID FROM NFL.Teams T WHERE T.TeamName = 'Oakland Raiders'), N'Kieran Jordan'),</v>
      </c>
      <c r="O218" s="2" t="str">
        <f t="shared" si="3"/>
        <v>(SELECT TP.PlayerID FROM Players.TeamPlayer TP WHERE TP.[Name] = 'Kieran Jordan')</v>
      </c>
    </row>
    <row r="219" spans="1:15" x14ac:dyDescent="0.25">
      <c r="A219" s="3" t="s">
        <v>612</v>
      </c>
      <c r="B219" s="3" t="s">
        <v>613</v>
      </c>
      <c r="C219" s="4" t="s">
        <v>1063</v>
      </c>
      <c r="D219" s="3">
        <v>68</v>
      </c>
      <c r="E219" s="3">
        <v>429</v>
      </c>
      <c r="F219" s="3">
        <v>28</v>
      </c>
      <c r="G219" s="5">
        <v>31791</v>
      </c>
      <c r="H219" s="3" t="s">
        <v>614</v>
      </c>
      <c r="I219" s="6">
        <v>0.16873842592592592</v>
      </c>
      <c r="J219" s="3" t="s">
        <v>1672</v>
      </c>
      <c r="K219" s="8" t="s">
        <v>1703</v>
      </c>
      <c r="L219" s="8" t="s">
        <v>1719</v>
      </c>
      <c r="M219" s="7" t="str">
        <f xml:space="preserve"> "(SELECT T.TeamID FROM NFL.Teams T WHERE T.TeamName = '"&amp;TRIM(K219)&amp;"')"</f>
        <v>(SELECT T.TeamID FROM NFL.Teams T WHERE T.TeamName = 'Philadelphia Eagles')</v>
      </c>
      <c r="N219" s="2" t="str">
        <f>"("&amp;$M219&amp;", N'"&amp;$A219&amp;" "&amp;$C219&amp;"'),"</f>
        <v>((SELECT T.TeamID FROM NFL.Teams T WHERE T.TeamName = 'Philadelphia Eagles'), N'Felix Emerson'),</v>
      </c>
      <c r="O219" s="2" t="str">
        <f t="shared" si="3"/>
        <v>(SELECT TP.PlayerID FROM Players.TeamPlayer TP WHERE TP.[Name] = 'Felix Emerson')</v>
      </c>
    </row>
    <row r="220" spans="1:15" x14ac:dyDescent="0.25">
      <c r="A220" s="3" t="s">
        <v>518</v>
      </c>
      <c r="B220" s="3" t="s">
        <v>615</v>
      </c>
      <c r="C220" s="4" t="s">
        <v>1489</v>
      </c>
      <c r="D220" s="3">
        <v>70</v>
      </c>
      <c r="E220" s="3">
        <v>294</v>
      </c>
      <c r="F220" s="3">
        <v>10</v>
      </c>
      <c r="G220" s="5">
        <v>33778</v>
      </c>
      <c r="H220" s="3" t="s">
        <v>616</v>
      </c>
      <c r="I220" s="6">
        <v>0.40475694444444449</v>
      </c>
      <c r="J220" s="3" t="s">
        <v>1672</v>
      </c>
      <c r="K220" s="8" t="s">
        <v>1704</v>
      </c>
      <c r="L220" s="8" t="s">
        <v>1719</v>
      </c>
      <c r="M220" s="7" t="str">
        <f xml:space="preserve"> "(SELECT T.TeamID FROM NFL.Teams T WHERE T.TeamName = '"&amp;TRIM(K220)&amp;"')"</f>
        <v>(SELECT T.TeamID FROM NFL.Teams T WHERE T.TeamName = 'Pittsburgh Steelers')</v>
      </c>
      <c r="N220" s="2" t="str">
        <f>"("&amp;$M220&amp;", N'"&amp;$A220&amp;" "&amp;$C220&amp;"'),"</f>
        <v>((SELECT T.TeamID FROM NFL.Teams T WHERE T.TeamName = 'Pittsburgh Steelers'), N'Demetrius Merritt'),</v>
      </c>
      <c r="O220" s="2" t="str">
        <f t="shared" si="3"/>
        <v>(SELECT TP.PlayerID FROM Players.TeamPlayer TP WHERE TP.[Name] = 'Demetrius Merritt')</v>
      </c>
    </row>
    <row r="221" spans="1:15" x14ac:dyDescent="0.25">
      <c r="A221" s="3" t="s">
        <v>589</v>
      </c>
      <c r="B221" s="3" t="s">
        <v>617</v>
      </c>
      <c r="C221" s="4" t="s">
        <v>1490</v>
      </c>
      <c r="D221" s="3">
        <v>64</v>
      </c>
      <c r="E221" s="3">
        <v>325</v>
      </c>
      <c r="F221" s="3">
        <v>26</v>
      </c>
      <c r="G221" s="5">
        <v>33309</v>
      </c>
      <c r="H221" s="3" t="s">
        <v>618</v>
      </c>
      <c r="I221" s="6">
        <v>0.31109953703703702</v>
      </c>
      <c r="J221" s="3" t="s">
        <v>1672</v>
      </c>
      <c r="K221" s="8" t="s">
        <v>1705</v>
      </c>
      <c r="L221" s="8" t="s">
        <v>1719</v>
      </c>
      <c r="M221" s="7" t="str">
        <f xml:space="preserve"> "(SELECT T.TeamID FROM NFL.Teams T WHERE T.TeamName = '"&amp;TRIM(K221)&amp;"')"</f>
        <v>(SELECT T.TeamID FROM NFL.Teams T WHERE T.TeamName = 'San Francisco 49ers')</v>
      </c>
      <c r="N221" s="2" t="str">
        <f>"("&amp;$M221&amp;", N'"&amp;$A221&amp;" "&amp;$C221&amp;"'),"</f>
        <v>((SELECT T.TeamID FROM NFL.Teams T WHERE T.TeamName = 'San Francisco 49ers'), N'Curran Harrell'),</v>
      </c>
      <c r="O221" s="2" t="str">
        <f t="shared" si="3"/>
        <v>(SELECT TP.PlayerID FROM Players.TeamPlayer TP WHERE TP.[Name] = 'Curran Harrell')</v>
      </c>
    </row>
    <row r="222" spans="1:15" x14ac:dyDescent="0.25">
      <c r="A222" s="3" t="s">
        <v>619</v>
      </c>
      <c r="B222" s="3" t="s">
        <v>620</v>
      </c>
      <c r="C222" s="4" t="s">
        <v>1491</v>
      </c>
      <c r="D222" s="3">
        <v>93</v>
      </c>
      <c r="E222" s="3">
        <v>191</v>
      </c>
      <c r="F222" s="3">
        <v>13</v>
      </c>
      <c r="G222" s="5">
        <v>30729</v>
      </c>
      <c r="H222" s="3" t="s">
        <v>621</v>
      </c>
      <c r="I222" s="6">
        <v>0.34973379629629631</v>
      </c>
      <c r="J222" s="3" t="s">
        <v>1672</v>
      </c>
      <c r="K222" s="8" t="s">
        <v>1706</v>
      </c>
      <c r="L222" s="8" t="s">
        <v>1719</v>
      </c>
      <c r="M222" s="7" t="str">
        <f xml:space="preserve"> "(SELECT T.TeamID FROM NFL.Teams T WHERE T.TeamName = '"&amp;TRIM(K222)&amp;"')"</f>
        <v>(SELECT T.TeamID FROM NFL.Teams T WHERE T.TeamName = 'Seattle Seahawks')</v>
      </c>
      <c r="N222" s="2" t="str">
        <f>"("&amp;$M222&amp;", N'"&amp;$A222&amp;" "&amp;$C222&amp;"'),"</f>
        <v>((SELECT T.TeamID FROM NFL.Teams T WHERE T.TeamName = 'Seattle Seahawks'), N'Galvin Moran'),</v>
      </c>
      <c r="O222" s="2" t="str">
        <f t="shared" si="3"/>
        <v>(SELECT TP.PlayerID FROM Players.TeamPlayer TP WHERE TP.[Name] = 'Galvin Moran')</v>
      </c>
    </row>
    <row r="223" spans="1:15" x14ac:dyDescent="0.25">
      <c r="A223" s="3" t="s">
        <v>24</v>
      </c>
      <c r="B223" s="3" t="s">
        <v>622</v>
      </c>
      <c r="C223" s="4" t="s">
        <v>1492</v>
      </c>
      <c r="D223" s="3">
        <v>65</v>
      </c>
      <c r="E223" s="3">
        <v>248</v>
      </c>
      <c r="F223" s="3">
        <v>12</v>
      </c>
      <c r="G223" s="5">
        <v>30562</v>
      </c>
      <c r="H223" s="3" t="s">
        <v>623</v>
      </c>
      <c r="I223" s="6">
        <v>0.57921296296296299</v>
      </c>
      <c r="J223" s="3" t="s">
        <v>1672</v>
      </c>
      <c r="K223" s="8" t="s">
        <v>1707</v>
      </c>
      <c r="L223" s="8" t="s">
        <v>1719</v>
      </c>
      <c r="M223" s="7" t="str">
        <f xml:space="preserve"> "(SELECT T.TeamID FROM NFL.Teams T WHERE T.TeamName = '"&amp;TRIM(K223)&amp;"')"</f>
        <v>(SELECT T.TeamID FROM NFL.Teams T WHERE T.TeamName = 'Tampa Bay Buccaneers')</v>
      </c>
      <c r="N223" s="2" t="str">
        <f>"("&amp;$M223&amp;", N'"&amp;$A223&amp;" "&amp;$C223&amp;"'),"</f>
        <v>((SELECT T.TeamID FROM NFL.Teams T WHERE T.TeamName = 'Tampa Bay Buccaneers'), N'Allen Haney'),</v>
      </c>
      <c r="O223" s="2" t="str">
        <f t="shared" si="3"/>
        <v>(SELECT TP.PlayerID FROM Players.TeamPlayer TP WHERE TP.[Name] = 'Allen Haney')</v>
      </c>
    </row>
    <row r="224" spans="1:15" x14ac:dyDescent="0.25">
      <c r="A224" s="3" t="s">
        <v>624</v>
      </c>
      <c r="B224" s="3" t="s">
        <v>625</v>
      </c>
      <c r="C224" s="4" t="s">
        <v>1493</v>
      </c>
      <c r="D224" s="3">
        <v>87</v>
      </c>
      <c r="E224" s="3">
        <v>381</v>
      </c>
      <c r="F224" s="3">
        <v>17</v>
      </c>
      <c r="G224" s="5">
        <v>32823</v>
      </c>
      <c r="H224" s="3" t="s">
        <v>626</v>
      </c>
      <c r="I224" s="6">
        <v>0.16545138888888888</v>
      </c>
      <c r="J224" s="3" t="s">
        <v>1672</v>
      </c>
      <c r="K224" s="8" t="s">
        <v>1708</v>
      </c>
      <c r="L224" s="8" t="s">
        <v>1719</v>
      </c>
      <c r="M224" s="7" t="str">
        <f xml:space="preserve"> "(SELECT T.TeamID FROM NFL.Teams T WHERE T.TeamName = '"&amp;TRIM(K224)&amp;"')"</f>
        <v>(SELECT T.TeamID FROM NFL.Teams T WHERE T.TeamName = 'Tennessee Titans')</v>
      </c>
      <c r="N224" s="2" t="str">
        <f>"("&amp;$M224&amp;", N'"&amp;$A224&amp;" "&amp;$C224&amp;"'),"</f>
        <v>((SELECT T.TeamID FROM NFL.Teams T WHERE T.TeamName = 'Tennessee Titans'), N'Connor Camacho'),</v>
      </c>
      <c r="O224" s="2" t="str">
        <f t="shared" si="3"/>
        <v>(SELECT TP.PlayerID FROM Players.TeamPlayer TP WHERE TP.[Name] = 'Connor Camacho')</v>
      </c>
    </row>
    <row r="225" spans="1:15" x14ac:dyDescent="0.25">
      <c r="A225" s="3" t="s">
        <v>351</v>
      </c>
      <c r="B225" s="3" t="s">
        <v>627</v>
      </c>
      <c r="C225" s="4" t="s">
        <v>1494</v>
      </c>
      <c r="D225" s="3">
        <v>95</v>
      </c>
      <c r="E225" s="3">
        <v>439</v>
      </c>
      <c r="F225" s="3">
        <v>4</v>
      </c>
      <c r="G225" s="5">
        <v>33255</v>
      </c>
      <c r="H225" s="3" t="s">
        <v>628</v>
      </c>
      <c r="I225" s="6">
        <v>1.4212962962962962E-2</v>
      </c>
      <c r="J225" s="3" t="s">
        <v>1672</v>
      </c>
      <c r="K225" s="8" t="s">
        <v>1709</v>
      </c>
      <c r="L225" s="8" t="s">
        <v>1719</v>
      </c>
      <c r="M225" s="7" t="str">
        <f xml:space="preserve"> "(SELECT T.TeamID FROM NFL.Teams T WHERE T.TeamName = '"&amp;TRIM(K225)&amp;"')"</f>
        <v>(SELECT T.TeamID FROM NFL.Teams T WHERE T.TeamName = 'Washington Redskins')</v>
      </c>
      <c r="N225" s="2" t="str">
        <f>"("&amp;$M225&amp;", N'"&amp;$A225&amp;" "&amp;$C225&amp;"'),"</f>
        <v>((SELECT T.TeamID FROM NFL.Teams T WHERE T.TeamName = 'Washington Redskins'), N'Chancellor Austin'),</v>
      </c>
      <c r="O225" s="2" t="str">
        <f t="shared" si="3"/>
        <v>(SELECT TP.PlayerID FROM Players.TeamPlayer TP WHERE TP.[Name] = 'Chancellor Austin')</v>
      </c>
    </row>
    <row r="226" spans="1:15" x14ac:dyDescent="0.25">
      <c r="A226" s="3" t="s">
        <v>629</v>
      </c>
      <c r="B226" s="3" t="s">
        <v>630</v>
      </c>
      <c r="C226" s="4" t="s">
        <v>1495</v>
      </c>
      <c r="D226" s="3">
        <v>88</v>
      </c>
      <c r="E226" s="3">
        <v>443</v>
      </c>
      <c r="F226" s="3">
        <v>4</v>
      </c>
      <c r="G226" s="5">
        <v>29890</v>
      </c>
      <c r="H226" s="3" t="s">
        <v>631</v>
      </c>
      <c r="I226" s="6">
        <v>0.83369212962962969</v>
      </c>
      <c r="J226" s="3" t="s">
        <v>1672</v>
      </c>
      <c r="K226" s="8" t="s">
        <v>1678</v>
      </c>
      <c r="L226" s="8" t="s">
        <v>1719</v>
      </c>
      <c r="M226" s="7" t="str">
        <f xml:space="preserve"> "(SELECT T.TeamID FROM NFL.Teams T WHERE T.TeamName = '"&amp;TRIM(K226)&amp;"')"</f>
        <v>(SELECT T.TeamID FROM NFL.Teams T WHERE T.TeamName = 'Arizona Cardinals')</v>
      </c>
      <c r="N226" s="2" t="str">
        <f>"("&amp;$M226&amp;", N'"&amp;$A226&amp;" "&amp;$C226&amp;"'),"</f>
        <v>((SELECT T.TeamID FROM NFL.Teams T WHERE T.TeamName = 'Arizona Cardinals'), N'Neville Parsons'),</v>
      </c>
      <c r="O226" s="2" t="str">
        <f t="shared" si="3"/>
        <v>(SELECT TP.PlayerID FROM Players.TeamPlayer TP WHERE TP.[Name] = 'Neville Parsons')</v>
      </c>
    </row>
    <row r="227" spans="1:15" x14ac:dyDescent="0.25">
      <c r="A227" s="3" t="s">
        <v>632</v>
      </c>
      <c r="B227" s="3" t="s">
        <v>633</v>
      </c>
      <c r="C227" s="4" t="s">
        <v>267</v>
      </c>
      <c r="D227" s="3">
        <v>83</v>
      </c>
      <c r="E227" s="3">
        <v>164</v>
      </c>
      <c r="F227" s="3">
        <v>21</v>
      </c>
      <c r="G227" s="5">
        <v>30741</v>
      </c>
      <c r="H227" s="3" t="s">
        <v>634</v>
      </c>
      <c r="I227" s="6">
        <v>7.2187500000000002E-2</v>
      </c>
      <c r="J227" s="3" t="s">
        <v>1672</v>
      </c>
      <c r="K227" s="8" t="s">
        <v>1679</v>
      </c>
      <c r="L227" s="8" t="s">
        <v>1719</v>
      </c>
      <c r="M227" s="7" t="str">
        <f xml:space="preserve"> "(SELECT T.TeamID FROM NFL.Teams T WHERE T.TeamName = '"&amp;TRIM(K227)&amp;"')"</f>
        <v>(SELECT T.TeamID FROM NFL.Teams T WHERE T.TeamName = 'Atlanta Falcons')</v>
      </c>
      <c r="N227" s="2" t="str">
        <f>"("&amp;$M227&amp;", N'"&amp;$A227&amp;" "&amp;$C227&amp;"'),"</f>
        <v>((SELECT T.TeamID FROM NFL.Teams T WHERE T.TeamName = 'Atlanta Falcons'), N'Jonas Lewis'),</v>
      </c>
      <c r="O227" s="2" t="str">
        <f t="shared" si="3"/>
        <v>(SELECT TP.PlayerID FROM Players.TeamPlayer TP WHERE TP.[Name] = 'Jonas Lewis')</v>
      </c>
    </row>
    <row r="228" spans="1:15" x14ac:dyDescent="0.25">
      <c r="A228" s="3" t="s">
        <v>635</v>
      </c>
      <c r="B228" s="3" t="s">
        <v>636</v>
      </c>
      <c r="C228" s="4" t="s">
        <v>1496</v>
      </c>
      <c r="D228" s="3">
        <v>78</v>
      </c>
      <c r="E228" s="3">
        <v>176</v>
      </c>
      <c r="F228" s="3">
        <v>8</v>
      </c>
      <c r="G228" s="5">
        <v>29001</v>
      </c>
      <c r="H228" s="3" t="s">
        <v>637</v>
      </c>
      <c r="I228" s="6">
        <v>0.98576388888888899</v>
      </c>
      <c r="J228" s="3" t="s">
        <v>1672</v>
      </c>
      <c r="K228" s="8" t="s">
        <v>1680</v>
      </c>
      <c r="L228" s="8" t="s">
        <v>1719</v>
      </c>
      <c r="M228" s="7" t="str">
        <f xml:space="preserve"> "(SELECT T.TeamID FROM NFL.Teams T WHERE T.TeamName = '"&amp;TRIM(K228)&amp;"')"</f>
        <v>(SELECT T.TeamID FROM NFL.Teams T WHERE T.TeamName = 'Baltimore Ravens')</v>
      </c>
      <c r="N228" s="2" t="str">
        <f>"("&amp;$M228&amp;", N'"&amp;$A228&amp;" "&amp;$C228&amp;"'),"</f>
        <v>((SELECT T.TeamID FROM NFL.Teams T WHERE T.TeamName = 'Baltimore Ravens'), N'Dante Mcmahon'),</v>
      </c>
      <c r="O228" s="2" t="str">
        <f t="shared" si="3"/>
        <v>(SELECT TP.PlayerID FROM Players.TeamPlayer TP WHERE TP.[Name] = 'Dante Mcmahon')</v>
      </c>
    </row>
    <row r="229" spans="1:15" x14ac:dyDescent="0.25">
      <c r="A229" s="3" t="s">
        <v>638</v>
      </c>
      <c r="B229" s="3" t="s">
        <v>639</v>
      </c>
      <c r="C229" s="4" t="s">
        <v>1497</v>
      </c>
      <c r="D229" s="3">
        <v>76</v>
      </c>
      <c r="E229" s="3">
        <v>330</v>
      </c>
      <c r="F229" s="3">
        <v>15</v>
      </c>
      <c r="G229" s="5">
        <v>30281</v>
      </c>
      <c r="H229" s="3" t="s">
        <v>640</v>
      </c>
      <c r="I229" s="6">
        <v>0.57055555555555559</v>
      </c>
      <c r="J229" s="3" t="s">
        <v>1672</v>
      </c>
      <c r="K229" s="8" t="s">
        <v>1681</v>
      </c>
      <c r="L229" s="8" t="s">
        <v>1719</v>
      </c>
      <c r="M229" s="7" t="str">
        <f xml:space="preserve"> "(SELECT T.TeamID FROM NFL.Teams T WHERE T.TeamName = '"&amp;TRIM(K229)&amp;"')"</f>
        <v>(SELECT T.TeamID FROM NFL.Teams T WHERE T.TeamName = 'Buffalo Bills')</v>
      </c>
      <c r="N229" s="2" t="str">
        <f>"("&amp;$M229&amp;", N'"&amp;$A229&amp;" "&amp;$C229&amp;"'),"</f>
        <v>((SELECT T.TeamID FROM NFL.Teams T WHERE T.TeamName = 'Buffalo Bills'), N'Macaulay Bowman'),</v>
      </c>
      <c r="O229" s="2" t="str">
        <f t="shared" si="3"/>
        <v>(SELECT TP.PlayerID FROM Players.TeamPlayer TP WHERE TP.[Name] = 'Macaulay Bowman')</v>
      </c>
    </row>
    <row r="230" spans="1:15" x14ac:dyDescent="0.25">
      <c r="A230" s="3" t="s">
        <v>641</v>
      </c>
      <c r="B230" s="3" t="s">
        <v>642</v>
      </c>
      <c r="C230" s="4" t="s">
        <v>1498</v>
      </c>
      <c r="D230" s="3">
        <v>67</v>
      </c>
      <c r="E230" s="3">
        <v>338</v>
      </c>
      <c r="F230" s="3">
        <v>3</v>
      </c>
      <c r="G230" s="5">
        <v>30287</v>
      </c>
      <c r="H230" s="3" t="s">
        <v>643</v>
      </c>
      <c r="I230" s="6">
        <v>0.30399305555555556</v>
      </c>
      <c r="J230" s="3" t="s">
        <v>1672</v>
      </c>
      <c r="K230" s="8" t="s">
        <v>1682</v>
      </c>
      <c r="L230" s="8" t="s">
        <v>1719</v>
      </c>
      <c r="M230" s="7" t="str">
        <f xml:space="preserve"> "(SELECT T.TeamID FROM NFL.Teams T WHERE T.TeamName = '"&amp;TRIM(K230)&amp;"')"</f>
        <v>(SELECT T.TeamID FROM NFL.Teams T WHERE T.TeamName = 'Carolina Panthers')</v>
      </c>
      <c r="N230" s="2" t="str">
        <f>"("&amp;$M230&amp;", N'"&amp;$A230&amp;" "&amp;$C230&amp;"'),"</f>
        <v>((SELECT T.TeamID FROM NFL.Teams T WHERE T.TeamName = 'Carolina Panthers'), N'Michael Summers'),</v>
      </c>
      <c r="O230" s="2" t="str">
        <f t="shared" si="3"/>
        <v>(SELECT TP.PlayerID FROM Players.TeamPlayer TP WHERE TP.[Name] = 'Michael Summers')</v>
      </c>
    </row>
    <row r="231" spans="1:15" x14ac:dyDescent="0.25">
      <c r="A231" s="3" t="s">
        <v>644</v>
      </c>
      <c r="B231" s="3" t="s">
        <v>645</v>
      </c>
      <c r="C231" s="4" t="s">
        <v>1499</v>
      </c>
      <c r="D231" s="3">
        <v>62</v>
      </c>
      <c r="E231" s="3">
        <v>395</v>
      </c>
      <c r="F231" s="3">
        <v>27</v>
      </c>
      <c r="G231" s="5">
        <v>34270</v>
      </c>
      <c r="H231" s="3" t="s">
        <v>646</v>
      </c>
      <c r="I231" s="6">
        <v>0.84777777777777785</v>
      </c>
      <c r="J231" s="3" t="s">
        <v>1672</v>
      </c>
      <c r="K231" s="8" t="s">
        <v>1683</v>
      </c>
      <c r="L231" s="8" t="s">
        <v>1719</v>
      </c>
      <c r="M231" s="7" t="str">
        <f xml:space="preserve"> "(SELECT T.TeamID FROM NFL.Teams T WHERE T.TeamName = '"&amp;TRIM(K231)&amp;"')"</f>
        <v>(SELECT T.TeamID FROM NFL.Teams T WHERE T.TeamName = 'Chicago Bears')</v>
      </c>
      <c r="N231" s="2" t="str">
        <f>"("&amp;$M231&amp;", N'"&amp;$A231&amp;" "&amp;$C231&amp;"'),"</f>
        <v>((SELECT T.TeamID FROM NFL.Teams T WHERE T.TeamName = 'Chicago Bears'), N'Alec Pittman'),</v>
      </c>
      <c r="O231" s="2" t="str">
        <f t="shared" si="3"/>
        <v>(SELECT TP.PlayerID FROM Players.TeamPlayer TP WHERE TP.[Name] = 'Alec Pittman')</v>
      </c>
    </row>
    <row r="232" spans="1:15" x14ac:dyDescent="0.25">
      <c r="A232" s="3" t="s">
        <v>258</v>
      </c>
      <c r="B232" s="3" t="s">
        <v>647</v>
      </c>
      <c r="C232" s="4" t="s">
        <v>313</v>
      </c>
      <c r="D232" s="3">
        <v>87</v>
      </c>
      <c r="E232" s="3">
        <v>368</v>
      </c>
      <c r="F232" s="3">
        <v>21</v>
      </c>
      <c r="G232" s="5">
        <v>35730</v>
      </c>
      <c r="H232" s="3" t="s">
        <v>648</v>
      </c>
      <c r="I232" s="6">
        <v>0.75403935185185178</v>
      </c>
      <c r="J232" s="3" t="s">
        <v>1672</v>
      </c>
      <c r="K232" s="8" t="s">
        <v>1684</v>
      </c>
      <c r="L232" s="8" t="s">
        <v>1719</v>
      </c>
      <c r="M232" s="7" t="str">
        <f xml:space="preserve"> "(SELECT T.TeamID FROM NFL.Teams T WHERE T.TeamName = '"&amp;TRIM(K232)&amp;"')"</f>
        <v>(SELECT T.TeamID FROM NFL.Teams T WHERE T.TeamName = 'Cincinnati Bengals')</v>
      </c>
      <c r="N232" s="2" t="str">
        <f>"("&amp;$M232&amp;", N'"&amp;$A232&amp;" "&amp;$C232&amp;"'),"</f>
        <v>((SELECT T.TeamID FROM NFL.Teams T WHERE T.TeamName = 'Cincinnati Bengals'), N'Armand Tanner'),</v>
      </c>
      <c r="O232" s="2" t="str">
        <f t="shared" si="3"/>
        <v>(SELECT TP.PlayerID FROM Players.TeamPlayer TP WHERE TP.[Name] = 'Armand Tanner')</v>
      </c>
    </row>
    <row r="233" spans="1:15" x14ac:dyDescent="0.25">
      <c r="A233" s="3" t="s">
        <v>649</v>
      </c>
      <c r="B233" s="3" t="s">
        <v>650</v>
      </c>
      <c r="C233" s="4" t="s">
        <v>1422</v>
      </c>
      <c r="D233" s="3">
        <v>87</v>
      </c>
      <c r="E233" s="3">
        <v>417</v>
      </c>
      <c r="F233" s="3">
        <v>21</v>
      </c>
      <c r="G233" s="5">
        <v>35287</v>
      </c>
      <c r="H233" s="3" t="s">
        <v>651</v>
      </c>
      <c r="I233" s="6">
        <v>0.77927083333333336</v>
      </c>
      <c r="J233" s="3" t="s">
        <v>1672</v>
      </c>
      <c r="K233" s="8" t="s">
        <v>1685</v>
      </c>
      <c r="L233" s="8" t="s">
        <v>1719</v>
      </c>
      <c r="M233" s="7" t="str">
        <f xml:space="preserve"> "(SELECT T.TeamID FROM NFL.Teams T WHERE T.TeamName = '"&amp;TRIM(K233)&amp;"')"</f>
        <v>(SELECT T.TeamID FROM NFL.Teams T WHERE T.TeamName = 'Cleveland Browns')</v>
      </c>
      <c r="N233" s="2" t="str">
        <f>"("&amp;$M233&amp;", N'"&amp;$A233&amp;" "&amp;$C233&amp;"'),"</f>
        <v>((SELECT T.TeamID FROM NFL.Teams T WHERE T.TeamName = 'Cleveland Browns'), N'Noble Wells'),</v>
      </c>
      <c r="O233" s="2" t="str">
        <f t="shared" si="3"/>
        <v>(SELECT TP.PlayerID FROM Players.TeamPlayer TP WHERE TP.[Name] = 'Noble Wells')</v>
      </c>
    </row>
    <row r="234" spans="1:15" x14ac:dyDescent="0.25">
      <c r="A234" s="3" t="s">
        <v>273</v>
      </c>
      <c r="B234" s="3" t="s">
        <v>652</v>
      </c>
      <c r="C234" s="4" t="s">
        <v>1497</v>
      </c>
      <c r="D234" s="3">
        <v>86</v>
      </c>
      <c r="E234" s="3">
        <v>166</v>
      </c>
      <c r="F234" s="3">
        <v>25</v>
      </c>
      <c r="G234" s="5">
        <v>35528</v>
      </c>
      <c r="H234" s="3" t="s">
        <v>653</v>
      </c>
      <c r="I234" s="6">
        <v>0.92392361111111121</v>
      </c>
      <c r="J234" s="3" t="s">
        <v>1672</v>
      </c>
      <c r="K234" s="8" t="s">
        <v>1686</v>
      </c>
      <c r="L234" s="8" t="s">
        <v>1719</v>
      </c>
      <c r="M234" s="7" t="str">
        <f xml:space="preserve"> "(SELECT T.TeamID FROM NFL.Teams T WHERE T.TeamName = '"&amp;TRIM(K234)&amp;"')"</f>
        <v>(SELECT T.TeamID FROM NFL.Teams T WHERE T.TeamName = 'Dallas Cowboys')</v>
      </c>
      <c r="N234" s="2" t="str">
        <f>"("&amp;$M234&amp;", N'"&amp;$A234&amp;" "&amp;$C234&amp;"'),"</f>
        <v>((SELECT T.TeamID FROM NFL.Teams T WHERE T.TeamName = 'Dallas Cowboys'), N'Colt Bowman'),</v>
      </c>
      <c r="O234" s="2" t="str">
        <f t="shared" si="3"/>
        <v>(SELECT TP.PlayerID FROM Players.TeamPlayer TP WHERE TP.[Name] = 'Colt Bowman')</v>
      </c>
    </row>
    <row r="235" spans="1:15" x14ac:dyDescent="0.25">
      <c r="A235" s="3" t="s">
        <v>654</v>
      </c>
      <c r="B235" s="3" t="s">
        <v>655</v>
      </c>
      <c r="C235" s="4" t="s">
        <v>1500</v>
      </c>
      <c r="D235" s="3">
        <v>82</v>
      </c>
      <c r="E235" s="3">
        <v>167</v>
      </c>
      <c r="F235" s="3">
        <v>14</v>
      </c>
      <c r="G235" s="5">
        <v>29171</v>
      </c>
      <c r="H235" s="3" t="s">
        <v>656</v>
      </c>
      <c r="I235" s="6">
        <v>0.68145833333333339</v>
      </c>
      <c r="J235" s="3" t="s">
        <v>1672</v>
      </c>
      <c r="K235" s="8" t="s">
        <v>1687</v>
      </c>
      <c r="L235" s="8" t="s">
        <v>1719</v>
      </c>
      <c r="M235" s="7" t="str">
        <f xml:space="preserve"> "(SELECT T.TeamID FROM NFL.Teams T WHERE T.TeamName = '"&amp;TRIM(K235)&amp;"')"</f>
        <v>(SELECT T.TeamID FROM NFL.Teams T WHERE T.TeamName = 'Denver Broncos')</v>
      </c>
      <c r="N235" s="2" t="str">
        <f>"("&amp;$M235&amp;", N'"&amp;$A235&amp;" "&amp;$C235&amp;"'),"</f>
        <v>((SELECT T.TeamID FROM NFL.Teams T WHERE T.TeamName = 'Denver Broncos'), N'Branden Cleveland'),</v>
      </c>
      <c r="O235" s="2" t="str">
        <f t="shared" si="3"/>
        <v>(SELECT TP.PlayerID FROM Players.TeamPlayer TP WHERE TP.[Name] = 'Branden Cleveland')</v>
      </c>
    </row>
    <row r="236" spans="1:15" x14ac:dyDescent="0.25">
      <c r="A236" s="3" t="s">
        <v>657</v>
      </c>
      <c r="B236" s="3" t="s">
        <v>658</v>
      </c>
      <c r="C236" s="4" t="s">
        <v>1326</v>
      </c>
      <c r="D236" s="3">
        <v>90</v>
      </c>
      <c r="E236" s="3">
        <v>153</v>
      </c>
      <c r="F236" s="3">
        <v>24</v>
      </c>
      <c r="G236" s="5">
        <v>32803</v>
      </c>
      <c r="H236" s="3" t="s">
        <v>659</v>
      </c>
      <c r="I236" s="6">
        <v>9.0810185185185188E-2</v>
      </c>
      <c r="J236" s="3" t="s">
        <v>1672</v>
      </c>
      <c r="K236" s="8" t="s">
        <v>1688</v>
      </c>
      <c r="L236" s="8" t="s">
        <v>1719</v>
      </c>
      <c r="M236" s="7" t="str">
        <f xml:space="preserve"> "(SELECT T.TeamID FROM NFL.Teams T WHERE T.TeamName = '"&amp;TRIM(K236)&amp;"')"</f>
        <v>(SELECT T.TeamID FROM NFL.Teams T WHERE T.TeamName = 'Detroit Lions')</v>
      </c>
      <c r="N236" s="2" t="str">
        <f>"("&amp;$M236&amp;", N'"&amp;$A236&amp;" "&amp;$C236&amp;"'),"</f>
        <v>((SELECT T.TeamID FROM NFL.Teams T WHERE T.TeamName = 'Detroit Lions'), N'Jordan Dennis'),</v>
      </c>
      <c r="O236" s="2" t="str">
        <f t="shared" si="3"/>
        <v>(SELECT TP.PlayerID FROM Players.TeamPlayer TP WHERE TP.[Name] = 'Jordan Dennis')</v>
      </c>
    </row>
    <row r="237" spans="1:15" x14ac:dyDescent="0.25">
      <c r="A237" s="3" t="s">
        <v>660</v>
      </c>
      <c r="B237" s="3" t="s">
        <v>661</v>
      </c>
      <c r="C237" s="4" t="s">
        <v>1369</v>
      </c>
      <c r="D237" s="3">
        <v>83</v>
      </c>
      <c r="E237" s="3">
        <v>242</v>
      </c>
      <c r="F237" s="3">
        <v>7</v>
      </c>
      <c r="G237" s="5">
        <v>30865</v>
      </c>
      <c r="H237" s="3" t="s">
        <v>662</v>
      </c>
      <c r="I237" s="6">
        <v>6.356481481481481E-2</v>
      </c>
      <c r="J237" s="3" t="s">
        <v>1672</v>
      </c>
      <c r="K237" s="8" t="s">
        <v>1689</v>
      </c>
      <c r="L237" s="8" t="s">
        <v>1719</v>
      </c>
      <c r="M237" s="7" t="str">
        <f xml:space="preserve"> "(SELECT T.TeamID FROM NFL.Teams T WHERE T.TeamName = '"&amp;TRIM(K237)&amp;"')"</f>
        <v>(SELECT T.TeamID FROM NFL.Teams T WHERE T.TeamName = 'Green Bay Packers')</v>
      </c>
      <c r="N237" s="2" t="str">
        <f>"("&amp;$M237&amp;", N'"&amp;$A237&amp;" "&amp;$C237&amp;"'),"</f>
        <v>((SELECT T.TeamID FROM NFL.Teams T WHERE T.TeamName = 'Green Bay Packers'), N'Hector Bryant'),</v>
      </c>
      <c r="O237" s="2" t="str">
        <f t="shared" si="3"/>
        <v>(SELECT TP.PlayerID FROM Players.TeamPlayer TP WHERE TP.[Name] = 'Hector Bryant')</v>
      </c>
    </row>
    <row r="238" spans="1:15" x14ac:dyDescent="0.25">
      <c r="A238" s="3" t="s">
        <v>663</v>
      </c>
      <c r="B238" s="3" t="s">
        <v>664</v>
      </c>
      <c r="C238" s="4" t="s">
        <v>1501</v>
      </c>
      <c r="D238" s="3">
        <v>87</v>
      </c>
      <c r="E238" s="3">
        <v>421</v>
      </c>
      <c r="F238" s="3">
        <v>17</v>
      </c>
      <c r="G238" s="5">
        <v>36128</v>
      </c>
      <c r="H238" s="3" t="s">
        <v>665</v>
      </c>
      <c r="I238" s="6">
        <v>0.92550925925925931</v>
      </c>
      <c r="J238" s="3" t="s">
        <v>1672</v>
      </c>
      <c r="K238" s="8" t="s">
        <v>1690</v>
      </c>
      <c r="L238" s="8" t="s">
        <v>1719</v>
      </c>
      <c r="M238" s="7" t="str">
        <f xml:space="preserve"> "(SELECT T.TeamID FROM NFL.Teams T WHERE T.TeamName = '"&amp;TRIM(K238)&amp;"')"</f>
        <v>(SELECT T.TeamID FROM NFL.Teams T WHERE T.TeamName = 'Houston Texans')</v>
      </c>
      <c r="N238" s="2" t="str">
        <f>"("&amp;$M238&amp;", N'"&amp;$A238&amp;" "&amp;$C238&amp;"'),"</f>
        <v>((SELECT T.TeamID FROM NFL.Teams T WHERE T.TeamName = 'Houston Texans'), N'Amos Norton'),</v>
      </c>
      <c r="O238" s="2" t="str">
        <f t="shared" si="3"/>
        <v>(SELECT TP.PlayerID FROM Players.TeamPlayer TP WHERE TP.[Name] = 'Amos Norton')</v>
      </c>
    </row>
    <row r="239" spans="1:15" x14ac:dyDescent="0.25">
      <c r="A239" s="3" t="s">
        <v>666</v>
      </c>
      <c r="B239" s="3" t="s">
        <v>667</v>
      </c>
      <c r="C239" s="4" t="s">
        <v>1502</v>
      </c>
      <c r="D239" s="3">
        <v>74</v>
      </c>
      <c r="E239" s="3">
        <v>348</v>
      </c>
      <c r="F239" s="3">
        <v>22</v>
      </c>
      <c r="G239" s="5">
        <v>31797</v>
      </c>
      <c r="H239" s="3" t="s">
        <v>668</v>
      </c>
      <c r="I239" s="6">
        <v>0.95159722222222232</v>
      </c>
      <c r="J239" s="3" t="s">
        <v>1672</v>
      </c>
      <c r="K239" s="8" t="s">
        <v>1691</v>
      </c>
      <c r="L239" s="8" t="s">
        <v>1719</v>
      </c>
      <c r="M239" s="7" t="str">
        <f xml:space="preserve"> "(SELECT T.TeamID FROM NFL.Teams T WHERE T.TeamName = '"&amp;TRIM(K239)&amp;"')"</f>
        <v>(SELECT T.TeamID FROM NFL.Teams T WHERE T.TeamName = 'Indianapolis Colts')</v>
      </c>
      <c r="N239" s="2" t="str">
        <f>"("&amp;$M239&amp;", N'"&amp;$A239&amp;" "&amp;$C239&amp;"'),"</f>
        <v>((SELECT T.TeamID FROM NFL.Teams T WHERE T.TeamName = 'Indianapolis Colts'), N'Mark Hancock'),</v>
      </c>
      <c r="O239" s="2" t="str">
        <f t="shared" si="3"/>
        <v>(SELECT TP.PlayerID FROM Players.TeamPlayer TP WHERE TP.[Name] = 'Mark Hancock')</v>
      </c>
    </row>
    <row r="240" spans="1:15" x14ac:dyDescent="0.25">
      <c r="A240" s="3" t="s">
        <v>669</v>
      </c>
      <c r="B240" s="3" t="s">
        <v>670</v>
      </c>
      <c r="C240" s="4" t="s">
        <v>1503</v>
      </c>
      <c r="D240" s="3">
        <v>87</v>
      </c>
      <c r="E240" s="3">
        <v>268</v>
      </c>
      <c r="F240" s="3">
        <v>10</v>
      </c>
      <c r="G240" s="5">
        <v>30043</v>
      </c>
      <c r="H240" s="3" t="s">
        <v>671</v>
      </c>
      <c r="I240" s="6">
        <v>4.7372685185185191E-2</v>
      </c>
      <c r="J240" s="3" t="s">
        <v>1672</v>
      </c>
      <c r="K240" s="8" t="s">
        <v>1692</v>
      </c>
      <c r="L240" s="8" t="s">
        <v>1719</v>
      </c>
      <c r="M240" s="7" t="str">
        <f xml:space="preserve"> "(SELECT T.TeamID FROM NFL.Teams T WHERE T.TeamName = '"&amp;TRIM(K240)&amp;"')"</f>
        <v>(SELECT T.TeamID FROM NFL.Teams T WHERE T.TeamName = 'Jacksonville Jaguars')</v>
      </c>
      <c r="N240" s="2" t="str">
        <f>"("&amp;$M240&amp;", N'"&amp;$A240&amp;" "&amp;$C240&amp;"'),"</f>
        <v>((SELECT T.TeamID FROM NFL.Teams T WHERE T.TeamName = 'Jacksonville Jaguars'), N'Baker Meadows'),</v>
      </c>
      <c r="O240" s="2" t="str">
        <f t="shared" si="3"/>
        <v>(SELECT TP.PlayerID FROM Players.TeamPlayer TP WHERE TP.[Name] = 'Baker Meadows')</v>
      </c>
    </row>
    <row r="241" spans="1:15" x14ac:dyDescent="0.25">
      <c r="A241" s="3" t="s">
        <v>672</v>
      </c>
      <c r="B241" s="3" t="s">
        <v>673</v>
      </c>
      <c r="C241" s="4" t="s">
        <v>1504</v>
      </c>
      <c r="D241" s="3">
        <v>69</v>
      </c>
      <c r="E241" s="3">
        <v>177</v>
      </c>
      <c r="F241" s="3">
        <v>9</v>
      </c>
      <c r="G241" s="5">
        <v>29607</v>
      </c>
      <c r="H241" s="3" t="s">
        <v>674</v>
      </c>
      <c r="I241" s="6">
        <v>0.65240740740740744</v>
      </c>
      <c r="J241" s="3" t="s">
        <v>1672</v>
      </c>
      <c r="K241" s="8" t="s">
        <v>1693</v>
      </c>
      <c r="L241" s="8" t="s">
        <v>1719</v>
      </c>
      <c r="M241" s="7" t="str">
        <f xml:space="preserve"> "(SELECT T.TeamID FROM NFL.Teams T WHERE T.TeamName = '"&amp;TRIM(K241)&amp;"')"</f>
        <v>(SELECT T.TeamID FROM NFL.Teams T WHERE T.TeamName = 'Kansas City Chiefs')</v>
      </c>
      <c r="N241" s="2" t="str">
        <f>"("&amp;$M241&amp;", N'"&amp;$A241&amp;" "&amp;$C241&amp;"'),"</f>
        <v>((SELECT T.TeamID FROM NFL.Teams T WHERE T.TeamName = 'Kansas City Chiefs'), N'Carlos Mcclure'),</v>
      </c>
      <c r="O241" s="2" t="str">
        <f t="shared" si="3"/>
        <v>(SELECT TP.PlayerID FROM Players.TeamPlayer TP WHERE TP.[Name] = 'Carlos Mcclure')</v>
      </c>
    </row>
    <row r="242" spans="1:15" x14ac:dyDescent="0.25">
      <c r="A242" s="3" t="s">
        <v>675</v>
      </c>
      <c r="B242" s="3" t="s">
        <v>676</v>
      </c>
      <c r="C242" s="4" t="s">
        <v>1505</v>
      </c>
      <c r="D242" s="3">
        <v>60</v>
      </c>
      <c r="E242" s="3">
        <v>186</v>
      </c>
      <c r="F242" s="3">
        <v>26</v>
      </c>
      <c r="G242" s="5">
        <v>28632</v>
      </c>
      <c r="H242" s="3" t="s">
        <v>677</v>
      </c>
      <c r="I242" s="6">
        <v>0.15372685185185184</v>
      </c>
      <c r="J242" s="3" t="s">
        <v>1672</v>
      </c>
      <c r="K242" s="8" t="s">
        <v>1694</v>
      </c>
      <c r="L242" s="8" t="s">
        <v>1719</v>
      </c>
      <c r="M242" s="7" t="str">
        <f xml:space="preserve"> "(SELECT T.TeamID FROM NFL.Teams T WHERE T.TeamName = '"&amp;TRIM(K242)&amp;"')"</f>
        <v>(SELECT T.TeamID FROM NFL.Teams T WHERE T.TeamName = 'Los Angeles Chargers')</v>
      </c>
      <c r="N242" s="2" t="str">
        <f>"("&amp;$M242&amp;", N'"&amp;$A242&amp;" "&amp;$C242&amp;"'),"</f>
        <v>((SELECT T.TeamID FROM NFL.Teams T WHERE T.TeamName = 'Los Angeles Chargers'), N'Orson Aguirre'),</v>
      </c>
      <c r="O242" s="2" t="str">
        <f t="shared" si="3"/>
        <v>(SELECT TP.PlayerID FROM Players.TeamPlayer TP WHERE TP.[Name] = 'Orson Aguirre')</v>
      </c>
    </row>
    <row r="243" spans="1:15" x14ac:dyDescent="0.25">
      <c r="A243" s="3" t="s">
        <v>150</v>
      </c>
      <c r="B243" s="3" t="s">
        <v>678</v>
      </c>
      <c r="C243" s="4" t="s">
        <v>1484</v>
      </c>
      <c r="D243" s="3">
        <v>77</v>
      </c>
      <c r="E243" s="3">
        <v>277</v>
      </c>
      <c r="F243" s="3">
        <v>11</v>
      </c>
      <c r="G243" s="5">
        <v>29475</v>
      </c>
      <c r="H243" s="3" t="s">
        <v>679</v>
      </c>
      <c r="I243" s="6">
        <v>0.44570601851851849</v>
      </c>
      <c r="J243" s="3" t="s">
        <v>1672</v>
      </c>
      <c r="K243" s="8" t="s">
        <v>1695</v>
      </c>
      <c r="L243" s="8" t="s">
        <v>1719</v>
      </c>
      <c r="M243" s="7" t="str">
        <f xml:space="preserve"> "(SELECT T.TeamID FROM NFL.Teams T WHERE T.TeamName = '"&amp;TRIM(K243)&amp;"')"</f>
        <v>(SELECT T.TeamID FROM NFL.Teams T WHERE T.TeamName = 'Los Angeles Rams')</v>
      </c>
      <c r="N243" s="2" t="str">
        <f>"("&amp;$M243&amp;", N'"&amp;$A243&amp;" "&amp;$C243&amp;"'),"</f>
        <v>((SELECT T.TeamID FROM NFL.Teams T WHERE T.TeamName = 'Los Angeles Rams'), N'Francis Mcbride'),</v>
      </c>
      <c r="O243" s="2" t="str">
        <f t="shared" si="3"/>
        <v>(SELECT TP.PlayerID FROM Players.TeamPlayer TP WHERE TP.[Name] = 'Francis Mcbride')</v>
      </c>
    </row>
    <row r="244" spans="1:15" x14ac:dyDescent="0.25">
      <c r="A244" s="3" t="s">
        <v>313</v>
      </c>
      <c r="B244" s="3" t="s">
        <v>680</v>
      </c>
      <c r="C244" s="4" t="s">
        <v>1506</v>
      </c>
      <c r="D244" s="3">
        <v>93</v>
      </c>
      <c r="E244" s="3">
        <v>196</v>
      </c>
      <c r="F244" s="3">
        <v>21</v>
      </c>
      <c r="G244" s="5">
        <v>35506</v>
      </c>
      <c r="H244" s="3" t="s">
        <v>681</v>
      </c>
      <c r="I244" s="6">
        <v>0.58049768518518519</v>
      </c>
      <c r="J244" s="3" t="s">
        <v>1672</v>
      </c>
      <c r="K244" s="8" t="s">
        <v>1696</v>
      </c>
      <c r="L244" s="8" t="s">
        <v>1719</v>
      </c>
      <c r="M244" s="7" t="str">
        <f xml:space="preserve"> "(SELECT T.TeamID FROM NFL.Teams T WHERE T.TeamName = '"&amp;TRIM(K244)&amp;"')"</f>
        <v>(SELECT T.TeamID FROM NFL.Teams T WHERE T.TeamName = 'Miami Dolphins')</v>
      </c>
      <c r="N244" s="2" t="str">
        <f>"("&amp;$M244&amp;", N'"&amp;$A244&amp;" "&amp;$C244&amp;"'),"</f>
        <v>((SELECT T.TeamID FROM NFL.Teams T WHERE T.TeamName = 'Miami Dolphins'), N'Tanner Reilly'),</v>
      </c>
      <c r="O244" s="2" t="str">
        <f t="shared" si="3"/>
        <v>(SELECT TP.PlayerID FROM Players.TeamPlayer TP WHERE TP.[Name] = 'Tanner Reilly')</v>
      </c>
    </row>
    <row r="245" spans="1:15" x14ac:dyDescent="0.25">
      <c r="A245" s="3" t="s">
        <v>51</v>
      </c>
      <c r="B245" s="3" t="s">
        <v>682</v>
      </c>
      <c r="C245" s="4" t="s">
        <v>1488</v>
      </c>
      <c r="D245" s="3">
        <v>82</v>
      </c>
      <c r="E245" s="3">
        <v>346</v>
      </c>
      <c r="F245" s="3">
        <v>11</v>
      </c>
      <c r="G245" s="5">
        <v>32743</v>
      </c>
      <c r="H245" s="3" t="s">
        <v>683</v>
      </c>
      <c r="I245" s="6">
        <v>0.98510416666666656</v>
      </c>
      <c r="J245" s="3" t="s">
        <v>1672</v>
      </c>
      <c r="K245" s="8" t="s">
        <v>1697</v>
      </c>
      <c r="L245" s="8" t="s">
        <v>1719</v>
      </c>
      <c r="M245" s="7" t="str">
        <f xml:space="preserve"> "(SELECT T.TeamID FROM NFL.Teams T WHERE T.TeamName = '"&amp;TRIM(K245)&amp;"')"</f>
        <v>(SELECT T.TeamID FROM NFL.Teams T WHERE T.TeamName = 'Minnesota Vikings')</v>
      </c>
      <c r="N245" s="2" t="str">
        <f>"("&amp;$M245&amp;", N'"&amp;$A245&amp;" "&amp;$C245&amp;"'),"</f>
        <v>((SELECT T.TeamID FROM NFL.Teams T WHERE T.TeamName = 'Minnesota Vikings'), N'Clark Roth'),</v>
      </c>
      <c r="O245" s="2" t="str">
        <f t="shared" si="3"/>
        <v>(SELECT TP.PlayerID FROM Players.TeamPlayer TP WHERE TP.[Name] = 'Clark Roth')</v>
      </c>
    </row>
    <row r="246" spans="1:15" x14ac:dyDescent="0.25">
      <c r="A246" s="3" t="s">
        <v>684</v>
      </c>
      <c r="B246" s="3" t="s">
        <v>685</v>
      </c>
      <c r="C246" s="4" t="s">
        <v>1507</v>
      </c>
      <c r="D246" s="3">
        <v>92</v>
      </c>
      <c r="E246" s="3">
        <v>390</v>
      </c>
      <c r="F246" s="3">
        <v>1</v>
      </c>
      <c r="G246" s="5">
        <v>33840</v>
      </c>
      <c r="H246" s="3" t="s">
        <v>686</v>
      </c>
      <c r="I246" s="6">
        <v>0.87173611111111116</v>
      </c>
      <c r="J246" s="3" t="s">
        <v>1672</v>
      </c>
      <c r="K246" s="8" t="s">
        <v>1698</v>
      </c>
      <c r="L246" s="8" t="s">
        <v>1719</v>
      </c>
      <c r="M246" s="7" t="str">
        <f xml:space="preserve"> "(SELECT T.TeamID FROM NFL.Teams T WHERE T.TeamName = '"&amp;TRIM(K246)&amp;"')"</f>
        <v>(SELECT T.TeamID FROM NFL.Teams T WHERE T.TeamName = 'New England Patriots')</v>
      </c>
      <c r="N246" s="2" t="str">
        <f>"("&amp;$M246&amp;", N'"&amp;$A246&amp;" "&amp;$C246&amp;"'),"</f>
        <v>((SELECT T.TeamID FROM NFL.Teams T WHERE T.TeamName = 'New England Patriots'), N'Logan Henson'),</v>
      </c>
      <c r="O246" s="2" t="str">
        <f t="shared" si="3"/>
        <v>(SELECT TP.PlayerID FROM Players.TeamPlayer TP WHERE TP.[Name] = 'Logan Henson')</v>
      </c>
    </row>
    <row r="247" spans="1:15" x14ac:dyDescent="0.25">
      <c r="A247" s="3" t="s">
        <v>93</v>
      </c>
      <c r="B247" s="3" t="s">
        <v>687</v>
      </c>
      <c r="C247" s="4" t="s">
        <v>1508</v>
      </c>
      <c r="D247" s="3">
        <v>81</v>
      </c>
      <c r="E247" s="3">
        <v>256</v>
      </c>
      <c r="F247" s="3">
        <v>28</v>
      </c>
      <c r="G247" s="5">
        <v>30345</v>
      </c>
      <c r="H247" s="3" t="s">
        <v>688</v>
      </c>
      <c r="I247" s="6">
        <v>0.38200231481481484</v>
      </c>
      <c r="J247" s="3" t="s">
        <v>1672</v>
      </c>
      <c r="K247" s="8" t="s">
        <v>1699</v>
      </c>
      <c r="L247" s="8" t="s">
        <v>1719</v>
      </c>
      <c r="M247" s="7" t="str">
        <f xml:space="preserve"> "(SELECT T.TeamID FROM NFL.Teams T WHERE T.TeamName = '"&amp;TRIM(K247)&amp;"')"</f>
        <v>(SELECT T.TeamID FROM NFL.Teams T WHERE T.TeamName = 'New Orleans Saints')</v>
      </c>
      <c r="N247" s="2" t="str">
        <f>"("&amp;$M247&amp;", N'"&amp;$A247&amp;" "&amp;$C247&amp;"'),"</f>
        <v>((SELECT T.TeamID FROM NFL.Teams T WHERE T.TeamName = 'New Orleans Saints'), N'Castor Klein'),</v>
      </c>
      <c r="O247" s="2" t="str">
        <f t="shared" si="3"/>
        <v>(SELECT TP.PlayerID FROM Players.TeamPlayer TP WHERE TP.[Name] = 'Castor Klein')</v>
      </c>
    </row>
    <row r="248" spans="1:15" x14ac:dyDescent="0.25">
      <c r="A248" s="3" t="s">
        <v>689</v>
      </c>
      <c r="B248" s="3" t="s">
        <v>690</v>
      </c>
      <c r="C248" s="4" t="s">
        <v>1509</v>
      </c>
      <c r="D248" s="3">
        <v>62</v>
      </c>
      <c r="E248" s="3">
        <v>442</v>
      </c>
      <c r="F248" s="3">
        <v>15</v>
      </c>
      <c r="G248" s="5">
        <v>35968</v>
      </c>
      <c r="H248" s="3" t="s">
        <v>691</v>
      </c>
      <c r="I248" s="6">
        <v>0.54975694444444445</v>
      </c>
      <c r="J248" s="3" t="s">
        <v>1672</v>
      </c>
      <c r="K248" s="8" t="s">
        <v>1700</v>
      </c>
      <c r="L248" s="8" t="s">
        <v>1719</v>
      </c>
      <c r="M248" s="7" t="str">
        <f xml:space="preserve"> "(SELECT T.TeamID FROM NFL.Teams T WHERE T.TeamName = '"&amp;TRIM(K248)&amp;"')"</f>
        <v>(SELECT T.TeamID FROM NFL.Teams T WHERE T.TeamName = 'New York Giants')</v>
      </c>
      <c r="N248" s="2" t="str">
        <f>"("&amp;$M248&amp;", N'"&amp;$A248&amp;" "&amp;$C248&amp;"'),"</f>
        <v>((SELECT T.TeamID FROM NFL.Teams T WHERE T.TeamName = 'New York Giants'), N'Porter Horn'),</v>
      </c>
      <c r="O248" s="2" t="str">
        <f t="shared" si="3"/>
        <v>(SELECT TP.PlayerID FROM Players.TeamPlayer TP WHERE TP.[Name] = 'Porter Horn')</v>
      </c>
    </row>
    <row r="249" spans="1:15" x14ac:dyDescent="0.25">
      <c r="A249" s="3" t="s">
        <v>692</v>
      </c>
      <c r="B249" s="3" t="s">
        <v>693</v>
      </c>
      <c r="C249" s="4" t="s">
        <v>1510</v>
      </c>
      <c r="D249" s="3">
        <v>90</v>
      </c>
      <c r="E249" s="3">
        <v>442</v>
      </c>
      <c r="F249" s="3">
        <v>13</v>
      </c>
      <c r="G249" s="5">
        <v>32558</v>
      </c>
      <c r="H249" s="3" t="s">
        <v>694</v>
      </c>
      <c r="I249" s="6">
        <v>9.015046296296296E-2</v>
      </c>
      <c r="J249" s="3" t="s">
        <v>1672</v>
      </c>
      <c r="K249" s="8" t="s">
        <v>1701</v>
      </c>
      <c r="L249" s="8" t="s">
        <v>1719</v>
      </c>
      <c r="M249" s="7" t="str">
        <f xml:space="preserve"> "(SELECT T.TeamID FROM NFL.Teams T WHERE T.TeamName = '"&amp;TRIM(K249)&amp;"')"</f>
        <v>(SELECT T.TeamID FROM NFL.Teams T WHERE T.TeamName = 'New York Jets')</v>
      </c>
      <c r="N249" s="2" t="str">
        <f>"("&amp;$M249&amp;", N'"&amp;$A249&amp;" "&amp;$C249&amp;"'),"</f>
        <v>((SELECT T.TeamID FROM NFL.Teams T WHERE T.TeamName = 'New York Jets'), N'Thane Mccarty'),</v>
      </c>
      <c r="O249" s="2" t="str">
        <f t="shared" si="3"/>
        <v>(SELECT TP.PlayerID FROM Players.TeamPlayer TP WHERE TP.[Name] = 'Thane Mccarty')</v>
      </c>
    </row>
    <row r="250" spans="1:15" x14ac:dyDescent="0.25">
      <c r="A250" s="3" t="s">
        <v>695</v>
      </c>
      <c r="B250" s="3" t="s">
        <v>696</v>
      </c>
      <c r="C250" s="4" t="s">
        <v>1511</v>
      </c>
      <c r="D250" s="3">
        <v>65</v>
      </c>
      <c r="E250" s="3">
        <v>294</v>
      </c>
      <c r="F250" s="3">
        <v>24</v>
      </c>
      <c r="G250" s="5">
        <v>28691</v>
      </c>
      <c r="H250" s="3" t="s">
        <v>697</v>
      </c>
      <c r="I250" s="6">
        <v>0.13711805555555556</v>
      </c>
      <c r="J250" s="3" t="s">
        <v>1672</v>
      </c>
      <c r="K250" s="8" t="s">
        <v>1702</v>
      </c>
      <c r="L250" s="8" t="s">
        <v>1719</v>
      </c>
      <c r="M250" s="7" t="str">
        <f xml:space="preserve"> "(SELECT T.TeamID FROM NFL.Teams T WHERE T.TeamName = '"&amp;TRIM(K250)&amp;"')"</f>
        <v>(SELECT T.TeamID FROM NFL.Teams T WHERE T.TeamName = 'Oakland Raiders')</v>
      </c>
      <c r="N250" s="2" t="str">
        <f>"("&amp;$M250&amp;", N'"&amp;$A250&amp;" "&amp;$C250&amp;"'),"</f>
        <v>((SELECT T.TeamID FROM NFL.Teams T WHERE T.TeamName = 'Oakland Raiders'), N'Keane Barnes'),</v>
      </c>
      <c r="O250" s="2" t="str">
        <f t="shared" si="3"/>
        <v>(SELECT TP.PlayerID FROM Players.TeamPlayer TP WHERE TP.[Name] = 'Keane Barnes')</v>
      </c>
    </row>
    <row r="251" spans="1:15" x14ac:dyDescent="0.25">
      <c r="A251" s="3" t="s">
        <v>698</v>
      </c>
      <c r="B251" s="3" t="s">
        <v>699</v>
      </c>
      <c r="C251" s="4" t="s">
        <v>1423</v>
      </c>
      <c r="D251" s="3">
        <v>82</v>
      </c>
      <c r="E251" s="3">
        <v>238</v>
      </c>
      <c r="F251" s="3">
        <v>12</v>
      </c>
      <c r="G251" s="5">
        <v>33998</v>
      </c>
      <c r="H251" s="3" t="s">
        <v>700</v>
      </c>
      <c r="I251" s="6">
        <v>0.6055787037037037</v>
      </c>
      <c r="J251" s="3" t="s">
        <v>1672</v>
      </c>
      <c r="K251" s="8" t="s">
        <v>1703</v>
      </c>
      <c r="L251" s="8" t="s">
        <v>1719</v>
      </c>
      <c r="M251" s="7" t="str">
        <f xml:space="preserve"> "(SELECT T.TeamID FROM NFL.Teams T WHERE T.TeamName = '"&amp;TRIM(K251)&amp;"')"</f>
        <v>(SELECT T.TeamID FROM NFL.Teams T WHERE T.TeamName = 'Philadelphia Eagles')</v>
      </c>
      <c r="N251" s="2" t="str">
        <f>"("&amp;$M251&amp;", N'"&amp;$A251&amp;" "&amp;$C251&amp;"'),"</f>
        <v>((SELECT T.TeamID FROM NFL.Teams T WHERE T.TeamName = 'Philadelphia Eagles'), N'Alexander Boone'),</v>
      </c>
      <c r="O251" s="2" t="str">
        <f t="shared" si="3"/>
        <v>(SELECT TP.PlayerID FROM Players.TeamPlayer TP WHERE TP.[Name] = 'Alexander Boone')</v>
      </c>
    </row>
    <row r="252" spans="1:15" x14ac:dyDescent="0.25">
      <c r="A252" s="3" t="s">
        <v>583</v>
      </c>
      <c r="B252" s="3" t="s">
        <v>701</v>
      </c>
      <c r="C252" s="4" t="s">
        <v>1383</v>
      </c>
      <c r="D252" s="3">
        <v>65</v>
      </c>
      <c r="E252" s="3">
        <v>433</v>
      </c>
      <c r="F252" s="3">
        <v>8</v>
      </c>
      <c r="G252" s="5">
        <v>29526</v>
      </c>
      <c r="H252" s="3" t="s">
        <v>702</v>
      </c>
      <c r="I252" s="6">
        <v>0.4314236111111111</v>
      </c>
      <c r="J252" s="3" t="s">
        <v>1672</v>
      </c>
      <c r="K252" s="8" t="s">
        <v>1704</v>
      </c>
      <c r="L252" s="8" t="s">
        <v>1719</v>
      </c>
      <c r="M252" s="7" t="str">
        <f xml:space="preserve"> "(SELECT T.TeamID FROM NFL.Teams T WHERE T.TeamName = '"&amp;TRIM(K252)&amp;"')"</f>
        <v>(SELECT T.TeamID FROM NFL.Teams T WHERE T.TeamName = 'Pittsburgh Steelers')</v>
      </c>
      <c r="N252" s="2" t="str">
        <f>"("&amp;$M252&amp;", N'"&amp;$A252&amp;" "&amp;$C252&amp;"'),"</f>
        <v>((SELECT T.TeamID FROM NFL.Teams T WHERE T.TeamName = 'Pittsburgh Steelers'), N'Aidan Drake'),</v>
      </c>
      <c r="O252" s="2" t="str">
        <f t="shared" si="3"/>
        <v>(SELECT TP.PlayerID FROM Players.TeamPlayer TP WHERE TP.[Name] = 'Aidan Drake')</v>
      </c>
    </row>
    <row r="253" spans="1:15" x14ac:dyDescent="0.25">
      <c r="A253" s="3" t="s">
        <v>408</v>
      </c>
      <c r="B253" s="3" t="s">
        <v>703</v>
      </c>
      <c r="C253" s="4" t="s">
        <v>1512</v>
      </c>
      <c r="D253" s="3">
        <v>68</v>
      </c>
      <c r="E253" s="3">
        <v>409</v>
      </c>
      <c r="F253" s="3">
        <v>19</v>
      </c>
      <c r="G253" s="5">
        <v>35628</v>
      </c>
      <c r="H253" s="3" t="s">
        <v>704</v>
      </c>
      <c r="I253" s="6">
        <v>0.41506944444444444</v>
      </c>
      <c r="J253" s="3" t="s">
        <v>1672</v>
      </c>
      <c r="K253" s="8" t="s">
        <v>1705</v>
      </c>
      <c r="L253" s="8" t="s">
        <v>1719</v>
      </c>
      <c r="M253" s="7" t="str">
        <f xml:space="preserve"> "(SELECT T.TeamID FROM NFL.Teams T WHERE T.TeamName = '"&amp;TRIM(K253)&amp;"')"</f>
        <v>(SELECT T.TeamID FROM NFL.Teams T WHERE T.TeamName = 'San Francisco 49ers')</v>
      </c>
      <c r="N253" s="2" t="str">
        <f>"("&amp;$M253&amp;", N'"&amp;$A253&amp;" "&amp;$C253&amp;"'),"</f>
        <v>((SELECT T.TeamID FROM NFL.Teams T WHERE T.TeamName = 'San Francisco 49ers'), N'Tucker House'),</v>
      </c>
      <c r="O253" s="2" t="str">
        <f t="shared" si="3"/>
        <v>(SELECT TP.PlayerID FROM Players.TeamPlayer TP WHERE TP.[Name] = 'Tucker House')</v>
      </c>
    </row>
    <row r="254" spans="1:15" x14ac:dyDescent="0.25">
      <c r="A254" s="3" t="s">
        <v>705</v>
      </c>
      <c r="B254" s="3" t="s">
        <v>706</v>
      </c>
      <c r="C254" s="4" t="s">
        <v>1513</v>
      </c>
      <c r="D254" s="3">
        <v>96</v>
      </c>
      <c r="E254" s="3">
        <v>201</v>
      </c>
      <c r="F254" s="3">
        <v>21</v>
      </c>
      <c r="G254" s="5">
        <v>35626</v>
      </c>
      <c r="H254" s="3" t="s">
        <v>707</v>
      </c>
      <c r="I254" s="6">
        <v>0.67612268518518526</v>
      </c>
      <c r="J254" s="3" t="s">
        <v>1672</v>
      </c>
      <c r="K254" s="8" t="s">
        <v>1706</v>
      </c>
      <c r="L254" s="8" t="s">
        <v>1719</v>
      </c>
      <c r="M254" s="7" t="str">
        <f xml:space="preserve"> "(SELECT T.TeamID FROM NFL.Teams T WHERE T.TeamName = '"&amp;TRIM(K254)&amp;"')"</f>
        <v>(SELECT T.TeamID FROM NFL.Teams T WHERE T.TeamName = 'Seattle Seahawks')</v>
      </c>
      <c r="N254" s="2" t="str">
        <f>"("&amp;$M254&amp;", N'"&amp;$A254&amp;" "&amp;$C254&amp;"'),"</f>
        <v>((SELECT T.TeamID FROM NFL.Teams T WHERE T.TeamName = 'Seattle Seahawks'), N'Devin Spencer'),</v>
      </c>
      <c r="O254" s="2" t="str">
        <f t="shared" si="3"/>
        <v>(SELECT TP.PlayerID FROM Players.TeamPlayer TP WHERE TP.[Name] = 'Devin Spencer')</v>
      </c>
    </row>
    <row r="255" spans="1:15" x14ac:dyDescent="0.25">
      <c r="A255" s="3" t="s">
        <v>708</v>
      </c>
      <c r="B255" s="3" t="s">
        <v>709</v>
      </c>
      <c r="C255" s="4" t="s">
        <v>1339</v>
      </c>
      <c r="D255" s="3">
        <v>71</v>
      </c>
      <c r="E255" s="3">
        <v>307</v>
      </c>
      <c r="F255" s="3">
        <v>18</v>
      </c>
      <c r="G255" s="5">
        <v>28716</v>
      </c>
      <c r="H255" s="3" t="s">
        <v>710</v>
      </c>
      <c r="I255" s="6">
        <v>0.56833333333333336</v>
      </c>
      <c r="J255" s="3" t="s">
        <v>1672</v>
      </c>
      <c r="K255" s="8" t="s">
        <v>1707</v>
      </c>
      <c r="L255" s="8" t="s">
        <v>1719</v>
      </c>
      <c r="M255" s="7" t="str">
        <f xml:space="preserve"> "(SELECT T.TeamID FROM NFL.Teams T WHERE T.TeamName = '"&amp;TRIM(K255)&amp;"')"</f>
        <v>(SELECT T.TeamID FROM NFL.Teams T WHERE T.TeamName = 'Tampa Bay Buccaneers')</v>
      </c>
      <c r="N255" s="2" t="str">
        <f>"("&amp;$M255&amp;", N'"&amp;$A255&amp;" "&amp;$C255&amp;"'),"</f>
        <v>((SELECT T.TeamID FROM NFL.Teams T WHERE T.TeamName = 'Tampa Bay Buccaneers'), N'Isaac Fitzgerald'),</v>
      </c>
      <c r="O255" s="2" t="str">
        <f t="shared" si="3"/>
        <v>(SELECT TP.PlayerID FROM Players.TeamPlayer TP WHERE TP.[Name] = 'Isaac Fitzgerald')</v>
      </c>
    </row>
    <row r="256" spans="1:15" x14ac:dyDescent="0.25">
      <c r="A256" s="3" t="s">
        <v>711</v>
      </c>
      <c r="B256" s="3" t="s">
        <v>712</v>
      </c>
      <c r="C256" s="4" t="s">
        <v>1514</v>
      </c>
      <c r="D256" s="3">
        <v>85</v>
      </c>
      <c r="E256" s="3">
        <v>342</v>
      </c>
      <c r="F256" s="3">
        <v>25</v>
      </c>
      <c r="G256" s="5">
        <v>29184</v>
      </c>
      <c r="H256" s="3" t="s">
        <v>713</v>
      </c>
      <c r="I256" s="6">
        <v>0.2870833333333333</v>
      </c>
      <c r="J256" s="3" t="s">
        <v>1672</v>
      </c>
      <c r="K256" s="8" t="s">
        <v>1708</v>
      </c>
      <c r="L256" s="8" t="s">
        <v>1719</v>
      </c>
      <c r="M256" s="7" t="str">
        <f xml:space="preserve"> "(SELECT T.TeamID FROM NFL.Teams T WHERE T.TeamName = '"&amp;TRIM(K256)&amp;"')"</f>
        <v>(SELECT T.TeamID FROM NFL.Teams T WHERE T.TeamName = 'Tennessee Titans')</v>
      </c>
      <c r="N256" s="2" t="str">
        <f>"("&amp;$M256&amp;", N'"&amp;$A256&amp;" "&amp;$C256&amp;"'),"</f>
        <v>((SELECT T.TeamID FROM NFL.Teams T WHERE T.TeamName = 'Tennessee Titans'), N'Sebastian Kirkland'),</v>
      </c>
      <c r="O256" s="2" t="str">
        <f t="shared" si="3"/>
        <v>(SELECT TP.PlayerID FROM Players.TeamPlayer TP WHERE TP.[Name] = 'Sebastian Kirkland')</v>
      </c>
    </row>
    <row r="257" spans="1:15" x14ac:dyDescent="0.25">
      <c r="A257" s="3" t="s">
        <v>714</v>
      </c>
      <c r="B257" s="3" t="s">
        <v>715</v>
      </c>
      <c r="C257" s="4" t="s">
        <v>1515</v>
      </c>
      <c r="D257" s="3">
        <v>71</v>
      </c>
      <c r="E257" s="3">
        <v>192</v>
      </c>
      <c r="F257" s="3">
        <v>11</v>
      </c>
      <c r="G257" s="5">
        <v>31613</v>
      </c>
      <c r="H257" s="3" t="s">
        <v>716</v>
      </c>
      <c r="I257" s="6">
        <v>0.27240740740740738</v>
      </c>
      <c r="J257" s="3" t="s">
        <v>1672</v>
      </c>
      <c r="K257" s="8" t="s">
        <v>1709</v>
      </c>
      <c r="L257" s="8" t="s">
        <v>1719</v>
      </c>
      <c r="M257" s="7" t="str">
        <f xml:space="preserve"> "(SELECT T.TeamID FROM NFL.Teams T WHERE T.TeamName = '"&amp;TRIM(K257)&amp;"')"</f>
        <v>(SELECT T.TeamID FROM NFL.Teams T WHERE T.TeamName = 'Washington Redskins')</v>
      </c>
      <c r="N257" s="2" t="str">
        <f>"("&amp;$M257&amp;", N'"&amp;$A257&amp;" "&amp;$C257&amp;"'),"</f>
        <v>((SELECT T.TeamID FROM NFL.Teams T WHERE T.TeamName = 'Washington Redskins'), N'Eagan Valdez'),</v>
      </c>
      <c r="O257" s="2" t="str">
        <f t="shared" si="3"/>
        <v>(SELECT TP.PlayerID FROM Players.TeamPlayer TP WHERE TP.[Name] = 'Eagan Valdez')</v>
      </c>
    </row>
    <row r="258" spans="1:15" x14ac:dyDescent="0.25">
      <c r="A258" s="3" t="s">
        <v>717</v>
      </c>
      <c r="B258" s="3" t="s">
        <v>718</v>
      </c>
      <c r="C258" s="4" t="s">
        <v>1516</v>
      </c>
      <c r="D258" s="3">
        <v>95</v>
      </c>
      <c r="E258" s="3">
        <v>438</v>
      </c>
      <c r="F258" s="3">
        <v>22</v>
      </c>
      <c r="G258" s="5">
        <v>35573</v>
      </c>
      <c r="H258" s="3" t="s">
        <v>719</v>
      </c>
      <c r="I258" s="6">
        <v>4.8159722222222222E-2</v>
      </c>
      <c r="J258" s="3" t="s">
        <v>1672</v>
      </c>
      <c r="K258" s="8" t="s">
        <v>1678</v>
      </c>
      <c r="L258" s="8" t="s">
        <v>1719</v>
      </c>
      <c r="M258" s="7" t="str">
        <f xml:space="preserve"> "(SELECT T.TeamID FROM NFL.Teams T WHERE T.TeamName = '"&amp;TRIM(K258)&amp;"')"</f>
        <v>(SELECT T.TeamID FROM NFL.Teams T WHERE T.TeamName = 'Arizona Cardinals')</v>
      </c>
      <c r="N258" s="2" t="str">
        <f>"("&amp;$M258&amp;", N'"&amp;$A258&amp;" "&amp;$C258&amp;"'),"</f>
        <v>((SELECT T.TeamID FROM NFL.Teams T WHERE T.TeamName = 'Arizona Cardinals'), N'Theodore Jensen'),</v>
      </c>
      <c r="O258" s="2" t="str">
        <f t="shared" si="3"/>
        <v>(SELECT TP.PlayerID FROM Players.TeamPlayer TP WHERE TP.[Name] = 'Theodore Jensen')</v>
      </c>
    </row>
    <row r="259" spans="1:15" x14ac:dyDescent="0.25">
      <c r="A259" s="3" t="s">
        <v>513</v>
      </c>
      <c r="B259" s="3" t="s">
        <v>720</v>
      </c>
      <c r="C259" s="4" t="s">
        <v>1377</v>
      </c>
      <c r="D259" s="3">
        <v>71</v>
      </c>
      <c r="E259" s="3">
        <v>346</v>
      </c>
      <c r="F259" s="3">
        <v>26</v>
      </c>
      <c r="G259" s="5">
        <v>35729</v>
      </c>
      <c r="H259" s="3" t="s">
        <v>721</v>
      </c>
      <c r="I259" s="6">
        <v>0.92113425925925929</v>
      </c>
      <c r="J259" s="3" t="s">
        <v>1672</v>
      </c>
      <c r="K259" s="8" t="s">
        <v>1679</v>
      </c>
      <c r="L259" s="8" t="s">
        <v>1719</v>
      </c>
      <c r="M259" s="7" t="str">
        <f xml:space="preserve"> "(SELECT T.TeamID FROM NFL.Teams T WHERE T.TeamName = '"&amp;TRIM(K259)&amp;"')"</f>
        <v>(SELECT T.TeamID FROM NFL.Teams T WHERE T.TeamName = 'Atlanta Falcons')</v>
      </c>
      <c r="N259" s="2" t="str">
        <f>"("&amp;$M259&amp;", N'"&amp;$A259&amp;" "&amp;$C259&amp;"'),"</f>
        <v>((SELECT T.TeamID FROM NFL.Teams T WHERE T.TeamName = 'Atlanta Falcons'), N'Lars Sharp'),</v>
      </c>
      <c r="O259" s="2" t="str">
        <f t="shared" ref="O259:O322" si="4" xml:space="preserve"> "(SELECT TP.PlayerID FROM Players.TeamPlayer TP WHERE TP.[Name] = '"&amp;TRIM(A259&amp;" "&amp;C259)&amp;"')"</f>
        <v>(SELECT TP.PlayerID FROM Players.TeamPlayer TP WHERE TP.[Name] = 'Lars Sharp')</v>
      </c>
    </row>
    <row r="260" spans="1:15" x14ac:dyDescent="0.25">
      <c r="A260" s="3" t="s">
        <v>78</v>
      </c>
      <c r="B260" s="3" t="s">
        <v>722</v>
      </c>
      <c r="C260" s="4" t="s">
        <v>1517</v>
      </c>
      <c r="D260" s="3">
        <v>69</v>
      </c>
      <c r="E260" s="3">
        <v>404</v>
      </c>
      <c r="F260" s="3">
        <v>24</v>
      </c>
      <c r="G260" s="5">
        <v>28719</v>
      </c>
      <c r="H260" s="3" t="s">
        <v>723</v>
      </c>
      <c r="I260" s="6">
        <v>0.85592592592592587</v>
      </c>
      <c r="J260" s="3" t="s">
        <v>1672</v>
      </c>
      <c r="K260" s="8" t="s">
        <v>1680</v>
      </c>
      <c r="L260" s="8" t="s">
        <v>1719</v>
      </c>
      <c r="M260" s="7" t="str">
        <f xml:space="preserve"> "(SELECT T.TeamID FROM NFL.Teams T WHERE T.TeamName = '"&amp;TRIM(K260)&amp;"')"</f>
        <v>(SELECT T.TeamID FROM NFL.Teams T WHERE T.TeamName = 'Baltimore Ravens')</v>
      </c>
      <c r="N260" s="2" t="str">
        <f>"("&amp;$M260&amp;", N'"&amp;$A260&amp;" "&amp;$C260&amp;"'),"</f>
        <v>((SELECT T.TeamID FROM NFL.Teams T WHERE T.TeamName = 'Baltimore Ravens'), N'Vernon Hays'),</v>
      </c>
      <c r="O260" s="2" t="str">
        <f t="shared" si="4"/>
        <v>(SELECT TP.PlayerID FROM Players.TeamPlayer TP WHERE TP.[Name] = 'Vernon Hays')</v>
      </c>
    </row>
    <row r="261" spans="1:15" x14ac:dyDescent="0.25">
      <c r="A261" s="3" t="s">
        <v>724</v>
      </c>
      <c r="B261" s="3" t="s">
        <v>725</v>
      </c>
      <c r="C261" s="4" t="s">
        <v>1457</v>
      </c>
      <c r="D261" s="3">
        <v>64</v>
      </c>
      <c r="E261" s="3">
        <v>160</v>
      </c>
      <c r="F261" s="3">
        <v>14</v>
      </c>
      <c r="G261" s="5">
        <v>32839</v>
      </c>
      <c r="H261" s="3" t="s">
        <v>726</v>
      </c>
      <c r="I261" s="6">
        <v>0.52980324074074081</v>
      </c>
      <c r="J261" s="3" t="s">
        <v>1672</v>
      </c>
      <c r="K261" s="8" t="s">
        <v>1681</v>
      </c>
      <c r="L261" s="8" t="s">
        <v>1719</v>
      </c>
      <c r="M261" s="7" t="str">
        <f xml:space="preserve"> "(SELECT T.TeamID FROM NFL.Teams T WHERE T.TeamName = '"&amp;TRIM(K261)&amp;"')"</f>
        <v>(SELECT T.TeamID FROM NFL.Teams T WHERE T.TeamName = 'Buffalo Bills')</v>
      </c>
      <c r="N261" s="2" t="str">
        <f>"("&amp;$M261&amp;", N'"&amp;$A261&amp;" "&amp;$C261&amp;"'),"</f>
        <v>((SELECT T.TeamID FROM NFL.Teams T WHERE T.TeamName = 'Buffalo Bills'), N'Rajah Lindsay'),</v>
      </c>
      <c r="O261" s="2" t="str">
        <f t="shared" si="4"/>
        <v>(SELECT TP.PlayerID FROM Players.TeamPlayer TP WHERE TP.[Name] = 'Rajah Lindsay')</v>
      </c>
    </row>
    <row r="262" spans="1:15" x14ac:dyDescent="0.25">
      <c r="A262" s="3" t="s">
        <v>727</v>
      </c>
      <c r="B262" s="3" t="s">
        <v>728</v>
      </c>
      <c r="C262" s="4" t="s">
        <v>1518</v>
      </c>
      <c r="D262" s="3">
        <v>94</v>
      </c>
      <c r="E262" s="3">
        <v>369</v>
      </c>
      <c r="F262" s="3">
        <v>18</v>
      </c>
      <c r="G262" s="5">
        <v>29571</v>
      </c>
      <c r="H262" s="3" t="s">
        <v>729</v>
      </c>
      <c r="I262" s="6">
        <v>0.90592592592592591</v>
      </c>
      <c r="J262" s="3" t="s">
        <v>1672</v>
      </c>
      <c r="K262" s="8" t="s">
        <v>1682</v>
      </c>
      <c r="L262" s="8" t="s">
        <v>1719</v>
      </c>
      <c r="M262" s="7" t="str">
        <f xml:space="preserve"> "(SELECT T.TeamID FROM NFL.Teams T WHERE T.TeamName = '"&amp;TRIM(K262)&amp;"')"</f>
        <v>(SELECT T.TeamID FROM NFL.Teams T WHERE T.TeamName = 'Carolina Panthers')</v>
      </c>
      <c r="N262" s="2" t="str">
        <f>"("&amp;$M262&amp;", N'"&amp;$A262&amp;" "&amp;$C262&amp;"'),"</f>
        <v>((SELECT T.TeamID FROM NFL.Teams T WHERE T.TeamName = 'Carolina Panthers'), N'Chandler Dyer'),</v>
      </c>
      <c r="O262" s="2" t="str">
        <f t="shared" si="4"/>
        <v>(SELECT TP.PlayerID FROM Players.TeamPlayer TP WHERE TP.[Name] = 'Chandler Dyer')</v>
      </c>
    </row>
    <row r="263" spans="1:15" x14ac:dyDescent="0.25">
      <c r="A263" s="3" t="s">
        <v>215</v>
      </c>
      <c r="B263" s="3" t="s">
        <v>730</v>
      </c>
      <c r="C263" s="4" t="s">
        <v>1519</v>
      </c>
      <c r="D263" s="3">
        <v>87</v>
      </c>
      <c r="E263" s="3">
        <v>212</v>
      </c>
      <c r="F263" s="3">
        <v>16</v>
      </c>
      <c r="G263" s="5">
        <v>29686</v>
      </c>
      <c r="H263" s="3" t="s">
        <v>731</v>
      </c>
      <c r="I263" s="6">
        <v>0.44314814814814812</v>
      </c>
      <c r="J263" s="3" t="s">
        <v>1672</v>
      </c>
      <c r="K263" s="8" t="s">
        <v>1683</v>
      </c>
      <c r="L263" s="8" t="s">
        <v>1719</v>
      </c>
      <c r="M263" s="7" t="str">
        <f xml:space="preserve"> "(SELECT T.TeamID FROM NFL.Teams T WHERE T.TeamName = '"&amp;TRIM(K263)&amp;"')"</f>
        <v>(SELECT T.TeamID FROM NFL.Teams T WHERE T.TeamName = 'Chicago Bears')</v>
      </c>
      <c r="N263" s="2" t="str">
        <f>"("&amp;$M263&amp;", N'"&amp;$A263&amp;" "&amp;$C263&amp;"'),"</f>
        <v>((SELECT T.TeamID FROM NFL.Teams T WHERE T.TeamName = 'Chicago Bears'), N'Jeremy Blackburn'),</v>
      </c>
      <c r="O263" s="2" t="str">
        <f t="shared" si="4"/>
        <v>(SELECT TP.PlayerID FROM Players.TeamPlayer TP WHERE TP.[Name] = 'Jeremy Blackburn')</v>
      </c>
    </row>
    <row r="264" spans="1:15" x14ac:dyDescent="0.25">
      <c r="A264" s="3" t="s">
        <v>229</v>
      </c>
      <c r="B264" s="3" t="s">
        <v>732</v>
      </c>
      <c r="C264" s="4" t="s">
        <v>1520</v>
      </c>
      <c r="D264" s="3">
        <v>83</v>
      </c>
      <c r="E264" s="3">
        <v>424</v>
      </c>
      <c r="F264" s="3">
        <v>3</v>
      </c>
      <c r="G264" s="5">
        <v>35090</v>
      </c>
      <c r="H264" s="3" t="s">
        <v>733</v>
      </c>
      <c r="I264" s="6">
        <v>0.12656249999999999</v>
      </c>
      <c r="J264" s="3" t="s">
        <v>1672</v>
      </c>
      <c r="K264" s="8" t="s">
        <v>1684</v>
      </c>
      <c r="L264" s="8" t="s">
        <v>1719</v>
      </c>
      <c r="M264" s="7" t="str">
        <f xml:space="preserve"> "(SELECT T.TeamID FROM NFL.Teams T WHERE T.TeamName = '"&amp;TRIM(K264)&amp;"')"</f>
        <v>(SELECT T.TeamID FROM NFL.Teams T WHERE T.TeamName = 'Cincinnati Bengals')</v>
      </c>
      <c r="N264" s="2" t="str">
        <f>"("&amp;$M264&amp;", N'"&amp;$A264&amp;" "&amp;$C264&amp;"'),"</f>
        <v>((SELECT T.TeamID FROM NFL.Teams T WHERE T.TeamName = 'Cincinnati Bengals'), N'Micah Vargas'),</v>
      </c>
      <c r="O264" s="2" t="str">
        <f t="shared" si="4"/>
        <v>(SELECT TP.PlayerID FROM Players.TeamPlayer TP WHERE TP.[Name] = 'Micah Vargas')</v>
      </c>
    </row>
    <row r="265" spans="1:15" x14ac:dyDescent="0.25">
      <c r="A265" s="3" t="s">
        <v>483</v>
      </c>
      <c r="B265" s="3" t="s">
        <v>734</v>
      </c>
      <c r="C265" s="4" t="s">
        <v>1521</v>
      </c>
      <c r="D265" s="3">
        <v>73</v>
      </c>
      <c r="E265" s="3">
        <v>410</v>
      </c>
      <c r="F265" s="3">
        <v>23</v>
      </c>
      <c r="G265" s="5">
        <v>33678</v>
      </c>
      <c r="H265" s="3" t="s">
        <v>735</v>
      </c>
      <c r="I265" s="6">
        <v>0.34335648148148151</v>
      </c>
      <c r="J265" s="3" t="s">
        <v>1672</v>
      </c>
      <c r="K265" s="8" t="s">
        <v>1685</v>
      </c>
      <c r="L265" s="8" t="s">
        <v>1719</v>
      </c>
      <c r="M265" s="7" t="str">
        <f xml:space="preserve"> "(SELECT T.TeamID FROM NFL.Teams T WHERE T.TeamName = '"&amp;TRIM(K265)&amp;"')"</f>
        <v>(SELECT T.TeamID FROM NFL.Teams T WHERE T.TeamName = 'Cleveland Browns')</v>
      </c>
      <c r="N265" s="2" t="str">
        <f>"("&amp;$M265&amp;", N'"&amp;$A265&amp;" "&amp;$C265&amp;"'),"</f>
        <v>((SELECT T.TeamID FROM NFL.Teams T WHERE T.TeamName = 'Cleveland Browns'), N'Yardley Bowen'),</v>
      </c>
      <c r="O265" s="2" t="str">
        <f t="shared" si="4"/>
        <v>(SELECT TP.PlayerID FROM Players.TeamPlayer TP WHERE TP.[Name] = 'Yardley Bowen')</v>
      </c>
    </row>
    <row r="266" spans="1:15" x14ac:dyDescent="0.25">
      <c r="A266" s="3" t="s">
        <v>171</v>
      </c>
      <c r="B266" s="3" t="s">
        <v>736</v>
      </c>
      <c r="C266" s="4" t="s">
        <v>1522</v>
      </c>
      <c r="D266" s="3">
        <v>74</v>
      </c>
      <c r="E266" s="3">
        <v>182</v>
      </c>
      <c r="F266" s="3">
        <v>4</v>
      </c>
      <c r="G266" s="5">
        <v>35414</v>
      </c>
      <c r="H266" s="3" t="s">
        <v>737</v>
      </c>
      <c r="I266" s="6">
        <v>0.37541666666666668</v>
      </c>
      <c r="J266" s="3" t="s">
        <v>1672</v>
      </c>
      <c r="K266" s="8" t="s">
        <v>1686</v>
      </c>
      <c r="L266" s="8" t="s">
        <v>1719</v>
      </c>
      <c r="M266" s="7" t="str">
        <f xml:space="preserve"> "(SELECT T.TeamID FROM NFL.Teams T WHERE T.TeamName = '"&amp;TRIM(K266)&amp;"')"</f>
        <v>(SELECT T.TeamID FROM NFL.Teams T WHERE T.TeamName = 'Dallas Cowboys')</v>
      </c>
      <c r="N266" s="2" t="str">
        <f>"("&amp;$M266&amp;", N'"&amp;$A266&amp;" "&amp;$C266&amp;"'),"</f>
        <v>((SELECT T.TeamID FROM NFL.Teams T WHERE T.TeamName = 'Dallas Cowboys'), N'Silas Love'),</v>
      </c>
      <c r="O266" s="2" t="str">
        <f t="shared" si="4"/>
        <v>(SELECT TP.PlayerID FROM Players.TeamPlayer TP WHERE TP.[Name] = 'Silas Love')</v>
      </c>
    </row>
    <row r="267" spans="1:15" x14ac:dyDescent="0.25">
      <c r="A267" s="3" t="s">
        <v>738</v>
      </c>
      <c r="B267" s="3" t="s">
        <v>739</v>
      </c>
      <c r="C267" s="4" t="s">
        <v>1518</v>
      </c>
      <c r="D267" s="3">
        <v>71</v>
      </c>
      <c r="E267" s="3">
        <v>414</v>
      </c>
      <c r="F267" s="3">
        <v>13</v>
      </c>
      <c r="G267" s="5">
        <v>30769</v>
      </c>
      <c r="H267" s="3" t="s">
        <v>740</v>
      </c>
      <c r="I267" s="6">
        <v>0.62671296296296297</v>
      </c>
      <c r="J267" s="3" t="s">
        <v>1672</v>
      </c>
      <c r="K267" s="8" t="s">
        <v>1687</v>
      </c>
      <c r="L267" s="8" t="s">
        <v>1719</v>
      </c>
      <c r="M267" s="7" t="str">
        <f xml:space="preserve"> "(SELECT T.TeamID FROM NFL.Teams T WHERE T.TeamName = '"&amp;TRIM(K267)&amp;"')"</f>
        <v>(SELECT T.TeamID FROM NFL.Teams T WHERE T.TeamName = 'Denver Broncos')</v>
      </c>
      <c r="N267" s="2" t="str">
        <f>"("&amp;$M267&amp;", N'"&amp;$A267&amp;" "&amp;$C267&amp;"'),"</f>
        <v>((SELECT T.TeamID FROM NFL.Teams T WHERE T.TeamName = 'Denver Broncos'), N'Odysseus Dyer'),</v>
      </c>
      <c r="O267" s="2" t="str">
        <f t="shared" si="4"/>
        <v>(SELECT TP.PlayerID FROM Players.TeamPlayer TP WHERE TP.[Name] = 'Odysseus Dyer')</v>
      </c>
    </row>
    <row r="268" spans="1:15" x14ac:dyDescent="0.25">
      <c r="A268" s="3" t="s">
        <v>741</v>
      </c>
      <c r="B268" s="3" t="s">
        <v>742</v>
      </c>
      <c r="C268" s="4" t="s">
        <v>546</v>
      </c>
      <c r="D268" s="3">
        <v>85</v>
      </c>
      <c r="E268" s="3">
        <v>259</v>
      </c>
      <c r="F268" s="3">
        <v>15</v>
      </c>
      <c r="G268" s="5">
        <v>30290</v>
      </c>
      <c r="H268" s="3" t="s">
        <v>743</v>
      </c>
      <c r="I268" s="6">
        <v>0.98067129629629635</v>
      </c>
      <c r="J268" s="3" t="s">
        <v>1672</v>
      </c>
      <c r="K268" s="8" t="s">
        <v>1688</v>
      </c>
      <c r="L268" s="8" t="s">
        <v>1719</v>
      </c>
      <c r="M268" s="7" t="str">
        <f xml:space="preserve"> "(SELECT T.TeamID FROM NFL.Teams T WHERE T.TeamName = '"&amp;TRIM(K268)&amp;"')"</f>
        <v>(SELECT T.TeamID FROM NFL.Teams T WHERE T.TeamName = 'Detroit Lions')</v>
      </c>
      <c r="N268" s="2" t="str">
        <f>"("&amp;$M268&amp;", N'"&amp;$A268&amp;" "&amp;$C268&amp;"'),"</f>
        <v>((SELECT T.TeamID FROM NFL.Teams T WHERE T.TeamName = 'Detroit Lions'), N'Fritz Grant'),</v>
      </c>
      <c r="O268" s="2" t="str">
        <f t="shared" si="4"/>
        <v>(SELECT TP.PlayerID FROM Players.TeamPlayer TP WHERE TP.[Name] = 'Fritz Grant')</v>
      </c>
    </row>
    <row r="269" spans="1:15" x14ac:dyDescent="0.25">
      <c r="A269" s="3" t="s">
        <v>744</v>
      </c>
      <c r="B269" s="3" t="s">
        <v>745</v>
      </c>
      <c r="C269" s="4" t="s">
        <v>1523</v>
      </c>
      <c r="D269" s="3">
        <v>92</v>
      </c>
      <c r="E269" s="3">
        <v>378</v>
      </c>
      <c r="F269" s="3">
        <v>1</v>
      </c>
      <c r="G269" s="5">
        <v>33615</v>
      </c>
      <c r="H269" s="3" t="s">
        <v>746</v>
      </c>
      <c r="I269" s="6">
        <v>0.43710648148148151</v>
      </c>
      <c r="J269" s="3" t="s">
        <v>1672</v>
      </c>
      <c r="K269" s="8" t="s">
        <v>1689</v>
      </c>
      <c r="L269" s="8" t="s">
        <v>1719</v>
      </c>
      <c r="M269" s="7" t="str">
        <f xml:space="preserve"> "(SELECT T.TeamID FROM NFL.Teams T WHERE T.TeamName = '"&amp;TRIM(K269)&amp;"')"</f>
        <v>(SELECT T.TeamID FROM NFL.Teams T WHERE T.TeamName = 'Green Bay Packers')</v>
      </c>
      <c r="N269" s="2" t="str">
        <f>"("&amp;$M269&amp;", N'"&amp;$A269&amp;" "&amp;$C269&amp;"'),"</f>
        <v>((SELECT T.TeamID FROM NFL.Teams T WHERE T.TeamName = 'Green Bay Packers'), N'Elijah Knight'),</v>
      </c>
      <c r="O269" s="2" t="str">
        <f t="shared" si="4"/>
        <v>(SELECT TP.PlayerID FROM Players.TeamPlayer TP WHERE TP.[Name] = 'Elijah Knight')</v>
      </c>
    </row>
    <row r="270" spans="1:15" x14ac:dyDescent="0.25">
      <c r="A270" s="3" t="s">
        <v>747</v>
      </c>
      <c r="B270" s="3" t="s">
        <v>748</v>
      </c>
      <c r="C270" s="4" t="s">
        <v>1524</v>
      </c>
      <c r="D270" s="3">
        <v>70</v>
      </c>
      <c r="E270" s="3">
        <v>183</v>
      </c>
      <c r="F270" s="3">
        <v>5</v>
      </c>
      <c r="G270" s="5">
        <v>35749</v>
      </c>
      <c r="H270" s="3" t="s">
        <v>749</v>
      </c>
      <c r="I270" s="6">
        <v>0.16359953703703703</v>
      </c>
      <c r="J270" s="3" t="s">
        <v>1672</v>
      </c>
      <c r="K270" s="8" t="s">
        <v>1690</v>
      </c>
      <c r="L270" s="8" t="s">
        <v>1719</v>
      </c>
      <c r="M270" s="7" t="str">
        <f xml:space="preserve"> "(SELECT T.TeamID FROM NFL.Teams T WHERE T.TeamName = '"&amp;TRIM(K270)&amp;"')"</f>
        <v>(SELECT T.TeamID FROM NFL.Teams T WHERE T.TeamName = 'Houston Texans')</v>
      </c>
      <c r="N270" s="2" t="str">
        <f>"("&amp;$M270&amp;", N'"&amp;$A270&amp;" "&amp;$C270&amp;"'),"</f>
        <v>((SELECT T.TeamID FROM NFL.Teams T WHERE T.TeamName = 'Houston Texans'), N'Phillip Stephenson'),</v>
      </c>
      <c r="O270" s="2" t="str">
        <f t="shared" si="4"/>
        <v>(SELECT TP.PlayerID FROM Players.TeamPlayer TP WHERE TP.[Name] = 'Phillip Stephenson')</v>
      </c>
    </row>
    <row r="271" spans="1:15" x14ac:dyDescent="0.25">
      <c r="A271" s="3" t="s">
        <v>159</v>
      </c>
      <c r="B271" s="3" t="s">
        <v>750</v>
      </c>
      <c r="C271" s="4" t="s">
        <v>1330</v>
      </c>
      <c r="D271" s="3">
        <v>95</v>
      </c>
      <c r="E271" s="3">
        <v>178</v>
      </c>
      <c r="F271" s="3">
        <v>12</v>
      </c>
      <c r="G271" s="5">
        <v>32121</v>
      </c>
      <c r="H271" s="3" t="s">
        <v>751</v>
      </c>
      <c r="I271" s="6">
        <v>0.69841435185185186</v>
      </c>
      <c r="J271" s="3" t="s">
        <v>1672</v>
      </c>
      <c r="K271" s="8" t="s">
        <v>1691</v>
      </c>
      <c r="L271" s="8" t="s">
        <v>1719</v>
      </c>
      <c r="M271" s="7" t="str">
        <f xml:space="preserve"> "(SELECT T.TeamID FROM NFL.Teams T WHERE T.TeamName = '"&amp;TRIM(K271)&amp;"')"</f>
        <v>(SELECT T.TeamID FROM NFL.Teams T WHERE T.TeamName = 'Indianapolis Colts')</v>
      </c>
      <c r="N271" s="2" t="str">
        <f>"("&amp;$M271&amp;", N'"&amp;$A271&amp;" "&amp;$C271&amp;"'),"</f>
        <v>((SELECT T.TeamID FROM NFL.Teams T WHERE T.TeamName = 'Indianapolis Colts'), N'Thomas Ruiz'),</v>
      </c>
      <c r="O271" s="2" t="str">
        <f t="shared" si="4"/>
        <v>(SELECT TP.PlayerID FROM Players.TeamPlayer TP WHERE TP.[Name] = 'Thomas Ruiz')</v>
      </c>
    </row>
    <row r="272" spans="1:15" x14ac:dyDescent="0.25">
      <c r="A272" s="3" t="s">
        <v>752</v>
      </c>
      <c r="B272" s="3" t="s">
        <v>753</v>
      </c>
      <c r="C272" s="4" t="s">
        <v>1525</v>
      </c>
      <c r="D272" s="3">
        <v>65</v>
      </c>
      <c r="E272" s="3">
        <v>344</v>
      </c>
      <c r="F272" s="3">
        <v>26</v>
      </c>
      <c r="G272" s="5">
        <v>36061</v>
      </c>
      <c r="H272" s="3" t="s">
        <v>754</v>
      </c>
      <c r="I272" s="6">
        <v>0.5982291666666667</v>
      </c>
      <c r="J272" s="3" t="s">
        <v>1672</v>
      </c>
      <c r="K272" s="8" t="s">
        <v>1692</v>
      </c>
      <c r="L272" s="8" t="s">
        <v>1719</v>
      </c>
      <c r="M272" s="7" t="str">
        <f xml:space="preserve"> "(SELECT T.TeamID FROM NFL.Teams T WHERE T.TeamName = '"&amp;TRIM(K272)&amp;"')"</f>
        <v>(SELECT T.TeamID FROM NFL.Teams T WHERE T.TeamName = 'Jacksonville Jaguars')</v>
      </c>
      <c r="N272" s="2" t="str">
        <f>"("&amp;$M272&amp;", N'"&amp;$A272&amp;" "&amp;$C272&amp;"'),"</f>
        <v>((SELECT T.TeamID FROM NFL.Teams T WHERE T.TeamName = 'Jacksonville Jaguars'), N'Walker Osborne'),</v>
      </c>
      <c r="O272" s="2" t="str">
        <f t="shared" si="4"/>
        <v>(SELECT TP.PlayerID FROM Players.TeamPlayer TP WHERE TP.[Name] = 'Walker Osborne')</v>
      </c>
    </row>
    <row r="273" spans="1:15" x14ac:dyDescent="0.25">
      <c r="A273" s="3" t="s">
        <v>755</v>
      </c>
      <c r="B273" s="3" t="s">
        <v>756</v>
      </c>
      <c r="C273" s="4" t="s">
        <v>1526</v>
      </c>
      <c r="D273" s="3">
        <v>71</v>
      </c>
      <c r="E273" s="3">
        <v>291</v>
      </c>
      <c r="F273" s="3">
        <v>1</v>
      </c>
      <c r="G273" s="5">
        <v>33413</v>
      </c>
      <c r="H273" s="3" t="s">
        <v>757</v>
      </c>
      <c r="I273" s="6">
        <v>0.3979861111111111</v>
      </c>
      <c r="J273" s="3" t="s">
        <v>1672</v>
      </c>
      <c r="K273" s="8" t="s">
        <v>1693</v>
      </c>
      <c r="L273" s="8" t="s">
        <v>1719</v>
      </c>
      <c r="M273" s="7" t="str">
        <f xml:space="preserve"> "(SELECT T.TeamID FROM NFL.Teams T WHERE T.TeamName = '"&amp;TRIM(K273)&amp;"')"</f>
        <v>(SELECT T.TeamID FROM NFL.Teams T WHERE T.TeamName = 'Kansas City Chiefs')</v>
      </c>
      <c r="N273" s="2" t="str">
        <f>"("&amp;$M273&amp;", N'"&amp;$A273&amp;" "&amp;$C273&amp;"'),"</f>
        <v>((SELECT T.TeamID FROM NFL.Teams T WHERE T.TeamName = 'Kansas City Chiefs'), N'Upton Schultz'),</v>
      </c>
      <c r="O273" s="2" t="str">
        <f t="shared" si="4"/>
        <v>(SELECT TP.PlayerID FROM Players.TeamPlayer TP WHERE TP.[Name] = 'Upton Schultz')</v>
      </c>
    </row>
    <row r="274" spans="1:15" x14ac:dyDescent="0.25">
      <c r="A274" s="3" t="s">
        <v>758</v>
      </c>
      <c r="B274" s="3" t="s">
        <v>759</v>
      </c>
      <c r="C274" s="4" t="s">
        <v>1527</v>
      </c>
      <c r="D274" s="3">
        <v>70</v>
      </c>
      <c r="E274" s="3">
        <v>341</v>
      </c>
      <c r="F274" s="3">
        <v>13</v>
      </c>
      <c r="G274" s="5">
        <v>30997</v>
      </c>
      <c r="H274" s="3" t="s">
        <v>760</v>
      </c>
      <c r="I274" s="6">
        <v>8.3333333333333329E-2</v>
      </c>
      <c r="J274" s="3" t="s">
        <v>1672</v>
      </c>
      <c r="K274" s="8" t="s">
        <v>1694</v>
      </c>
      <c r="L274" s="8" t="s">
        <v>1719</v>
      </c>
      <c r="M274" s="7" t="str">
        <f xml:space="preserve"> "(SELECT T.TeamID FROM NFL.Teams T WHERE T.TeamName = '"&amp;TRIM(K274)&amp;"')"</f>
        <v>(SELECT T.TeamID FROM NFL.Teams T WHERE T.TeamName = 'Los Angeles Chargers')</v>
      </c>
      <c r="N274" s="2" t="str">
        <f>"("&amp;$M274&amp;", N'"&amp;$A274&amp;" "&amp;$C274&amp;"'),"</f>
        <v>((SELECT T.TeamID FROM NFL.Teams T WHERE T.TeamName = 'Los Angeles Chargers'), N'Grady Dalton'),</v>
      </c>
      <c r="O274" s="2" t="str">
        <f t="shared" si="4"/>
        <v>(SELECT TP.PlayerID FROM Players.TeamPlayer TP WHERE TP.[Name] = 'Grady Dalton')</v>
      </c>
    </row>
    <row r="275" spans="1:15" x14ac:dyDescent="0.25">
      <c r="A275" s="3" t="s">
        <v>183</v>
      </c>
      <c r="B275" s="3" t="s">
        <v>761</v>
      </c>
      <c r="C275" s="4" t="s">
        <v>1528</v>
      </c>
      <c r="D275" s="3">
        <v>95</v>
      </c>
      <c r="E275" s="3">
        <v>201</v>
      </c>
      <c r="F275" s="3">
        <v>1</v>
      </c>
      <c r="G275" s="5">
        <v>33504</v>
      </c>
      <c r="H275" s="3" t="s">
        <v>762</v>
      </c>
      <c r="I275" s="6">
        <v>3.9618055555555552E-2</v>
      </c>
      <c r="J275" s="3" t="s">
        <v>1672</v>
      </c>
      <c r="K275" s="8" t="s">
        <v>1695</v>
      </c>
      <c r="L275" s="8" t="s">
        <v>1719</v>
      </c>
      <c r="M275" s="7" t="str">
        <f xml:space="preserve"> "(SELECT T.TeamID FROM NFL.Teams T WHERE T.TeamName = '"&amp;TRIM(K275)&amp;"')"</f>
        <v>(SELECT T.TeamID FROM NFL.Teams T WHERE T.TeamName = 'Los Angeles Rams')</v>
      </c>
      <c r="N275" s="2" t="str">
        <f>"("&amp;$M275&amp;", N'"&amp;$A275&amp;" "&amp;$C275&amp;"'),"</f>
        <v>((SELECT T.TeamID FROM NFL.Teams T WHERE T.TeamName = 'Los Angeles Rams'), N'Randall Clarke'),</v>
      </c>
      <c r="O275" s="2" t="str">
        <f t="shared" si="4"/>
        <v>(SELECT TP.PlayerID FROM Players.TeamPlayer TP WHERE TP.[Name] = 'Randall Clarke')</v>
      </c>
    </row>
    <row r="276" spans="1:15" x14ac:dyDescent="0.25">
      <c r="A276" s="3" t="s">
        <v>586</v>
      </c>
      <c r="B276" s="3" t="s">
        <v>763</v>
      </c>
      <c r="C276" s="4" t="s">
        <v>1444</v>
      </c>
      <c r="D276" s="3">
        <v>74</v>
      </c>
      <c r="E276" s="3">
        <v>187</v>
      </c>
      <c r="F276" s="3">
        <v>2</v>
      </c>
      <c r="G276" s="5">
        <v>33723</v>
      </c>
      <c r="H276" s="3" t="s">
        <v>764</v>
      </c>
      <c r="I276" s="6">
        <v>0.22407407407407409</v>
      </c>
      <c r="J276" s="3" t="s">
        <v>1672</v>
      </c>
      <c r="K276" s="8" t="s">
        <v>1696</v>
      </c>
      <c r="L276" s="8" t="s">
        <v>1719</v>
      </c>
      <c r="M276" s="7" t="str">
        <f xml:space="preserve"> "(SELECT T.TeamID FROM NFL.Teams T WHERE T.TeamName = '"&amp;TRIM(K276)&amp;"')"</f>
        <v>(SELECT T.TeamID FROM NFL.Teams T WHERE T.TeamName = 'Miami Dolphins')</v>
      </c>
      <c r="N276" s="2" t="str">
        <f>"("&amp;$M276&amp;", N'"&amp;$A276&amp;" "&amp;$C276&amp;"'),"</f>
        <v>((SELECT T.TeamID FROM NFL.Teams T WHERE T.TeamName = 'Miami Dolphins'), N'Caldwell Velazquez'),</v>
      </c>
      <c r="O276" s="2" t="str">
        <f t="shared" si="4"/>
        <v>(SELECT TP.PlayerID FROM Players.TeamPlayer TP WHERE TP.[Name] = 'Caldwell Velazquez')</v>
      </c>
    </row>
    <row r="277" spans="1:15" x14ac:dyDescent="0.25">
      <c r="A277" s="3" t="s">
        <v>765</v>
      </c>
      <c r="B277" s="3" t="s">
        <v>766</v>
      </c>
      <c r="C277" s="4" t="s">
        <v>1529</v>
      </c>
      <c r="D277" s="3">
        <v>77</v>
      </c>
      <c r="E277" s="3">
        <v>162</v>
      </c>
      <c r="F277" s="3">
        <v>5</v>
      </c>
      <c r="G277" s="5">
        <v>35433</v>
      </c>
      <c r="H277" s="3" t="s">
        <v>767</v>
      </c>
      <c r="I277" s="6">
        <v>0.67577546296296298</v>
      </c>
      <c r="J277" s="3" t="s">
        <v>1672</v>
      </c>
      <c r="K277" s="8" t="s">
        <v>1697</v>
      </c>
      <c r="L277" s="8" t="s">
        <v>1719</v>
      </c>
      <c r="M277" s="7" t="str">
        <f xml:space="preserve"> "(SELECT T.TeamID FROM NFL.Teams T WHERE T.TeamName = '"&amp;TRIM(K277)&amp;"')"</f>
        <v>(SELECT T.TeamID FROM NFL.Teams T WHERE T.TeamName = 'Minnesota Vikings')</v>
      </c>
      <c r="N277" s="2" t="str">
        <f>"("&amp;$M277&amp;", N'"&amp;$A277&amp;" "&amp;$C277&amp;"'),"</f>
        <v>((SELECT T.TeamID FROM NFL.Teams T WHERE T.TeamName = 'Minnesota Vikings'), N'Tarik Pearson'),</v>
      </c>
      <c r="O277" s="2" t="str">
        <f t="shared" si="4"/>
        <v>(SELECT TP.PlayerID FROM Players.TeamPlayer TP WHERE TP.[Name] = 'Tarik Pearson')</v>
      </c>
    </row>
    <row r="278" spans="1:15" x14ac:dyDescent="0.25">
      <c r="A278" s="3" t="s">
        <v>261</v>
      </c>
      <c r="B278" s="3" t="s">
        <v>768</v>
      </c>
      <c r="C278" s="4" t="s">
        <v>1530</v>
      </c>
      <c r="D278" s="3">
        <v>60</v>
      </c>
      <c r="E278" s="3">
        <v>189</v>
      </c>
      <c r="F278" s="3">
        <v>10</v>
      </c>
      <c r="G278" s="5">
        <v>33624</v>
      </c>
      <c r="H278" s="3" t="s">
        <v>769</v>
      </c>
      <c r="I278" s="6">
        <v>0.12304398148148148</v>
      </c>
      <c r="J278" s="3" t="s">
        <v>1672</v>
      </c>
      <c r="K278" s="8" t="s">
        <v>1698</v>
      </c>
      <c r="L278" s="8" t="s">
        <v>1719</v>
      </c>
      <c r="M278" s="7" t="str">
        <f xml:space="preserve"> "(SELECT T.TeamID FROM NFL.Teams T WHERE T.TeamName = '"&amp;TRIM(K278)&amp;"')"</f>
        <v>(SELECT T.TeamID FROM NFL.Teams T WHERE T.TeamName = 'New England Patriots')</v>
      </c>
      <c r="N278" s="2" t="str">
        <f>"("&amp;$M278&amp;", N'"&amp;$A278&amp;" "&amp;$C278&amp;"'),"</f>
        <v>((SELECT T.TeamID FROM NFL.Teams T WHERE T.TeamName = 'New England Patriots'), N'Valentine Head'),</v>
      </c>
      <c r="O278" s="2" t="str">
        <f t="shared" si="4"/>
        <v>(SELECT TP.PlayerID FROM Players.TeamPlayer TP WHERE TP.[Name] = 'Valentine Head')</v>
      </c>
    </row>
    <row r="279" spans="1:15" x14ac:dyDescent="0.25">
      <c r="A279" s="3" t="s">
        <v>770</v>
      </c>
      <c r="B279" s="3" t="s">
        <v>771</v>
      </c>
      <c r="C279" s="4" t="s">
        <v>1531</v>
      </c>
      <c r="D279" s="3">
        <v>70</v>
      </c>
      <c r="E279" s="3">
        <v>184</v>
      </c>
      <c r="F279" s="3">
        <v>21</v>
      </c>
      <c r="G279" s="5">
        <v>34336</v>
      </c>
      <c r="H279" s="3" t="s">
        <v>772</v>
      </c>
      <c r="I279" s="6">
        <v>0.95712962962962955</v>
      </c>
      <c r="J279" s="3" t="s">
        <v>1672</v>
      </c>
      <c r="K279" s="8" t="s">
        <v>1699</v>
      </c>
      <c r="L279" s="8" t="s">
        <v>1719</v>
      </c>
      <c r="M279" s="7" t="str">
        <f xml:space="preserve"> "(SELECT T.TeamID FROM NFL.Teams T WHERE T.TeamName = '"&amp;TRIM(K279)&amp;"')"</f>
        <v>(SELECT T.TeamID FROM NFL.Teams T WHERE T.TeamName = 'New Orleans Saints')</v>
      </c>
      <c r="N279" s="2" t="str">
        <f>"("&amp;$M279&amp;", N'"&amp;$A279&amp;" "&amp;$C279&amp;"'),"</f>
        <v>((SELECT T.TeamID FROM NFL.Teams T WHERE T.TeamName = 'New Orleans Saints'), N'John Nelson'),</v>
      </c>
      <c r="O279" s="2" t="str">
        <f t="shared" si="4"/>
        <v>(SELECT TP.PlayerID FROM Players.TeamPlayer TP WHERE TP.[Name] = 'John Nelson')</v>
      </c>
    </row>
    <row r="280" spans="1:15" x14ac:dyDescent="0.25">
      <c r="A280" s="3" t="s">
        <v>773</v>
      </c>
      <c r="B280" s="3" t="s">
        <v>774</v>
      </c>
      <c r="C280" s="4" t="s">
        <v>279</v>
      </c>
      <c r="D280" s="3">
        <v>63</v>
      </c>
      <c r="E280" s="3">
        <v>183</v>
      </c>
      <c r="F280" s="3">
        <v>23</v>
      </c>
      <c r="G280" s="5">
        <v>35302</v>
      </c>
      <c r="H280" s="3" t="s">
        <v>775</v>
      </c>
      <c r="I280" s="6">
        <v>0.54597222222222219</v>
      </c>
      <c r="J280" s="3" t="s">
        <v>1672</v>
      </c>
      <c r="K280" s="8" t="s">
        <v>1700</v>
      </c>
      <c r="L280" s="8" t="s">
        <v>1719</v>
      </c>
      <c r="M280" s="7" t="str">
        <f xml:space="preserve"> "(SELECT T.TeamID FROM NFL.Teams T WHERE T.TeamName = '"&amp;TRIM(K280)&amp;"')"</f>
        <v>(SELECT T.TeamID FROM NFL.Teams T WHERE T.TeamName = 'New York Giants')</v>
      </c>
      <c r="N280" s="2" t="str">
        <f>"("&amp;$M280&amp;", N'"&amp;$A280&amp;" "&amp;$C280&amp;"'),"</f>
        <v>((SELECT T.TeamID FROM NFL.Teams T WHERE T.TeamName = 'New York Giants'), N'Addison Martin'),</v>
      </c>
      <c r="O280" s="2" t="str">
        <f t="shared" si="4"/>
        <v>(SELECT TP.PlayerID FROM Players.TeamPlayer TP WHERE TP.[Name] = 'Addison Martin')</v>
      </c>
    </row>
    <row r="281" spans="1:15" x14ac:dyDescent="0.25">
      <c r="A281" s="3" t="s">
        <v>776</v>
      </c>
      <c r="B281" s="3" t="s">
        <v>777</v>
      </c>
      <c r="C281" s="4" t="s">
        <v>1532</v>
      </c>
      <c r="D281" s="3">
        <v>82</v>
      </c>
      <c r="E281" s="3">
        <v>246</v>
      </c>
      <c r="F281" s="3">
        <v>14</v>
      </c>
      <c r="G281" s="5">
        <v>29871</v>
      </c>
      <c r="H281" s="3" t="s">
        <v>778</v>
      </c>
      <c r="I281" s="6">
        <v>0.84018518518518526</v>
      </c>
      <c r="J281" s="3" t="s">
        <v>1672</v>
      </c>
      <c r="K281" s="8" t="s">
        <v>1701</v>
      </c>
      <c r="L281" s="8" t="s">
        <v>1719</v>
      </c>
      <c r="M281" s="7" t="str">
        <f xml:space="preserve"> "(SELECT T.TeamID FROM NFL.Teams T WHERE T.TeamName = '"&amp;TRIM(K281)&amp;"')"</f>
        <v>(SELECT T.TeamID FROM NFL.Teams T WHERE T.TeamName = 'New York Jets')</v>
      </c>
      <c r="N281" s="2" t="str">
        <f>"("&amp;$M281&amp;", N'"&amp;$A281&amp;" "&amp;$C281&amp;"'),"</f>
        <v>((SELECT T.TeamID FROM NFL.Teams T WHERE T.TeamName = 'New York Jets'), N'Quentin Talley'),</v>
      </c>
      <c r="O281" s="2" t="str">
        <f t="shared" si="4"/>
        <v>(SELECT TP.PlayerID FROM Players.TeamPlayer TP WHERE TP.[Name] = 'Quentin Talley')</v>
      </c>
    </row>
    <row r="282" spans="1:15" x14ac:dyDescent="0.25">
      <c r="A282" s="3" t="s">
        <v>209</v>
      </c>
      <c r="B282" s="3" t="s">
        <v>779</v>
      </c>
      <c r="C282" s="4" t="s">
        <v>1533</v>
      </c>
      <c r="D282" s="3">
        <v>68</v>
      </c>
      <c r="E282" s="3">
        <v>214</v>
      </c>
      <c r="F282" s="3">
        <v>28</v>
      </c>
      <c r="G282" s="5">
        <v>35950</v>
      </c>
      <c r="H282" s="3" t="s">
        <v>780</v>
      </c>
      <c r="I282" s="6">
        <v>0.89714120370370365</v>
      </c>
      <c r="J282" s="3" t="s">
        <v>1672</v>
      </c>
      <c r="K282" s="8" t="s">
        <v>1702</v>
      </c>
      <c r="L282" s="8" t="s">
        <v>1719</v>
      </c>
      <c r="M282" s="7" t="str">
        <f xml:space="preserve"> "(SELECT T.TeamID FROM NFL.Teams T WHERE T.TeamName = '"&amp;TRIM(K282)&amp;"')"</f>
        <v>(SELECT T.TeamID FROM NFL.Teams T WHERE T.TeamName = 'Oakland Raiders')</v>
      </c>
      <c r="N282" s="2" t="str">
        <f>"("&amp;$M282&amp;", N'"&amp;$A282&amp;" "&amp;$C282&amp;"'),"</f>
        <v>((SELECT T.TeamID FROM NFL.Teams T WHERE T.TeamName = 'Oakland Raiders'), N'Abel Dillon'),</v>
      </c>
      <c r="O282" s="2" t="str">
        <f t="shared" si="4"/>
        <v>(SELECT TP.PlayerID FROM Players.TeamPlayer TP WHERE TP.[Name] = 'Abel Dillon')</v>
      </c>
    </row>
    <row r="283" spans="1:15" x14ac:dyDescent="0.25">
      <c r="A283" s="3" t="s">
        <v>54</v>
      </c>
      <c r="B283" s="3" t="s">
        <v>781</v>
      </c>
      <c r="C283" s="4" t="s">
        <v>1527</v>
      </c>
      <c r="D283" s="3">
        <v>88</v>
      </c>
      <c r="E283" s="3">
        <v>193</v>
      </c>
      <c r="F283" s="3">
        <v>22</v>
      </c>
      <c r="G283" s="5">
        <v>28502</v>
      </c>
      <c r="H283" s="3" t="s">
        <v>782</v>
      </c>
      <c r="I283" s="6">
        <v>0.32937500000000003</v>
      </c>
      <c r="J283" s="3" t="s">
        <v>1672</v>
      </c>
      <c r="K283" s="8" t="s">
        <v>1703</v>
      </c>
      <c r="L283" s="8" t="s">
        <v>1719</v>
      </c>
      <c r="M283" s="7" t="str">
        <f xml:space="preserve"> "(SELECT T.TeamID FROM NFL.Teams T WHERE T.TeamName = '"&amp;TRIM(K283)&amp;"')"</f>
        <v>(SELECT T.TeamID FROM NFL.Teams T WHERE T.TeamName = 'Philadelphia Eagles')</v>
      </c>
      <c r="N283" s="2" t="str">
        <f>"("&amp;$M283&amp;", N'"&amp;$A283&amp;" "&amp;$C283&amp;"'),"</f>
        <v>((SELECT T.TeamID FROM NFL.Teams T WHERE T.TeamName = 'Philadelphia Eagles'), N'Nathan Dalton'),</v>
      </c>
      <c r="O283" s="2" t="str">
        <f t="shared" si="4"/>
        <v>(SELECT TP.PlayerID FROM Players.TeamPlayer TP WHERE TP.[Name] = 'Nathan Dalton')</v>
      </c>
    </row>
    <row r="284" spans="1:15" x14ac:dyDescent="0.25">
      <c r="A284" s="3" t="s">
        <v>783</v>
      </c>
      <c r="B284" s="3" t="s">
        <v>784</v>
      </c>
      <c r="C284" s="4" t="s">
        <v>1534</v>
      </c>
      <c r="D284" s="3">
        <v>62</v>
      </c>
      <c r="E284" s="3">
        <v>255</v>
      </c>
      <c r="F284" s="3">
        <v>19</v>
      </c>
      <c r="G284" s="5">
        <v>31618</v>
      </c>
      <c r="H284" s="3" t="s">
        <v>785</v>
      </c>
      <c r="I284" s="6">
        <v>0.76840277777777777</v>
      </c>
      <c r="J284" s="3" t="s">
        <v>1672</v>
      </c>
      <c r="K284" s="8" t="s">
        <v>1704</v>
      </c>
      <c r="L284" s="8" t="s">
        <v>1719</v>
      </c>
      <c r="M284" s="7" t="str">
        <f xml:space="preserve"> "(SELECT T.TeamID FROM NFL.Teams T WHERE T.TeamName = '"&amp;TRIM(K284)&amp;"')"</f>
        <v>(SELECT T.TeamID FROM NFL.Teams T WHERE T.TeamName = 'Pittsburgh Steelers')</v>
      </c>
      <c r="N284" s="2" t="str">
        <f>"("&amp;$M284&amp;", N'"&amp;$A284&amp;" "&amp;$C284&amp;"'),"</f>
        <v>((SELECT T.TeamID FROM NFL.Teams T WHERE T.TeamName = 'Pittsburgh Steelers'), N'Ryder Estrada'),</v>
      </c>
      <c r="O284" s="2" t="str">
        <f t="shared" si="4"/>
        <v>(SELECT TP.PlayerID FROM Players.TeamPlayer TP WHERE TP.[Name] = 'Ryder Estrada')</v>
      </c>
    </row>
    <row r="285" spans="1:15" x14ac:dyDescent="0.25">
      <c r="A285" s="3" t="s">
        <v>12</v>
      </c>
      <c r="B285" s="3" t="s">
        <v>786</v>
      </c>
      <c r="C285" s="4" t="s">
        <v>1535</v>
      </c>
      <c r="D285" s="3">
        <v>62</v>
      </c>
      <c r="E285" s="3">
        <v>374</v>
      </c>
      <c r="F285" s="3">
        <v>16</v>
      </c>
      <c r="G285" s="5">
        <v>28614</v>
      </c>
      <c r="H285" s="3" t="s">
        <v>787</v>
      </c>
      <c r="I285" s="6">
        <v>0.33975694444444443</v>
      </c>
      <c r="J285" s="3" t="s">
        <v>1672</v>
      </c>
      <c r="K285" s="8" t="s">
        <v>1705</v>
      </c>
      <c r="L285" s="8" t="s">
        <v>1719</v>
      </c>
      <c r="M285" s="7" t="str">
        <f xml:space="preserve"> "(SELECT T.TeamID FROM NFL.Teams T WHERE T.TeamName = '"&amp;TRIM(K285)&amp;"')"</f>
        <v>(SELECT T.TeamID FROM NFL.Teams T WHERE T.TeamName = 'San Francisco 49ers')</v>
      </c>
      <c r="N285" s="2" t="str">
        <f>"("&amp;$M285&amp;", N'"&amp;$A285&amp;" "&amp;$C285&amp;"'),"</f>
        <v>((SELECT T.TeamID FROM NFL.Teams T WHERE T.TeamName = 'San Francisco 49ers'), N'Samuel Flores'),</v>
      </c>
      <c r="O285" s="2" t="str">
        <f t="shared" si="4"/>
        <v>(SELECT TP.PlayerID FROM Players.TeamPlayer TP WHERE TP.[Name] = 'Samuel Flores')</v>
      </c>
    </row>
    <row r="286" spans="1:15" x14ac:dyDescent="0.25">
      <c r="A286" s="3" t="s">
        <v>788</v>
      </c>
      <c r="B286" s="3" t="s">
        <v>789</v>
      </c>
      <c r="C286" s="4" t="s">
        <v>1536</v>
      </c>
      <c r="D286" s="3">
        <v>67</v>
      </c>
      <c r="E286" s="3">
        <v>257</v>
      </c>
      <c r="F286" s="3">
        <v>2</v>
      </c>
      <c r="G286" s="5">
        <v>35736</v>
      </c>
      <c r="H286" s="3" t="s">
        <v>790</v>
      </c>
      <c r="I286" s="6">
        <v>6.2511574074074081E-2</v>
      </c>
      <c r="J286" s="3" t="s">
        <v>1672</v>
      </c>
      <c r="K286" s="8" t="s">
        <v>1706</v>
      </c>
      <c r="L286" s="8" t="s">
        <v>1719</v>
      </c>
      <c r="M286" s="7" t="str">
        <f xml:space="preserve"> "(SELECT T.TeamID FROM NFL.Teams T WHERE T.TeamName = '"&amp;TRIM(K286)&amp;"')"</f>
        <v>(SELECT T.TeamID FROM NFL.Teams T WHERE T.TeamName = 'Seattle Seahawks')</v>
      </c>
      <c r="N286" s="2" t="str">
        <f>"("&amp;$M286&amp;", N'"&amp;$A286&amp;" "&amp;$C286&amp;"'),"</f>
        <v>((SELECT T.TeamID FROM NFL.Teams T WHERE T.TeamName = 'Seattle Seahawks'), N'Caesar Blankenship'),</v>
      </c>
      <c r="O286" s="2" t="str">
        <f t="shared" si="4"/>
        <v>(SELECT TP.PlayerID FROM Players.TeamPlayer TP WHERE TP.[Name] = 'Caesar Blankenship')</v>
      </c>
    </row>
    <row r="287" spans="1:15" x14ac:dyDescent="0.25">
      <c r="A287" s="3" t="s">
        <v>30</v>
      </c>
      <c r="B287" s="3" t="s">
        <v>791</v>
      </c>
      <c r="C287" s="4" t="s">
        <v>1537</v>
      </c>
      <c r="D287" s="3">
        <v>96</v>
      </c>
      <c r="E287" s="3">
        <v>364</v>
      </c>
      <c r="F287" s="3">
        <v>16</v>
      </c>
      <c r="G287" s="5">
        <v>29037</v>
      </c>
      <c r="H287" s="3" t="s">
        <v>792</v>
      </c>
      <c r="I287" s="6">
        <v>0.4675347222222222</v>
      </c>
      <c r="J287" s="3" t="s">
        <v>1672</v>
      </c>
      <c r="K287" s="8" t="s">
        <v>1707</v>
      </c>
      <c r="L287" s="8" t="s">
        <v>1719</v>
      </c>
      <c r="M287" s="7" t="str">
        <f xml:space="preserve"> "(SELECT T.TeamID FROM NFL.Teams T WHERE T.TeamName = '"&amp;TRIM(K287)&amp;"')"</f>
        <v>(SELECT T.TeamID FROM NFL.Teams T WHERE T.TeamName = 'Tampa Bay Buccaneers')</v>
      </c>
      <c r="N287" s="2" t="str">
        <f>"("&amp;$M287&amp;", N'"&amp;$A287&amp;" "&amp;$C287&amp;"'),"</f>
        <v>((SELECT T.TeamID FROM NFL.Teams T WHERE T.TeamName = 'Tampa Bay Buccaneers'), N'Tobias Ellison'),</v>
      </c>
      <c r="O287" s="2" t="str">
        <f t="shared" si="4"/>
        <v>(SELECT TP.PlayerID FROM Players.TeamPlayer TP WHERE TP.[Name] = 'Tobias Ellison')</v>
      </c>
    </row>
    <row r="288" spans="1:15" x14ac:dyDescent="0.25">
      <c r="A288" s="3" t="s">
        <v>793</v>
      </c>
      <c r="B288" s="3" t="s">
        <v>794</v>
      </c>
      <c r="C288" s="4" t="s">
        <v>1538</v>
      </c>
      <c r="D288" s="3">
        <v>73</v>
      </c>
      <c r="E288" s="3">
        <v>423</v>
      </c>
      <c r="F288" s="3">
        <v>2</v>
      </c>
      <c r="G288" s="5">
        <v>34438</v>
      </c>
      <c r="H288" s="3" t="s">
        <v>795</v>
      </c>
      <c r="I288" s="6">
        <v>0.75730324074074085</v>
      </c>
      <c r="J288" s="3" t="s">
        <v>1672</v>
      </c>
      <c r="K288" s="8" t="s">
        <v>1708</v>
      </c>
      <c r="L288" s="8" t="s">
        <v>1719</v>
      </c>
      <c r="M288" s="7" t="str">
        <f xml:space="preserve"> "(SELECT T.TeamID FROM NFL.Teams T WHERE T.TeamName = '"&amp;TRIM(K288)&amp;"')"</f>
        <v>(SELECT T.TeamID FROM NFL.Teams T WHERE T.TeamName = 'Tennessee Titans')</v>
      </c>
      <c r="N288" s="2" t="str">
        <f>"("&amp;$M288&amp;", N'"&amp;$A288&amp;" "&amp;$C288&amp;"'),"</f>
        <v>((SELECT T.TeamID FROM NFL.Teams T WHERE T.TeamName = 'Tennessee Titans'), N'Arthur Cunningham'),</v>
      </c>
      <c r="O288" s="2" t="str">
        <f t="shared" si="4"/>
        <v>(SELECT TP.PlayerID FROM Players.TeamPlayer TP WHERE TP.[Name] = 'Arthur Cunningham')</v>
      </c>
    </row>
    <row r="289" spans="1:15" x14ac:dyDescent="0.25">
      <c r="A289" s="3" t="s">
        <v>796</v>
      </c>
      <c r="B289" s="3" t="s">
        <v>797</v>
      </c>
      <c r="C289" s="4" t="s">
        <v>218</v>
      </c>
      <c r="D289" s="3">
        <v>65</v>
      </c>
      <c r="E289" s="3">
        <v>209</v>
      </c>
      <c r="F289" s="3">
        <v>22</v>
      </c>
      <c r="G289" s="5">
        <v>30438</v>
      </c>
      <c r="H289" s="3" t="s">
        <v>798</v>
      </c>
      <c r="I289" s="6">
        <v>0.2744328703703704</v>
      </c>
      <c r="J289" s="3" t="s">
        <v>1672</v>
      </c>
      <c r="K289" s="8" t="s">
        <v>1709</v>
      </c>
      <c r="L289" s="8" t="s">
        <v>1719</v>
      </c>
      <c r="M289" s="7" t="str">
        <f xml:space="preserve"> "(SELECT T.TeamID FROM NFL.Teams T WHERE T.TeamName = '"&amp;TRIM(K289)&amp;"')"</f>
        <v>(SELECT T.TeamID FROM NFL.Teams T WHERE T.TeamName = 'Washington Redskins')</v>
      </c>
      <c r="N289" s="2" t="str">
        <f>"("&amp;$M289&amp;", N'"&amp;$A289&amp;" "&amp;$C289&amp;"'),"</f>
        <v>((SELECT T.TeamID FROM NFL.Teams T WHERE T.TeamName = 'Washington Redskins'), N'Aladdin William'),</v>
      </c>
      <c r="O289" s="2" t="str">
        <f t="shared" si="4"/>
        <v>(SELECT TP.PlayerID FROM Players.TeamPlayer TP WHERE TP.[Name] = 'Aladdin William')</v>
      </c>
    </row>
    <row r="290" spans="1:15" x14ac:dyDescent="0.25">
      <c r="A290" s="3" t="s">
        <v>351</v>
      </c>
      <c r="B290" s="3" t="s">
        <v>799</v>
      </c>
      <c r="C290" s="4" t="s">
        <v>1458</v>
      </c>
      <c r="D290" s="3">
        <v>87</v>
      </c>
      <c r="E290" s="3">
        <v>375</v>
      </c>
      <c r="F290" s="3">
        <v>20</v>
      </c>
      <c r="G290" s="5">
        <v>36012</v>
      </c>
      <c r="H290" s="3" t="s">
        <v>800</v>
      </c>
      <c r="I290" s="6">
        <v>0.17121527777777779</v>
      </c>
      <c r="J290" s="3" t="s">
        <v>1672</v>
      </c>
      <c r="K290" s="8" t="s">
        <v>1678</v>
      </c>
      <c r="L290" s="8" t="s">
        <v>1719</v>
      </c>
      <c r="M290" s="7" t="str">
        <f xml:space="preserve"> "(SELECT T.TeamID FROM NFL.Teams T WHERE T.TeamName = '"&amp;TRIM(K290)&amp;"')"</f>
        <v>(SELECT T.TeamID FROM NFL.Teams T WHERE T.TeamName = 'Arizona Cardinals')</v>
      </c>
      <c r="N290" s="2" t="str">
        <f>"("&amp;$M290&amp;", N'"&amp;$A290&amp;" "&amp;$C290&amp;"'),"</f>
        <v>((SELECT T.TeamID FROM NFL.Teams T WHERE T.TeamName = 'Arizona Cardinals'), N'Chancellor Dunn'),</v>
      </c>
      <c r="O290" s="2" t="str">
        <f t="shared" si="4"/>
        <v>(SELECT TP.PlayerID FROM Players.TeamPlayer TP WHERE TP.[Name] = 'Chancellor Dunn')</v>
      </c>
    </row>
    <row r="291" spans="1:15" x14ac:dyDescent="0.25">
      <c r="A291" s="3" t="s">
        <v>801</v>
      </c>
      <c r="B291" s="3" t="s">
        <v>802</v>
      </c>
      <c r="C291" s="4" t="s">
        <v>1539</v>
      </c>
      <c r="D291" s="3">
        <v>95</v>
      </c>
      <c r="E291" s="3">
        <v>226</v>
      </c>
      <c r="F291" s="3">
        <v>21</v>
      </c>
      <c r="G291" s="5">
        <v>29651</v>
      </c>
      <c r="H291" s="3" t="s">
        <v>803</v>
      </c>
      <c r="I291" s="6">
        <v>9.9189814814814814E-2</v>
      </c>
      <c r="J291" s="3" t="s">
        <v>1672</v>
      </c>
      <c r="K291" s="8" t="s">
        <v>1679</v>
      </c>
      <c r="L291" s="8" t="s">
        <v>1719</v>
      </c>
      <c r="M291" s="7" t="str">
        <f xml:space="preserve"> "(SELECT T.TeamID FROM NFL.Teams T WHERE T.TeamName = '"&amp;TRIM(K291)&amp;"')"</f>
        <v>(SELECT T.TeamID FROM NFL.Teams T WHERE T.TeamName = 'Atlanta Falcons')</v>
      </c>
      <c r="N291" s="2" t="str">
        <f>"("&amp;$M291&amp;", N'"&amp;$A291&amp;" "&amp;$C291&amp;"'),"</f>
        <v>((SELECT T.TeamID FROM NFL.Teams T WHERE T.TeamName = 'Atlanta Falcons'), N'Alvin Mullins'),</v>
      </c>
      <c r="O291" s="2" t="str">
        <f t="shared" si="4"/>
        <v>(SELECT TP.PlayerID FROM Players.TeamPlayer TP WHERE TP.[Name] = 'Alvin Mullins')</v>
      </c>
    </row>
    <row r="292" spans="1:15" x14ac:dyDescent="0.25">
      <c r="A292" s="3" t="s">
        <v>223</v>
      </c>
      <c r="B292" s="3" t="s">
        <v>804</v>
      </c>
      <c r="C292" s="4" t="s">
        <v>1540</v>
      </c>
      <c r="D292" s="3">
        <v>90</v>
      </c>
      <c r="E292" s="3">
        <v>388</v>
      </c>
      <c r="F292" s="3">
        <v>26</v>
      </c>
      <c r="G292" s="5">
        <v>30638</v>
      </c>
      <c r="H292" s="3" t="s">
        <v>805</v>
      </c>
      <c r="I292" s="6">
        <v>0.11881944444444444</v>
      </c>
      <c r="J292" s="3" t="s">
        <v>1672</v>
      </c>
      <c r="K292" s="8" t="s">
        <v>1680</v>
      </c>
      <c r="L292" s="8" t="s">
        <v>1719</v>
      </c>
      <c r="M292" s="7" t="str">
        <f xml:space="preserve"> "(SELECT T.TeamID FROM NFL.Teams T WHERE T.TeamName = '"&amp;TRIM(K292)&amp;"')"</f>
        <v>(SELECT T.TeamID FROM NFL.Teams T WHERE T.TeamName = 'Baltimore Ravens')</v>
      </c>
      <c r="N292" s="2" t="str">
        <f>"("&amp;$M292&amp;", N'"&amp;$A292&amp;" "&amp;$C292&amp;"'),"</f>
        <v>((SELECT T.TeamID FROM NFL.Teams T WHERE T.TeamName = 'Baltimore Ravens'), N'Graham Lara'),</v>
      </c>
      <c r="O292" s="2" t="str">
        <f t="shared" si="4"/>
        <v>(SELECT TP.PlayerID FROM Players.TeamPlayer TP WHERE TP.[Name] = 'Graham Lara')</v>
      </c>
    </row>
    <row r="293" spans="1:15" x14ac:dyDescent="0.25">
      <c r="A293" s="3" t="s">
        <v>806</v>
      </c>
      <c r="B293" s="3" t="s">
        <v>807</v>
      </c>
      <c r="C293" s="4" t="s">
        <v>1541</v>
      </c>
      <c r="D293" s="3">
        <v>75</v>
      </c>
      <c r="E293" s="3">
        <v>371</v>
      </c>
      <c r="F293" s="3">
        <v>6</v>
      </c>
      <c r="G293" s="5">
        <v>29564</v>
      </c>
      <c r="H293" s="3" t="s">
        <v>808</v>
      </c>
      <c r="I293" s="6">
        <v>0.86682870370370368</v>
      </c>
      <c r="J293" s="3" t="s">
        <v>1672</v>
      </c>
      <c r="K293" s="8" t="s">
        <v>1681</v>
      </c>
      <c r="L293" s="8" t="s">
        <v>1719</v>
      </c>
      <c r="M293" s="7" t="str">
        <f xml:space="preserve"> "(SELECT T.TeamID FROM NFL.Teams T WHERE T.TeamName = '"&amp;TRIM(K293)&amp;"')"</f>
        <v>(SELECT T.TeamID FROM NFL.Teams T WHERE T.TeamName = 'Buffalo Bills')</v>
      </c>
      <c r="N293" s="2" t="str">
        <f>"("&amp;$M293&amp;", N'"&amp;$A293&amp;" "&amp;$C293&amp;"'),"</f>
        <v>((SELECT T.TeamID FROM NFL.Teams T WHERE T.TeamName = 'Buffalo Bills'), N'Zachary Byers'),</v>
      </c>
      <c r="O293" s="2" t="str">
        <f t="shared" si="4"/>
        <v>(SELECT TP.PlayerID FROM Players.TeamPlayer TP WHERE TP.[Name] = 'Zachary Byers')</v>
      </c>
    </row>
    <row r="294" spans="1:15" x14ac:dyDescent="0.25">
      <c r="A294" s="3" t="s">
        <v>809</v>
      </c>
      <c r="B294" s="3" t="s">
        <v>810</v>
      </c>
      <c r="C294" s="4" t="s">
        <v>1542</v>
      </c>
      <c r="D294" s="3">
        <v>79</v>
      </c>
      <c r="E294" s="3">
        <v>245</v>
      </c>
      <c r="F294" s="3">
        <v>28</v>
      </c>
      <c r="G294" s="5">
        <v>31179</v>
      </c>
      <c r="H294" s="3" t="s">
        <v>811</v>
      </c>
      <c r="I294" s="6">
        <v>5.37037037037037E-3</v>
      </c>
      <c r="J294" s="3" t="s">
        <v>1672</v>
      </c>
      <c r="K294" s="8" t="s">
        <v>1682</v>
      </c>
      <c r="L294" s="8" t="s">
        <v>1719</v>
      </c>
      <c r="M294" s="7" t="str">
        <f xml:space="preserve"> "(SELECT T.TeamID FROM NFL.Teams T WHERE T.TeamName = '"&amp;TRIM(K294)&amp;"')"</f>
        <v>(SELECT T.TeamID FROM NFL.Teams T WHERE T.TeamName = 'Carolina Panthers')</v>
      </c>
      <c r="N294" s="2" t="str">
        <f>"("&amp;$M294&amp;", N'"&amp;$A294&amp;" "&amp;$C294&amp;"'),"</f>
        <v>((SELECT T.TeamID FROM NFL.Teams T WHERE T.TeamName = 'Carolina Panthers'), N'Caleb Jennings'),</v>
      </c>
      <c r="O294" s="2" t="str">
        <f t="shared" si="4"/>
        <v>(SELECT TP.PlayerID FROM Players.TeamPlayer TP WHERE TP.[Name] = 'Caleb Jennings')</v>
      </c>
    </row>
    <row r="295" spans="1:15" x14ac:dyDescent="0.25">
      <c r="A295" s="3" t="s">
        <v>812</v>
      </c>
      <c r="B295" s="3" t="s">
        <v>813</v>
      </c>
      <c r="C295" s="4" t="s">
        <v>1543</v>
      </c>
      <c r="D295" s="3">
        <v>76</v>
      </c>
      <c r="E295" s="3">
        <v>310</v>
      </c>
      <c r="F295" s="3">
        <v>6</v>
      </c>
      <c r="G295" s="5">
        <v>31940</v>
      </c>
      <c r="H295" s="3" t="s">
        <v>814</v>
      </c>
      <c r="I295" s="6">
        <v>0.79629629629629628</v>
      </c>
      <c r="J295" s="3" t="s">
        <v>1672</v>
      </c>
      <c r="K295" s="8" t="s">
        <v>1683</v>
      </c>
      <c r="L295" s="8" t="s">
        <v>1719</v>
      </c>
      <c r="M295" s="7" t="str">
        <f xml:space="preserve"> "(SELECT T.TeamID FROM NFL.Teams T WHERE T.TeamName = '"&amp;TRIM(K295)&amp;"')"</f>
        <v>(SELECT T.TeamID FROM NFL.Teams T WHERE T.TeamName = 'Chicago Bears')</v>
      </c>
      <c r="N295" s="2" t="str">
        <f>"("&amp;$M295&amp;", N'"&amp;$A295&amp;" "&amp;$C295&amp;"'),"</f>
        <v>((SELECT T.TeamID FROM NFL.Teams T WHERE T.TeamName = 'Chicago Bears'), N'Colorado Santos'),</v>
      </c>
      <c r="O295" s="2" t="str">
        <f t="shared" si="4"/>
        <v>(SELECT TP.PlayerID FROM Players.TeamPlayer TP WHERE TP.[Name] = 'Colorado Santos')</v>
      </c>
    </row>
    <row r="296" spans="1:15" x14ac:dyDescent="0.25">
      <c r="A296" s="3" t="s">
        <v>815</v>
      </c>
      <c r="B296" s="3" t="s">
        <v>816</v>
      </c>
      <c r="C296" s="4" t="s">
        <v>1544</v>
      </c>
      <c r="D296" s="3">
        <v>62</v>
      </c>
      <c r="E296" s="3">
        <v>354</v>
      </c>
      <c r="F296" s="3">
        <v>13</v>
      </c>
      <c r="G296" s="5">
        <v>28555</v>
      </c>
      <c r="H296" s="3" t="s">
        <v>817</v>
      </c>
      <c r="I296" s="6">
        <v>0.52891203703703704</v>
      </c>
      <c r="J296" s="3" t="s">
        <v>1672</v>
      </c>
      <c r="K296" s="8" t="s">
        <v>1684</v>
      </c>
      <c r="L296" s="8" t="s">
        <v>1719</v>
      </c>
      <c r="M296" s="7" t="str">
        <f xml:space="preserve"> "(SELECT T.TeamID FROM NFL.Teams T WHERE T.TeamName = '"&amp;TRIM(K296)&amp;"')"</f>
        <v>(SELECT T.TeamID FROM NFL.Teams T WHERE T.TeamName = 'Cincinnati Bengals')</v>
      </c>
      <c r="N296" s="2" t="str">
        <f>"("&amp;$M296&amp;", N'"&amp;$A296&amp;" "&amp;$C296&amp;"'),"</f>
        <v>((SELECT T.TeamID FROM NFL.Teams T WHERE T.TeamName = 'Cincinnati Bengals'), N'Brent Perkins'),</v>
      </c>
      <c r="O296" s="2" t="str">
        <f t="shared" si="4"/>
        <v>(SELECT TP.PlayerID FROM Players.TeamPlayer TP WHERE TP.[Name] = 'Brent Perkins')</v>
      </c>
    </row>
    <row r="297" spans="1:15" x14ac:dyDescent="0.25">
      <c r="A297" s="3" t="s">
        <v>818</v>
      </c>
      <c r="B297" s="3" t="s">
        <v>819</v>
      </c>
      <c r="C297" s="4" t="s">
        <v>752</v>
      </c>
      <c r="D297" s="3">
        <v>75</v>
      </c>
      <c r="E297" s="3">
        <v>224</v>
      </c>
      <c r="F297" s="3">
        <v>11</v>
      </c>
      <c r="G297" s="5">
        <v>31137</v>
      </c>
      <c r="H297" s="3" t="s">
        <v>820</v>
      </c>
      <c r="I297" s="6">
        <v>0.68053240740740739</v>
      </c>
      <c r="J297" s="3" t="s">
        <v>1672</v>
      </c>
      <c r="K297" s="8" t="s">
        <v>1685</v>
      </c>
      <c r="L297" s="8" t="s">
        <v>1719</v>
      </c>
      <c r="M297" s="7" t="str">
        <f xml:space="preserve"> "(SELECT T.TeamID FROM NFL.Teams T WHERE T.TeamName = '"&amp;TRIM(K297)&amp;"')"</f>
        <v>(SELECT T.TeamID FROM NFL.Teams T WHERE T.TeamName = 'Cleveland Browns')</v>
      </c>
      <c r="N297" s="2" t="str">
        <f>"("&amp;$M297&amp;", N'"&amp;$A297&amp;" "&amp;$C297&amp;"'),"</f>
        <v>((SELECT T.TeamID FROM NFL.Teams T WHERE T.TeamName = 'Cleveland Browns'), N'Gray Walker'),</v>
      </c>
      <c r="O297" s="2" t="str">
        <f t="shared" si="4"/>
        <v>(SELECT TP.PlayerID FROM Players.TeamPlayer TP WHERE TP.[Name] = 'Gray Walker')</v>
      </c>
    </row>
    <row r="298" spans="1:15" x14ac:dyDescent="0.25">
      <c r="A298" s="3" t="s">
        <v>821</v>
      </c>
      <c r="B298" s="3" t="s">
        <v>822</v>
      </c>
      <c r="C298" s="4" t="s">
        <v>1545</v>
      </c>
      <c r="D298" s="3">
        <v>74</v>
      </c>
      <c r="E298" s="3">
        <v>268</v>
      </c>
      <c r="F298" s="3">
        <v>10</v>
      </c>
      <c r="G298" s="5">
        <v>29965</v>
      </c>
      <c r="H298" s="3" t="s">
        <v>823</v>
      </c>
      <c r="I298" s="6">
        <v>0.7976967592592592</v>
      </c>
      <c r="J298" s="3" t="s">
        <v>1672</v>
      </c>
      <c r="K298" s="8" t="s">
        <v>1686</v>
      </c>
      <c r="L298" s="8" t="s">
        <v>1719</v>
      </c>
      <c r="M298" s="7" t="str">
        <f xml:space="preserve"> "(SELECT T.TeamID FROM NFL.Teams T WHERE T.TeamName = '"&amp;TRIM(K298)&amp;"')"</f>
        <v>(SELECT T.TeamID FROM NFL.Teams T WHERE T.TeamName = 'Dallas Cowboys')</v>
      </c>
      <c r="N298" s="2" t="str">
        <f>"("&amp;$M298&amp;", N'"&amp;$A298&amp;" "&amp;$C298&amp;"'),"</f>
        <v>((SELECT T.TeamID FROM NFL.Teams T WHERE T.TeamName = 'Dallas Cowboys'), N'Trevor Contreras'),</v>
      </c>
      <c r="O298" s="2" t="str">
        <f t="shared" si="4"/>
        <v>(SELECT TP.PlayerID FROM Players.TeamPlayer TP WHERE TP.[Name] = 'Trevor Contreras')</v>
      </c>
    </row>
    <row r="299" spans="1:15" x14ac:dyDescent="0.25">
      <c r="A299" s="3" t="s">
        <v>108</v>
      </c>
      <c r="B299" s="3" t="s">
        <v>824</v>
      </c>
      <c r="C299" s="4" t="s">
        <v>1546</v>
      </c>
      <c r="D299" s="3">
        <v>83</v>
      </c>
      <c r="E299" s="3">
        <v>321</v>
      </c>
      <c r="F299" s="3">
        <v>17</v>
      </c>
      <c r="G299" s="5">
        <v>33445</v>
      </c>
      <c r="H299" s="3" t="s">
        <v>825</v>
      </c>
      <c r="I299" s="6">
        <v>0.64349537037037041</v>
      </c>
      <c r="J299" s="3" t="s">
        <v>1672</v>
      </c>
      <c r="K299" s="8" t="s">
        <v>1687</v>
      </c>
      <c r="L299" s="8" t="s">
        <v>1719</v>
      </c>
      <c r="M299" s="7" t="str">
        <f xml:space="preserve"> "(SELECT T.TeamID FROM NFL.Teams T WHERE T.TeamName = '"&amp;TRIM(K299)&amp;"')"</f>
        <v>(SELECT T.TeamID FROM NFL.Teams T WHERE T.TeamName = 'Denver Broncos')</v>
      </c>
      <c r="N299" s="2" t="str">
        <f>"("&amp;$M299&amp;", N'"&amp;$A299&amp;" "&amp;$C299&amp;"'),"</f>
        <v>((SELECT T.TeamID FROM NFL.Teams T WHERE T.TeamName = 'Denver Broncos'), N'Marsden Fox'),</v>
      </c>
      <c r="O299" s="2" t="str">
        <f t="shared" si="4"/>
        <v>(SELECT TP.PlayerID FROM Players.TeamPlayer TP WHERE TP.[Name] = 'Marsden Fox')</v>
      </c>
    </row>
    <row r="300" spans="1:15" x14ac:dyDescent="0.25">
      <c r="A300" s="3" t="s">
        <v>589</v>
      </c>
      <c r="B300" s="3" t="s">
        <v>826</v>
      </c>
      <c r="C300" s="4" t="s">
        <v>1547</v>
      </c>
      <c r="D300" s="3">
        <v>69</v>
      </c>
      <c r="E300" s="3">
        <v>396</v>
      </c>
      <c r="F300" s="3">
        <v>18</v>
      </c>
      <c r="G300" s="5">
        <v>32198</v>
      </c>
      <c r="H300" s="3" t="s">
        <v>827</v>
      </c>
      <c r="I300" s="6">
        <v>9.7581018518518525E-2</v>
      </c>
      <c r="J300" s="3" t="s">
        <v>1672</v>
      </c>
      <c r="K300" s="8" t="s">
        <v>1688</v>
      </c>
      <c r="L300" s="8" t="s">
        <v>1719</v>
      </c>
      <c r="M300" s="7" t="str">
        <f xml:space="preserve"> "(SELECT T.TeamID FROM NFL.Teams T WHERE T.TeamName = '"&amp;TRIM(K300)&amp;"')"</f>
        <v>(SELECT T.TeamID FROM NFL.Teams T WHERE T.TeamName = 'Detroit Lions')</v>
      </c>
      <c r="N300" s="2" t="str">
        <f>"("&amp;$M300&amp;", N'"&amp;$A300&amp;" "&amp;$C300&amp;"'),"</f>
        <v>((SELECT T.TeamID FROM NFL.Teams T WHERE T.TeamName = 'Detroit Lions'), N'Curran Kline'),</v>
      </c>
      <c r="O300" s="2" t="str">
        <f t="shared" si="4"/>
        <v>(SELECT TP.PlayerID FROM Players.TeamPlayer TP WHERE TP.[Name] = 'Curran Kline')</v>
      </c>
    </row>
    <row r="301" spans="1:15" x14ac:dyDescent="0.25">
      <c r="A301" s="3" t="s">
        <v>828</v>
      </c>
      <c r="B301" s="3" t="s">
        <v>829</v>
      </c>
      <c r="C301" s="4" t="s">
        <v>1428</v>
      </c>
      <c r="D301" s="3">
        <v>67</v>
      </c>
      <c r="E301" s="3">
        <v>193</v>
      </c>
      <c r="F301" s="3">
        <v>22</v>
      </c>
      <c r="G301" s="5">
        <v>28761</v>
      </c>
      <c r="H301" s="3" t="s">
        <v>830</v>
      </c>
      <c r="I301" s="6">
        <v>0.57181712962962961</v>
      </c>
      <c r="J301" s="3" t="s">
        <v>1672</v>
      </c>
      <c r="K301" s="8" t="s">
        <v>1689</v>
      </c>
      <c r="L301" s="8" t="s">
        <v>1719</v>
      </c>
      <c r="M301" s="7" t="str">
        <f xml:space="preserve"> "(SELECT T.TeamID FROM NFL.Teams T WHERE T.TeamName = '"&amp;TRIM(K301)&amp;"')"</f>
        <v>(SELECT T.TeamID FROM NFL.Teams T WHERE T.TeamName = 'Green Bay Packers')</v>
      </c>
      <c r="N301" s="2" t="str">
        <f>"("&amp;$M301&amp;", N'"&amp;$A301&amp;" "&amp;$C301&amp;"'),"</f>
        <v>((SELECT T.TeamID FROM NFL.Teams T WHERE T.TeamName = 'Green Bay Packers'), N'Uriel Faulkner'),</v>
      </c>
      <c r="O301" s="2" t="str">
        <f t="shared" si="4"/>
        <v>(SELECT TP.PlayerID FROM Players.TeamPlayer TP WHERE TP.[Name] = 'Uriel Faulkner')</v>
      </c>
    </row>
    <row r="302" spans="1:15" x14ac:dyDescent="0.25">
      <c r="A302" s="3" t="s">
        <v>831</v>
      </c>
      <c r="B302" s="3" t="s">
        <v>832</v>
      </c>
      <c r="C302" s="4" t="s">
        <v>1417</v>
      </c>
      <c r="D302" s="3">
        <v>85</v>
      </c>
      <c r="E302" s="3">
        <v>226</v>
      </c>
      <c r="F302" s="3">
        <v>14</v>
      </c>
      <c r="G302" s="5">
        <v>35400</v>
      </c>
      <c r="H302" s="3" t="s">
        <v>833</v>
      </c>
      <c r="I302" s="6">
        <v>0.86890046296296297</v>
      </c>
      <c r="J302" s="3" t="s">
        <v>1672</v>
      </c>
      <c r="K302" s="8" t="s">
        <v>1690</v>
      </c>
      <c r="L302" s="8" t="s">
        <v>1719</v>
      </c>
      <c r="M302" s="7" t="str">
        <f xml:space="preserve"> "(SELECT T.TeamID FROM NFL.Teams T WHERE T.TeamName = '"&amp;TRIM(K302)&amp;"')"</f>
        <v>(SELECT T.TeamID FROM NFL.Teams T WHERE T.TeamName = 'Houston Texans')</v>
      </c>
      <c r="N302" s="2" t="str">
        <f>"("&amp;$M302&amp;", N'"&amp;$A302&amp;" "&amp;$C302&amp;"'),"</f>
        <v>((SELECT T.TeamID FROM NFL.Teams T WHERE T.TeamName = 'Houston Texans'), N'Nolan Webster'),</v>
      </c>
      <c r="O302" s="2" t="str">
        <f t="shared" si="4"/>
        <v>(SELECT TP.PlayerID FROM Players.TeamPlayer TP WHERE TP.[Name] = 'Nolan Webster')</v>
      </c>
    </row>
    <row r="303" spans="1:15" x14ac:dyDescent="0.25">
      <c r="A303" s="3" t="s">
        <v>84</v>
      </c>
      <c r="B303" s="3" t="s">
        <v>834</v>
      </c>
      <c r="C303" s="4" t="s">
        <v>1548</v>
      </c>
      <c r="D303" s="3">
        <v>96</v>
      </c>
      <c r="E303" s="3">
        <v>155</v>
      </c>
      <c r="F303" s="3">
        <v>28</v>
      </c>
      <c r="G303" s="5">
        <v>34524</v>
      </c>
      <c r="H303" s="3" t="s">
        <v>835</v>
      </c>
      <c r="I303" s="6">
        <v>0.16947916666666665</v>
      </c>
      <c r="J303" s="3" t="s">
        <v>1672</v>
      </c>
      <c r="K303" s="8" t="s">
        <v>1691</v>
      </c>
      <c r="L303" s="8" t="s">
        <v>1719</v>
      </c>
      <c r="M303" s="7" t="str">
        <f xml:space="preserve"> "(SELECT T.TeamID FROM NFL.Teams T WHERE T.TeamName = '"&amp;TRIM(K303)&amp;"')"</f>
        <v>(SELECT T.TeamID FROM NFL.Teams T WHERE T.TeamName = 'Indianapolis Colts')</v>
      </c>
      <c r="N303" s="2" t="str">
        <f>"("&amp;$M303&amp;", N'"&amp;$A303&amp;" "&amp;$C303&amp;"'),"</f>
        <v>((SELECT T.TeamID FROM NFL.Teams T WHERE T.TeamName = 'Indianapolis Colts'), N'Julian Whitaker'),</v>
      </c>
      <c r="O303" s="2" t="str">
        <f t="shared" si="4"/>
        <v>(SELECT TP.PlayerID FROM Players.TeamPlayer TP WHERE TP.[Name] = 'Julian Whitaker')</v>
      </c>
    </row>
    <row r="304" spans="1:15" x14ac:dyDescent="0.25">
      <c r="A304" s="3" t="s">
        <v>836</v>
      </c>
      <c r="B304" s="3" t="s">
        <v>837</v>
      </c>
      <c r="C304" s="4" t="s">
        <v>1549</v>
      </c>
      <c r="D304" s="3">
        <v>64</v>
      </c>
      <c r="E304" s="3">
        <v>311</v>
      </c>
      <c r="F304" s="3">
        <v>18</v>
      </c>
      <c r="G304" s="5">
        <v>33545</v>
      </c>
      <c r="H304" s="3" t="s">
        <v>838</v>
      </c>
      <c r="I304" s="6">
        <v>0.81671296296296303</v>
      </c>
      <c r="J304" s="3" t="s">
        <v>1672</v>
      </c>
      <c r="K304" s="8" t="s">
        <v>1692</v>
      </c>
      <c r="L304" s="8" t="s">
        <v>1719</v>
      </c>
      <c r="M304" s="7" t="str">
        <f xml:space="preserve"> "(SELECT T.TeamID FROM NFL.Teams T WHERE T.TeamName = '"&amp;TRIM(K304)&amp;"')"</f>
        <v>(SELECT T.TeamID FROM NFL.Teams T WHERE T.TeamName = 'Jacksonville Jaguars')</v>
      </c>
      <c r="N304" s="2" t="str">
        <f>"("&amp;$M304&amp;", N'"&amp;$A304&amp;" "&amp;$C304&amp;"'),"</f>
        <v>((SELECT T.TeamID FROM NFL.Teams T WHERE T.TeamName = 'Jacksonville Jaguars'), N'Todd Dixon'),</v>
      </c>
      <c r="O304" s="2" t="str">
        <f t="shared" si="4"/>
        <v>(SELECT TP.PlayerID FROM Players.TeamPlayer TP WHERE TP.[Name] = 'Todd Dixon')</v>
      </c>
    </row>
    <row r="305" spans="1:15" x14ac:dyDescent="0.25">
      <c r="A305" s="3" t="s">
        <v>322</v>
      </c>
      <c r="B305" s="3" t="s">
        <v>839</v>
      </c>
      <c r="C305" s="4" t="s">
        <v>1522</v>
      </c>
      <c r="D305" s="3">
        <v>84</v>
      </c>
      <c r="E305" s="3">
        <v>269</v>
      </c>
      <c r="F305" s="3">
        <v>14</v>
      </c>
      <c r="G305" s="5">
        <v>32700</v>
      </c>
      <c r="H305" s="3" t="s">
        <v>840</v>
      </c>
      <c r="I305" s="6">
        <v>0.54616898148148152</v>
      </c>
      <c r="J305" s="3" t="s">
        <v>1672</v>
      </c>
      <c r="K305" s="8" t="s">
        <v>1693</v>
      </c>
      <c r="L305" s="8" t="s">
        <v>1719</v>
      </c>
      <c r="M305" s="7" t="str">
        <f xml:space="preserve"> "(SELECT T.TeamID FROM NFL.Teams T WHERE T.TeamName = '"&amp;TRIM(K305)&amp;"')"</f>
        <v>(SELECT T.TeamID FROM NFL.Teams T WHERE T.TeamName = 'Kansas City Chiefs')</v>
      </c>
      <c r="N305" s="2" t="str">
        <f>"("&amp;$M305&amp;", N'"&amp;$A305&amp;" "&amp;$C305&amp;"'),"</f>
        <v>((SELECT T.TeamID FROM NFL.Teams T WHERE T.TeamName = 'Kansas City Chiefs'), N'Tad Love'),</v>
      </c>
      <c r="O305" s="2" t="str">
        <f t="shared" si="4"/>
        <v>(SELECT TP.PlayerID FROM Players.TeamPlayer TP WHERE TP.[Name] = 'Tad Love')</v>
      </c>
    </row>
    <row r="306" spans="1:15" x14ac:dyDescent="0.25">
      <c r="A306" s="3" t="s">
        <v>841</v>
      </c>
      <c r="B306" s="3" t="s">
        <v>842</v>
      </c>
      <c r="C306" s="4" t="s">
        <v>1550</v>
      </c>
      <c r="D306" s="3">
        <v>63</v>
      </c>
      <c r="E306" s="3">
        <v>334</v>
      </c>
      <c r="F306" s="3">
        <v>22</v>
      </c>
      <c r="G306" s="5">
        <v>31430</v>
      </c>
      <c r="H306" s="3" t="s">
        <v>843</v>
      </c>
      <c r="I306" s="6">
        <v>1.1331018518518518E-2</v>
      </c>
      <c r="J306" s="3" t="s">
        <v>1672</v>
      </c>
      <c r="K306" s="8" t="s">
        <v>1694</v>
      </c>
      <c r="L306" s="8" t="s">
        <v>1719</v>
      </c>
      <c r="M306" s="7" t="str">
        <f xml:space="preserve"> "(SELECT T.TeamID FROM NFL.Teams T WHERE T.TeamName = '"&amp;TRIM(K306)&amp;"')"</f>
        <v>(SELECT T.TeamID FROM NFL.Teams T WHERE T.TeamName = 'Los Angeles Chargers')</v>
      </c>
      <c r="N306" s="2" t="str">
        <f>"("&amp;$M306&amp;", N'"&amp;$A306&amp;" "&amp;$C306&amp;"'),"</f>
        <v>((SELECT T.TeamID FROM NFL.Teams T WHERE T.TeamName = 'Los Angeles Chargers'), N'Fletcher Charles'),</v>
      </c>
      <c r="O306" s="2" t="str">
        <f t="shared" si="4"/>
        <v>(SELECT TP.PlayerID FROM Players.TeamPlayer TP WHERE TP.[Name] = 'Fletcher Charles')</v>
      </c>
    </row>
    <row r="307" spans="1:15" x14ac:dyDescent="0.25">
      <c r="A307" s="3" t="s">
        <v>844</v>
      </c>
      <c r="B307" s="3" t="s">
        <v>845</v>
      </c>
      <c r="C307" s="4" t="s">
        <v>1489</v>
      </c>
      <c r="D307" s="3">
        <v>73</v>
      </c>
      <c r="E307" s="3">
        <v>190</v>
      </c>
      <c r="F307" s="3">
        <v>1</v>
      </c>
      <c r="G307" s="5">
        <v>28763</v>
      </c>
      <c r="H307" s="3" t="s">
        <v>846</v>
      </c>
      <c r="I307" s="6">
        <v>0.52483796296296303</v>
      </c>
      <c r="J307" s="3" t="s">
        <v>1672</v>
      </c>
      <c r="K307" s="8" t="s">
        <v>1695</v>
      </c>
      <c r="L307" s="8" t="s">
        <v>1719</v>
      </c>
      <c r="M307" s="7" t="str">
        <f xml:space="preserve"> "(SELECT T.TeamID FROM NFL.Teams T WHERE T.TeamName = '"&amp;TRIM(K307)&amp;"')"</f>
        <v>(SELECT T.TeamID FROM NFL.Teams T WHERE T.TeamName = 'Los Angeles Rams')</v>
      </c>
      <c r="N307" s="2" t="str">
        <f>"("&amp;$M307&amp;", N'"&amp;$A307&amp;" "&amp;$C307&amp;"'),"</f>
        <v>((SELECT T.TeamID FROM NFL.Teams T WHERE T.TeamName = 'Los Angeles Rams'), N'Giacomo Merritt'),</v>
      </c>
      <c r="O307" s="2" t="str">
        <f t="shared" si="4"/>
        <v>(SELECT TP.PlayerID FROM Players.TeamPlayer TP WHERE TP.[Name] = 'Giacomo Merritt')</v>
      </c>
    </row>
    <row r="308" spans="1:15" x14ac:dyDescent="0.25">
      <c r="A308" s="3" t="s">
        <v>508</v>
      </c>
      <c r="B308" s="3" t="s">
        <v>847</v>
      </c>
      <c r="C308" s="4" t="s">
        <v>1551</v>
      </c>
      <c r="D308" s="3">
        <v>62</v>
      </c>
      <c r="E308" s="3">
        <v>174</v>
      </c>
      <c r="F308" s="3">
        <v>2</v>
      </c>
      <c r="G308" s="5">
        <v>31592</v>
      </c>
      <c r="H308" s="3" t="s">
        <v>848</v>
      </c>
      <c r="I308" s="6">
        <v>0.74252314814814813</v>
      </c>
      <c r="J308" s="3" t="s">
        <v>1672</v>
      </c>
      <c r="K308" s="8" t="s">
        <v>1696</v>
      </c>
      <c r="L308" s="8" t="s">
        <v>1719</v>
      </c>
      <c r="M308" s="7" t="str">
        <f xml:space="preserve"> "(SELECT T.TeamID FROM NFL.Teams T WHERE T.TeamName = '"&amp;TRIM(K308)&amp;"')"</f>
        <v>(SELECT T.TeamID FROM NFL.Teams T WHERE T.TeamName = 'Miami Dolphins')</v>
      </c>
      <c r="N308" s="2" t="str">
        <f>"("&amp;$M308&amp;", N'"&amp;$A308&amp;" "&amp;$C308&amp;"'),"</f>
        <v>((SELECT T.TeamID FROM NFL.Teams T WHERE T.TeamName = 'Miami Dolphins'), N'Denton Gibson'),</v>
      </c>
      <c r="O308" s="2" t="str">
        <f t="shared" si="4"/>
        <v>(SELECT TP.PlayerID FROM Players.TeamPlayer TP WHERE TP.[Name] = 'Denton Gibson')</v>
      </c>
    </row>
    <row r="309" spans="1:15" x14ac:dyDescent="0.25">
      <c r="A309" s="3" t="s">
        <v>849</v>
      </c>
      <c r="B309" s="3" t="s">
        <v>850</v>
      </c>
      <c r="C309" s="4" t="s">
        <v>1552</v>
      </c>
      <c r="D309" s="3">
        <v>78</v>
      </c>
      <c r="E309" s="3">
        <v>285</v>
      </c>
      <c r="F309" s="3">
        <v>13</v>
      </c>
      <c r="G309" s="5">
        <v>33718</v>
      </c>
      <c r="H309" s="3" t="s">
        <v>851</v>
      </c>
      <c r="I309" s="6">
        <v>0.72913194444444451</v>
      </c>
      <c r="J309" s="3" t="s">
        <v>1672</v>
      </c>
      <c r="K309" s="8" t="s">
        <v>1697</v>
      </c>
      <c r="L309" s="8" t="s">
        <v>1719</v>
      </c>
      <c r="M309" s="7" t="str">
        <f xml:space="preserve"> "(SELECT T.TeamID FROM NFL.Teams T WHERE T.TeamName = '"&amp;TRIM(K309)&amp;"')"</f>
        <v>(SELECT T.TeamID FROM NFL.Teams T WHERE T.TeamName = 'Minnesota Vikings')</v>
      </c>
      <c r="N309" s="2" t="str">
        <f>"("&amp;$M309&amp;", N'"&amp;$A309&amp;" "&amp;$C309&amp;"'),"</f>
        <v>((SELECT T.TeamID FROM NFL.Teams T WHERE T.TeamName = 'Minnesota Vikings'), N'Prescott Wilkinson'),</v>
      </c>
      <c r="O309" s="2" t="str">
        <f t="shared" si="4"/>
        <v>(SELECT TP.PlayerID FROM Players.TeamPlayer TP WHERE TP.[Name] = 'Prescott Wilkinson')</v>
      </c>
    </row>
    <row r="310" spans="1:15" x14ac:dyDescent="0.25">
      <c r="A310" s="3" t="s">
        <v>852</v>
      </c>
      <c r="B310" s="3" t="s">
        <v>853</v>
      </c>
      <c r="C310" s="4" t="s">
        <v>370</v>
      </c>
      <c r="D310" s="3">
        <v>81</v>
      </c>
      <c r="E310" s="3">
        <v>160</v>
      </c>
      <c r="F310" s="3">
        <v>7</v>
      </c>
      <c r="G310" s="5">
        <v>31650</v>
      </c>
      <c r="H310" s="3" t="s">
        <v>854</v>
      </c>
      <c r="I310" s="6">
        <v>0.64803240740740742</v>
      </c>
      <c r="J310" s="3" t="s">
        <v>1672</v>
      </c>
      <c r="K310" s="8" t="s">
        <v>1698</v>
      </c>
      <c r="L310" s="8" t="s">
        <v>1719</v>
      </c>
      <c r="M310" s="7" t="str">
        <f xml:space="preserve"> "(SELECT T.TeamID FROM NFL.Teams T WHERE T.TeamName = '"&amp;TRIM(K310)&amp;"')"</f>
        <v>(SELECT T.TeamID FROM NFL.Teams T WHERE T.TeamName = 'New England Patriots')</v>
      </c>
      <c r="N310" s="2" t="str">
        <f>"("&amp;$M310&amp;", N'"&amp;$A310&amp;" "&amp;$C310&amp;"'),"</f>
        <v>((SELECT T.TeamID FROM NFL.Teams T WHERE T.TeamName = 'New England Patriots'), N'Ivan George'),</v>
      </c>
      <c r="O310" s="2" t="str">
        <f t="shared" si="4"/>
        <v>(SELECT TP.PlayerID FROM Players.TeamPlayer TP WHERE TP.[Name] = 'Ivan George')</v>
      </c>
    </row>
    <row r="311" spans="1:15" x14ac:dyDescent="0.25">
      <c r="A311" s="3" t="s">
        <v>453</v>
      </c>
      <c r="B311" s="3" t="s">
        <v>855</v>
      </c>
      <c r="C311" s="4" t="s">
        <v>1553</v>
      </c>
      <c r="D311" s="3">
        <v>65</v>
      </c>
      <c r="E311" s="3">
        <v>421</v>
      </c>
      <c r="F311" s="3">
        <v>22</v>
      </c>
      <c r="G311" s="5">
        <v>35339</v>
      </c>
      <c r="H311" s="3" t="s">
        <v>856</v>
      </c>
      <c r="I311" s="6">
        <v>0.57642361111111107</v>
      </c>
      <c r="J311" s="3" t="s">
        <v>1672</v>
      </c>
      <c r="K311" s="8" t="s">
        <v>1699</v>
      </c>
      <c r="L311" s="8" t="s">
        <v>1719</v>
      </c>
      <c r="M311" s="7" t="str">
        <f xml:space="preserve"> "(SELECT T.TeamID FROM NFL.Teams T WHERE T.TeamName = '"&amp;TRIM(K311)&amp;"')"</f>
        <v>(SELECT T.TeamID FROM NFL.Teams T WHERE T.TeamName = 'New Orleans Saints')</v>
      </c>
      <c r="N311" s="2" t="str">
        <f>"("&amp;$M311&amp;", N'"&amp;$A311&amp;" "&amp;$C311&amp;"'),"</f>
        <v>((SELECT T.TeamID FROM NFL.Teams T WHERE T.TeamName = 'New Orleans Saints'), N'Coby Robbins'),</v>
      </c>
      <c r="O311" s="2" t="str">
        <f t="shared" si="4"/>
        <v>(SELECT TP.PlayerID FROM Players.TeamPlayer TP WHERE TP.[Name] = 'Coby Robbins')</v>
      </c>
    </row>
    <row r="312" spans="1:15" x14ac:dyDescent="0.25">
      <c r="A312" s="3" t="s">
        <v>857</v>
      </c>
      <c r="B312" s="3" t="s">
        <v>858</v>
      </c>
      <c r="C312" s="4" t="s">
        <v>1554</v>
      </c>
      <c r="D312" s="3">
        <v>91</v>
      </c>
      <c r="E312" s="3">
        <v>387</v>
      </c>
      <c r="F312" s="3">
        <v>21</v>
      </c>
      <c r="G312" s="5">
        <v>30258</v>
      </c>
      <c r="H312" s="3" t="s">
        <v>859</v>
      </c>
      <c r="I312" s="6">
        <v>0.17322916666666666</v>
      </c>
      <c r="J312" s="3" t="s">
        <v>1672</v>
      </c>
      <c r="K312" s="8" t="s">
        <v>1700</v>
      </c>
      <c r="L312" s="8" t="s">
        <v>1719</v>
      </c>
      <c r="M312" s="7" t="str">
        <f xml:space="preserve"> "(SELECT T.TeamID FROM NFL.Teams T WHERE T.TeamName = '"&amp;TRIM(K312)&amp;"')"</f>
        <v>(SELECT T.TeamID FROM NFL.Teams T WHERE T.TeamName = 'New York Giants')</v>
      </c>
      <c r="N312" s="2" t="str">
        <f>"("&amp;$M312&amp;", N'"&amp;$A312&amp;" "&amp;$C312&amp;"'),"</f>
        <v>((SELECT T.TeamID FROM NFL.Teams T WHERE T.TeamName = 'New York Giants'), N'Keegan Price'),</v>
      </c>
      <c r="O312" s="2" t="str">
        <f t="shared" si="4"/>
        <v>(SELECT TP.PlayerID FROM Players.TeamPlayer TP WHERE TP.[Name] = 'Keegan Price')</v>
      </c>
    </row>
    <row r="313" spans="1:15" x14ac:dyDescent="0.25">
      <c r="A313" s="3" t="s">
        <v>6</v>
      </c>
      <c r="B313" s="3" t="s">
        <v>860</v>
      </c>
      <c r="C313" s="4" t="s">
        <v>1555</v>
      </c>
      <c r="D313" s="3">
        <v>71</v>
      </c>
      <c r="E313" s="3">
        <v>373</v>
      </c>
      <c r="F313" s="3">
        <v>30</v>
      </c>
      <c r="G313" s="5">
        <v>35608</v>
      </c>
      <c r="H313" s="3" t="s">
        <v>861</v>
      </c>
      <c r="I313" s="6">
        <v>0.5024305555555556</v>
      </c>
      <c r="J313" s="3" t="s">
        <v>1672</v>
      </c>
      <c r="K313" s="8" t="s">
        <v>1701</v>
      </c>
      <c r="L313" s="8" t="s">
        <v>1719</v>
      </c>
      <c r="M313" s="7" t="str">
        <f xml:space="preserve"> "(SELECT T.TeamID FROM NFL.Teams T WHERE T.TeamName = '"&amp;TRIM(K313)&amp;"')"</f>
        <v>(SELECT T.TeamID FROM NFL.Teams T WHERE T.TeamName = 'New York Jets')</v>
      </c>
      <c r="N313" s="2" t="str">
        <f>"("&amp;$M313&amp;", N'"&amp;$A313&amp;" "&amp;$C313&amp;"'),"</f>
        <v>((SELECT T.TeamID FROM NFL.Teams T WHERE T.TeamName = 'New York Jets'), N'Jin Noel'),</v>
      </c>
      <c r="O313" s="2" t="str">
        <f t="shared" si="4"/>
        <v>(SELECT TP.PlayerID FROM Players.TeamPlayer TP WHERE TP.[Name] = 'Jin Noel')</v>
      </c>
    </row>
    <row r="314" spans="1:15" x14ac:dyDescent="0.25">
      <c r="A314" s="3" t="s">
        <v>862</v>
      </c>
      <c r="B314" s="3" t="s">
        <v>863</v>
      </c>
      <c r="C314" s="4" t="s">
        <v>1556</v>
      </c>
      <c r="D314" s="3">
        <v>63</v>
      </c>
      <c r="E314" s="3">
        <v>314</v>
      </c>
      <c r="F314" s="3">
        <v>25</v>
      </c>
      <c r="G314" s="5">
        <v>33207</v>
      </c>
      <c r="H314" s="3" t="s">
        <v>864</v>
      </c>
      <c r="I314" s="6">
        <v>0.38750000000000001</v>
      </c>
      <c r="J314" s="3" t="s">
        <v>1672</v>
      </c>
      <c r="K314" s="8" t="s">
        <v>1702</v>
      </c>
      <c r="L314" s="8" t="s">
        <v>1719</v>
      </c>
      <c r="M314" s="7" t="str">
        <f xml:space="preserve"> "(SELECT T.TeamID FROM NFL.Teams T WHERE T.TeamName = '"&amp;TRIM(K314)&amp;"')"</f>
        <v>(SELECT T.TeamID FROM NFL.Teams T WHERE T.TeamName = 'Oakland Raiders')</v>
      </c>
      <c r="N314" s="2" t="str">
        <f>"("&amp;$M314&amp;", N'"&amp;$A314&amp;" "&amp;$C314&amp;"'),"</f>
        <v>((SELECT T.TeamID FROM NFL.Teams T WHERE T.TeamName = 'Oakland Raiders'), N'Erasmus Wright'),</v>
      </c>
      <c r="O314" s="2" t="str">
        <f t="shared" si="4"/>
        <v>(SELECT TP.PlayerID FROM Players.TeamPlayer TP WHERE TP.[Name] = 'Erasmus Wright')</v>
      </c>
    </row>
    <row r="315" spans="1:15" x14ac:dyDescent="0.25">
      <c r="A315" s="3" t="s">
        <v>865</v>
      </c>
      <c r="B315" s="3" t="s">
        <v>866</v>
      </c>
      <c r="C315" s="4" t="s">
        <v>1557</v>
      </c>
      <c r="D315" s="3">
        <v>86</v>
      </c>
      <c r="E315" s="3">
        <v>365</v>
      </c>
      <c r="F315" s="3">
        <v>7</v>
      </c>
      <c r="G315" s="5">
        <v>31762</v>
      </c>
      <c r="H315" s="3" t="s">
        <v>867</v>
      </c>
      <c r="I315" s="6">
        <v>0.3369328703703704</v>
      </c>
      <c r="J315" s="3" t="s">
        <v>1672</v>
      </c>
      <c r="K315" s="8" t="s">
        <v>1703</v>
      </c>
      <c r="L315" s="8" t="s">
        <v>1719</v>
      </c>
      <c r="M315" s="7" t="str">
        <f xml:space="preserve"> "(SELECT T.TeamID FROM NFL.Teams T WHERE T.TeamName = '"&amp;TRIM(K315)&amp;"')"</f>
        <v>(SELECT T.TeamID FROM NFL.Teams T WHERE T.TeamName = 'Philadelphia Eagles')</v>
      </c>
      <c r="N315" s="2" t="str">
        <f>"("&amp;$M315&amp;", N'"&amp;$A315&amp;" "&amp;$C315&amp;"'),"</f>
        <v>((SELECT T.TeamID FROM NFL.Teams T WHERE T.TeamName = 'Philadelphia Eagles'), N'Alfonso Fuller'),</v>
      </c>
      <c r="O315" s="2" t="str">
        <f t="shared" si="4"/>
        <v>(SELECT TP.PlayerID FROM Players.TeamPlayer TP WHERE TP.[Name] = 'Alfonso Fuller')</v>
      </c>
    </row>
    <row r="316" spans="1:15" x14ac:dyDescent="0.25">
      <c r="A316" s="3" t="s">
        <v>84</v>
      </c>
      <c r="B316" s="3" t="s">
        <v>868</v>
      </c>
      <c r="C316" s="4" t="s">
        <v>1407</v>
      </c>
      <c r="D316" s="3">
        <v>66</v>
      </c>
      <c r="E316" s="3">
        <v>335</v>
      </c>
      <c r="F316" s="3">
        <v>11</v>
      </c>
      <c r="G316" s="5">
        <v>35446</v>
      </c>
      <c r="H316" s="3" t="s">
        <v>869</v>
      </c>
      <c r="I316" s="6">
        <v>0.85163194444444434</v>
      </c>
      <c r="J316" s="3" t="s">
        <v>1672</v>
      </c>
      <c r="K316" s="8" t="s">
        <v>1704</v>
      </c>
      <c r="L316" s="8" t="s">
        <v>1719</v>
      </c>
      <c r="M316" s="7" t="str">
        <f xml:space="preserve"> "(SELECT T.TeamID FROM NFL.Teams T WHERE T.TeamName = '"&amp;TRIM(K316)&amp;"')"</f>
        <v>(SELECT T.TeamID FROM NFL.Teams T WHERE T.TeamName = 'Pittsburgh Steelers')</v>
      </c>
      <c r="N316" s="2" t="str">
        <f>"("&amp;$M316&amp;", N'"&amp;$A316&amp;" "&amp;$C316&amp;"'),"</f>
        <v>((SELECT T.TeamID FROM NFL.Teams T WHERE T.TeamName = 'Pittsburgh Steelers'), N'Julian Macdonald'),</v>
      </c>
      <c r="O316" s="2" t="str">
        <f t="shared" si="4"/>
        <v>(SELECT TP.PlayerID FROM Players.TeamPlayer TP WHERE TP.[Name] = 'Julian Macdonald')</v>
      </c>
    </row>
    <row r="317" spans="1:15" x14ac:dyDescent="0.25">
      <c r="A317" s="3" t="s">
        <v>594</v>
      </c>
      <c r="B317" s="3" t="s">
        <v>870</v>
      </c>
      <c r="C317" s="4" t="s">
        <v>408</v>
      </c>
      <c r="D317" s="3">
        <v>96</v>
      </c>
      <c r="E317" s="3">
        <v>431</v>
      </c>
      <c r="F317" s="3">
        <v>26</v>
      </c>
      <c r="G317" s="5">
        <v>33728</v>
      </c>
      <c r="H317" s="3" t="s">
        <v>871</v>
      </c>
      <c r="I317" s="6">
        <v>0.39175925925925931</v>
      </c>
      <c r="J317" s="3" t="s">
        <v>1672</v>
      </c>
      <c r="K317" s="8" t="s">
        <v>1705</v>
      </c>
      <c r="L317" s="8" t="s">
        <v>1719</v>
      </c>
      <c r="M317" s="7" t="str">
        <f xml:space="preserve"> "(SELECT T.TeamID FROM NFL.Teams T WHERE T.TeamName = '"&amp;TRIM(K317)&amp;"')"</f>
        <v>(SELECT T.TeamID FROM NFL.Teams T WHERE T.TeamName = 'San Francisco 49ers')</v>
      </c>
      <c r="N317" s="2" t="str">
        <f>"("&amp;$M317&amp;", N'"&amp;$A317&amp;" "&amp;$C317&amp;"'),"</f>
        <v>((SELECT T.TeamID FROM NFL.Teams T WHERE T.TeamName = 'San Francisco 49ers'), N'Josiah Tucker'),</v>
      </c>
      <c r="O317" s="2" t="str">
        <f t="shared" si="4"/>
        <v>(SELECT TP.PlayerID FROM Players.TeamPlayer TP WHERE TP.[Name] = 'Josiah Tucker')</v>
      </c>
    </row>
    <row r="318" spans="1:15" x14ac:dyDescent="0.25">
      <c r="A318" s="3" t="s">
        <v>872</v>
      </c>
      <c r="B318" s="3" t="s">
        <v>873</v>
      </c>
      <c r="C318" s="4" t="s">
        <v>1446</v>
      </c>
      <c r="D318" s="3">
        <v>72</v>
      </c>
      <c r="E318" s="3">
        <v>340</v>
      </c>
      <c r="F318" s="3">
        <v>17</v>
      </c>
      <c r="G318" s="5">
        <v>31465</v>
      </c>
      <c r="H318" s="3" t="s">
        <v>874</v>
      </c>
      <c r="I318" s="6">
        <v>0.12706018518518519</v>
      </c>
      <c r="J318" s="3" t="s">
        <v>1672</v>
      </c>
      <c r="K318" s="8" t="s">
        <v>1706</v>
      </c>
      <c r="L318" s="8" t="s">
        <v>1719</v>
      </c>
      <c r="M318" s="7" t="str">
        <f xml:space="preserve"> "(SELECT T.TeamID FROM NFL.Teams T WHERE T.TeamName = '"&amp;TRIM(K318)&amp;"')"</f>
        <v>(SELECT T.TeamID FROM NFL.Teams T WHERE T.TeamName = 'Seattle Seahawks')</v>
      </c>
      <c r="N318" s="2" t="str">
        <f>"("&amp;$M318&amp;", N'"&amp;$A318&amp;" "&amp;$C318&amp;"'),"</f>
        <v>((SELECT T.TeamID FROM NFL.Teams T WHERE T.TeamName = 'Seattle Seahawks'), N'Garth Myers'),</v>
      </c>
      <c r="O318" s="2" t="str">
        <f t="shared" si="4"/>
        <v>(SELECT TP.PlayerID FROM Players.TeamPlayer TP WHERE TP.[Name] = 'Garth Myers')</v>
      </c>
    </row>
    <row r="319" spans="1:15" x14ac:dyDescent="0.25">
      <c r="A319" s="3" t="s">
        <v>330</v>
      </c>
      <c r="B319" s="3" t="s">
        <v>875</v>
      </c>
      <c r="C319" s="4" t="s">
        <v>1558</v>
      </c>
      <c r="D319" s="3">
        <v>75</v>
      </c>
      <c r="E319" s="3">
        <v>229</v>
      </c>
      <c r="F319" s="3">
        <v>14</v>
      </c>
      <c r="G319" s="5">
        <v>34541</v>
      </c>
      <c r="H319" s="3" t="s">
        <v>876</v>
      </c>
      <c r="I319" s="6">
        <v>0.37737268518518513</v>
      </c>
      <c r="J319" s="3" t="s">
        <v>1672</v>
      </c>
      <c r="K319" s="8" t="s">
        <v>1707</v>
      </c>
      <c r="L319" s="8" t="s">
        <v>1719</v>
      </c>
      <c r="M319" s="7" t="str">
        <f xml:space="preserve"> "(SELECT T.TeamID FROM NFL.Teams T WHERE T.TeamName = '"&amp;TRIM(K319)&amp;"')"</f>
        <v>(SELECT T.TeamID FROM NFL.Teams T WHERE T.TeamName = 'Tampa Bay Buccaneers')</v>
      </c>
      <c r="N319" s="2" t="str">
        <f>"("&amp;$M319&amp;", N'"&amp;$A319&amp;" "&amp;$C319&amp;"'),"</f>
        <v>((SELECT T.TeamID FROM NFL.Teams T WHERE T.TeamName = 'Tampa Bay Buccaneers'), N'Amery Ewing'),</v>
      </c>
      <c r="O319" s="2" t="str">
        <f t="shared" si="4"/>
        <v>(SELECT TP.PlayerID FROM Players.TeamPlayer TP WHERE TP.[Name] = 'Amery Ewing')</v>
      </c>
    </row>
    <row r="320" spans="1:15" x14ac:dyDescent="0.25">
      <c r="A320" s="3" t="s">
        <v>689</v>
      </c>
      <c r="B320" s="3" t="s">
        <v>877</v>
      </c>
      <c r="C320" s="4" t="s">
        <v>1559</v>
      </c>
      <c r="D320" s="3">
        <v>65</v>
      </c>
      <c r="E320" s="3">
        <v>445</v>
      </c>
      <c r="F320" s="3">
        <v>4</v>
      </c>
      <c r="G320" s="5">
        <v>35576</v>
      </c>
      <c r="H320" s="3" t="s">
        <v>878</v>
      </c>
      <c r="I320" s="6">
        <v>0.52469907407407412</v>
      </c>
      <c r="J320" s="3" t="s">
        <v>1672</v>
      </c>
      <c r="K320" s="8" t="s">
        <v>1708</v>
      </c>
      <c r="L320" s="8" t="s">
        <v>1719</v>
      </c>
      <c r="M320" s="7" t="str">
        <f xml:space="preserve"> "(SELECT T.TeamID FROM NFL.Teams T WHERE T.TeamName = '"&amp;TRIM(K320)&amp;"')"</f>
        <v>(SELECT T.TeamID FROM NFL.Teams T WHERE T.TeamName = 'Tennessee Titans')</v>
      </c>
      <c r="N320" s="2" t="str">
        <f>"("&amp;$M320&amp;", N'"&amp;$A320&amp;" "&amp;$C320&amp;"'),"</f>
        <v>((SELECT T.TeamID FROM NFL.Teams T WHERE T.TeamName = 'Tennessee Titans'), N'Porter Goodwin'),</v>
      </c>
      <c r="O320" s="2" t="str">
        <f t="shared" si="4"/>
        <v>(SELECT TP.PlayerID FROM Players.TeamPlayer TP WHERE TP.[Name] = 'Porter Goodwin')</v>
      </c>
    </row>
    <row r="321" spans="1:15" x14ac:dyDescent="0.25">
      <c r="A321" s="3" t="s">
        <v>879</v>
      </c>
      <c r="B321" s="3" t="s">
        <v>880</v>
      </c>
      <c r="C321" s="4" t="s">
        <v>1560</v>
      </c>
      <c r="D321" s="3">
        <v>69</v>
      </c>
      <c r="E321" s="3">
        <v>243</v>
      </c>
      <c r="F321" s="3">
        <v>12</v>
      </c>
      <c r="G321" s="5">
        <v>31163</v>
      </c>
      <c r="H321" s="3" t="s">
        <v>881</v>
      </c>
      <c r="I321" s="6">
        <v>0.58278935185185188</v>
      </c>
      <c r="J321" s="3" t="s">
        <v>1672</v>
      </c>
      <c r="K321" s="8" t="s">
        <v>1709</v>
      </c>
      <c r="L321" s="8" t="s">
        <v>1719</v>
      </c>
      <c r="M321" s="7" t="str">
        <f xml:space="preserve"> "(SELECT T.TeamID FROM NFL.Teams T WHERE T.TeamName = '"&amp;TRIM(K321)&amp;"')"</f>
        <v>(SELECT T.TeamID FROM NFL.Teams T WHERE T.TeamName = 'Washington Redskins')</v>
      </c>
      <c r="N321" s="2" t="str">
        <f>"("&amp;$M321&amp;", N'"&amp;$A321&amp;" "&amp;$C321&amp;"'),"</f>
        <v>((SELECT T.TeamID FROM NFL.Teams T WHERE T.TeamName = 'Washington Redskins'), N'Christopher Mcfadden'),</v>
      </c>
      <c r="O321" s="2" t="str">
        <f t="shared" si="4"/>
        <v>(SELECT TP.PlayerID FROM Players.TeamPlayer TP WHERE TP.[Name] = 'Christopher Mcfadden')</v>
      </c>
    </row>
    <row r="322" spans="1:15" x14ac:dyDescent="0.25">
      <c r="A322" s="3" t="s">
        <v>882</v>
      </c>
      <c r="B322" s="3" t="s">
        <v>883</v>
      </c>
      <c r="C322" s="4" t="s">
        <v>1561</v>
      </c>
      <c r="D322" s="3">
        <v>73</v>
      </c>
      <c r="E322" s="3">
        <v>373</v>
      </c>
      <c r="F322" s="3">
        <v>29</v>
      </c>
      <c r="G322" s="5">
        <v>35245</v>
      </c>
      <c r="H322" s="3" t="s">
        <v>884</v>
      </c>
      <c r="I322" s="6">
        <v>0.63149305555555557</v>
      </c>
      <c r="J322" s="3" t="s">
        <v>1672</v>
      </c>
      <c r="K322" s="8" t="s">
        <v>1678</v>
      </c>
      <c r="L322" s="8" t="s">
        <v>1719</v>
      </c>
      <c r="M322" s="7" t="str">
        <f xml:space="preserve"> "(SELECT T.TeamID FROM NFL.Teams T WHERE T.TeamName = '"&amp;TRIM(K322)&amp;"')"</f>
        <v>(SELECT T.TeamID FROM NFL.Teams T WHERE T.TeamName = 'Arizona Cardinals')</v>
      </c>
      <c r="N322" s="2" t="str">
        <f>"("&amp;$M322&amp;", N'"&amp;$A322&amp;" "&amp;$C322&amp;"'),"</f>
        <v>((SELECT T.TeamID FROM NFL.Teams T WHERE T.TeamName = 'Arizona Cardinals'), N'Jerry Ratliff'),</v>
      </c>
      <c r="O322" s="2" t="str">
        <f t="shared" si="4"/>
        <v>(SELECT TP.PlayerID FROM Players.TeamPlayer TP WHERE TP.[Name] = 'Jerry Ratliff')</v>
      </c>
    </row>
    <row r="323" spans="1:15" x14ac:dyDescent="0.25">
      <c r="A323" s="3" t="s">
        <v>885</v>
      </c>
      <c r="B323" s="3" t="s">
        <v>886</v>
      </c>
      <c r="C323" s="4" t="s">
        <v>1562</v>
      </c>
      <c r="D323" s="3">
        <v>83</v>
      </c>
      <c r="E323" s="3">
        <v>442</v>
      </c>
      <c r="F323" s="3">
        <v>24</v>
      </c>
      <c r="G323" s="5">
        <v>29469</v>
      </c>
      <c r="H323" s="3" t="s">
        <v>887</v>
      </c>
      <c r="I323" s="6">
        <v>0.62634259259259262</v>
      </c>
      <c r="J323" s="3" t="s">
        <v>1672</v>
      </c>
      <c r="K323" s="8" t="s">
        <v>1679</v>
      </c>
      <c r="L323" s="8" t="s">
        <v>1719</v>
      </c>
      <c r="M323" s="7" t="str">
        <f xml:space="preserve"> "(SELECT T.TeamID FROM NFL.Teams T WHERE T.TeamName = '"&amp;TRIM(K323)&amp;"')"</f>
        <v>(SELECT T.TeamID FROM NFL.Teams T WHERE T.TeamName = 'Atlanta Falcons')</v>
      </c>
      <c r="N323" s="2" t="str">
        <f>"("&amp;$M323&amp;", N'"&amp;$A323&amp;" "&amp;$C323&amp;"'),"</f>
        <v>((SELECT T.TeamID FROM NFL.Teams T WHERE T.TeamName = 'Atlanta Falcons'), N'Kelly Weaver'),</v>
      </c>
      <c r="O323" s="2" t="str">
        <f t="shared" ref="O323:O386" si="5" xml:space="preserve"> "(SELECT TP.PlayerID FROM Players.TeamPlayer TP WHERE TP.[Name] = '"&amp;TRIM(A323&amp;" "&amp;C323)&amp;"')"</f>
        <v>(SELECT TP.PlayerID FROM Players.TeamPlayer TP WHERE TP.[Name] = 'Kelly Weaver')</v>
      </c>
    </row>
    <row r="324" spans="1:15" x14ac:dyDescent="0.25">
      <c r="A324" s="3" t="s">
        <v>445</v>
      </c>
      <c r="B324" s="3" t="s">
        <v>888</v>
      </c>
      <c r="C324" s="4" t="s">
        <v>1563</v>
      </c>
      <c r="D324" s="3">
        <v>86</v>
      </c>
      <c r="E324" s="3">
        <v>345</v>
      </c>
      <c r="F324" s="3">
        <v>1</v>
      </c>
      <c r="G324" s="5">
        <v>31035</v>
      </c>
      <c r="H324" s="3" t="s">
        <v>889</v>
      </c>
      <c r="I324" s="6">
        <v>0.35348379629629628</v>
      </c>
      <c r="J324" s="3" t="s">
        <v>1672</v>
      </c>
      <c r="K324" s="8" t="s">
        <v>1680</v>
      </c>
      <c r="L324" s="8" t="s">
        <v>1719</v>
      </c>
      <c r="M324" s="7" t="str">
        <f xml:space="preserve"> "(SELECT T.TeamID FROM NFL.Teams T WHERE T.TeamName = '"&amp;TRIM(K324)&amp;"')"</f>
        <v>(SELECT T.TeamID FROM NFL.Teams T WHERE T.TeamName = 'Baltimore Ravens')</v>
      </c>
      <c r="N324" s="2" t="str">
        <f>"("&amp;$M324&amp;", N'"&amp;$A324&amp;" "&amp;$C324&amp;"'),"</f>
        <v>((SELECT T.TeamID FROM NFL.Teams T WHERE T.TeamName = 'Baltimore Ravens'), N'Perry Pierce'),</v>
      </c>
      <c r="O324" s="2" t="str">
        <f t="shared" si="5"/>
        <v>(SELECT TP.PlayerID FROM Players.TeamPlayer TP WHERE TP.[Name] = 'Perry Pierce')</v>
      </c>
    </row>
    <row r="325" spans="1:15" x14ac:dyDescent="0.25">
      <c r="A325" s="3" t="s">
        <v>215</v>
      </c>
      <c r="B325" s="3" t="s">
        <v>890</v>
      </c>
      <c r="C325" s="4" t="s">
        <v>1505</v>
      </c>
      <c r="D325" s="3">
        <v>95</v>
      </c>
      <c r="E325" s="3">
        <v>325</v>
      </c>
      <c r="F325" s="3">
        <v>12</v>
      </c>
      <c r="G325" s="5">
        <v>34437</v>
      </c>
      <c r="H325" s="3" t="s">
        <v>891</v>
      </c>
      <c r="I325" s="6">
        <v>0.44582175925925926</v>
      </c>
      <c r="J325" s="3" t="s">
        <v>1672</v>
      </c>
      <c r="K325" s="8" t="s">
        <v>1681</v>
      </c>
      <c r="L325" s="8" t="s">
        <v>1719</v>
      </c>
      <c r="M325" s="7" t="str">
        <f xml:space="preserve"> "(SELECT T.TeamID FROM NFL.Teams T WHERE T.TeamName = '"&amp;TRIM(K325)&amp;"')"</f>
        <v>(SELECT T.TeamID FROM NFL.Teams T WHERE T.TeamName = 'Buffalo Bills')</v>
      </c>
      <c r="N325" s="2" t="str">
        <f>"("&amp;$M325&amp;", N'"&amp;$A325&amp;" "&amp;$C325&amp;"'),"</f>
        <v>((SELECT T.TeamID FROM NFL.Teams T WHERE T.TeamName = 'Buffalo Bills'), N'Jeremy Aguirre'),</v>
      </c>
      <c r="O325" s="2" t="str">
        <f t="shared" si="5"/>
        <v>(SELECT TP.PlayerID FROM Players.TeamPlayer TP WHERE TP.[Name] = 'Jeremy Aguirre')</v>
      </c>
    </row>
    <row r="326" spans="1:15" x14ac:dyDescent="0.25">
      <c r="A326" s="3" t="s">
        <v>892</v>
      </c>
      <c r="B326" s="3" t="s">
        <v>893</v>
      </c>
      <c r="C326" s="4" t="s">
        <v>1564</v>
      </c>
      <c r="D326" s="3">
        <v>84</v>
      </c>
      <c r="E326" s="3">
        <v>211</v>
      </c>
      <c r="F326" s="3">
        <v>11</v>
      </c>
      <c r="G326" s="5">
        <v>33774</v>
      </c>
      <c r="H326" s="3" t="s">
        <v>894</v>
      </c>
      <c r="I326" s="6">
        <v>0.40409722222222227</v>
      </c>
      <c r="J326" s="3" t="s">
        <v>1672</v>
      </c>
      <c r="K326" s="8" t="s">
        <v>1682</v>
      </c>
      <c r="L326" s="8" t="s">
        <v>1719</v>
      </c>
      <c r="M326" s="7" t="str">
        <f xml:space="preserve"> "(SELECT T.TeamID FROM NFL.Teams T WHERE T.TeamName = '"&amp;TRIM(K326)&amp;"')"</f>
        <v>(SELECT T.TeamID FROM NFL.Teams T WHERE T.TeamName = 'Carolina Panthers')</v>
      </c>
      <c r="N326" s="2" t="str">
        <f>"("&amp;$M326&amp;", N'"&amp;$A326&amp;" "&amp;$C326&amp;"'),"</f>
        <v>((SELECT T.TeamID FROM NFL.Teams T WHERE T.TeamName = 'Carolina Panthers'), N'Talon Mcgowan'),</v>
      </c>
      <c r="O326" s="2" t="str">
        <f t="shared" si="5"/>
        <v>(SELECT TP.PlayerID FROM Players.TeamPlayer TP WHERE TP.[Name] = 'Talon Mcgowan')</v>
      </c>
    </row>
    <row r="327" spans="1:15" x14ac:dyDescent="0.25">
      <c r="A327" s="3" t="s">
        <v>885</v>
      </c>
      <c r="B327" s="3" t="s">
        <v>895</v>
      </c>
      <c r="C327" s="4" t="s">
        <v>1565</v>
      </c>
      <c r="D327" s="3">
        <v>95</v>
      </c>
      <c r="E327" s="3">
        <v>427</v>
      </c>
      <c r="F327" s="3">
        <v>24</v>
      </c>
      <c r="G327" s="5">
        <v>29229</v>
      </c>
      <c r="H327" s="3" t="s">
        <v>896</v>
      </c>
      <c r="I327" s="6">
        <v>3.1898148148148148E-2</v>
      </c>
      <c r="J327" s="3" t="s">
        <v>1672</v>
      </c>
      <c r="K327" s="8" t="s">
        <v>1683</v>
      </c>
      <c r="L327" s="8" t="s">
        <v>1719</v>
      </c>
      <c r="M327" s="7" t="str">
        <f xml:space="preserve"> "(SELECT T.TeamID FROM NFL.Teams T WHERE T.TeamName = '"&amp;TRIM(K327)&amp;"')"</f>
        <v>(SELECT T.TeamID FROM NFL.Teams T WHERE T.TeamName = 'Chicago Bears')</v>
      </c>
      <c r="N327" s="2" t="str">
        <f>"("&amp;$M327&amp;", N'"&amp;$A327&amp;" "&amp;$C327&amp;"'),"</f>
        <v>((SELECT T.TeamID FROM NFL.Teams T WHERE T.TeamName = 'Chicago Bears'), N'Kelly Kelley'),</v>
      </c>
      <c r="O327" s="2" t="str">
        <f t="shared" si="5"/>
        <v>(SELECT TP.PlayerID FROM Players.TeamPlayer TP WHERE TP.[Name] = 'Kelly Kelley')</v>
      </c>
    </row>
    <row r="328" spans="1:15" x14ac:dyDescent="0.25">
      <c r="A328" s="3" t="s">
        <v>601</v>
      </c>
      <c r="B328" s="3" t="s">
        <v>897</v>
      </c>
      <c r="C328" s="4" t="s">
        <v>1547</v>
      </c>
      <c r="D328" s="3">
        <v>73</v>
      </c>
      <c r="E328" s="3">
        <v>160</v>
      </c>
      <c r="F328" s="3">
        <v>30</v>
      </c>
      <c r="G328" s="5">
        <v>29021</v>
      </c>
      <c r="H328" s="3" t="s">
        <v>898</v>
      </c>
      <c r="I328" s="6">
        <v>0.77724537037037045</v>
      </c>
      <c r="J328" s="3" t="s">
        <v>1672</v>
      </c>
      <c r="K328" s="8" t="s">
        <v>1684</v>
      </c>
      <c r="L328" s="8" t="s">
        <v>1719</v>
      </c>
      <c r="M328" s="7" t="str">
        <f xml:space="preserve"> "(SELECT T.TeamID FROM NFL.Teams T WHERE T.TeamName = '"&amp;TRIM(K328)&amp;"')"</f>
        <v>(SELECT T.TeamID FROM NFL.Teams T WHERE T.TeamName = 'Cincinnati Bengals')</v>
      </c>
      <c r="N328" s="2" t="str">
        <f>"("&amp;$M328&amp;", N'"&amp;$A328&amp;" "&amp;$C328&amp;"'),"</f>
        <v>((SELECT T.TeamID FROM NFL.Teams T WHERE T.TeamName = 'Cincinnati Bengals'), N'Gannon Kline'),</v>
      </c>
      <c r="O328" s="2" t="str">
        <f t="shared" si="5"/>
        <v>(SELECT TP.PlayerID FROM Players.TeamPlayer TP WHERE TP.[Name] = 'Gannon Kline')</v>
      </c>
    </row>
    <row r="329" spans="1:15" x14ac:dyDescent="0.25">
      <c r="A329" s="3" t="s">
        <v>527</v>
      </c>
      <c r="B329" s="3" t="s">
        <v>899</v>
      </c>
      <c r="C329" s="4" t="s">
        <v>543</v>
      </c>
      <c r="D329" s="3">
        <v>86</v>
      </c>
      <c r="E329" s="3">
        <v>375</v>
      </c>
      <c r="F329" s="3">
        <v>26</v>
      </c>
      <c r="G329" s="5">
        <v>29673</v>
      </c>
      <c r="H329" s="3" t="s">
        <v>900</v>
      </c>
      <c r="I329" s="6">
        <v>0.83002314814814815</v>
      </c>
      <c r="J329" s="3" t="s">
        <v>1672</v>
      </c>
      <c r="K329" s="8" t="s">
        <v>1685</v>
      </c>
      <c r="L329" s="8" t="s">
        <v>1719</v>
      </c>
      <c r="M329" s="7" t="str">
        <f xml:space="preserve"> "(SELECT T.TeamID FROM NFL.Teams T WHERE T.TeamName = '"&amp;TRIM(K329)&amp;"')"</f>
        <v>(SELECT T.TeamID FROM NFL.Teams T WHERE T.TeamName = 'Cleveland Browns')</v>
      </c>
      <c r="N329" s="2" t="str">
        <f>"("&amp;$M329&amp;", N'"&amp;$A329&amp;" "&amp;$C329&amp;"'),"</f>
        <v>((SELECT T.TeamID FROM NFL.Teams T WHERE T.TeamName = 'Cleveland Browns'), N'Brian Howard'),</v>
      </c>
      <c r="O329" s="2" t="str">
        <f t="shared" si="5"/>
        <v>(SELECT TP.PlayerID FROM Players.TeamPlayer TP WHERE TP.[Name] = 'Brian Howard')</v>
      </c>
    </row>
    <row r="330" spans="1:15" x14ac:dyDescent="0.25">
      <c r="A330" s="3" t="s">
        <v>901</v>
      </c>
      <c r="B330" s="3" t="s">
        <v>902</v>
      </c>
      <c r="C330" s="4" t="s">
        <v>1566</v>
      </c>
      <c r="D330" s="3">
        <v>90</v>
      </c>
      <c r="E330" s="3">
        <v>448</v>
      </c>
      <c r="F330" s="3">
        <v>17</v>
      </c>
      <c r="G330" s="5">
        <v>31651</v>
      </c>
      <c r="H330" s="3" t="s">
        <v>903</v>
      </c>
      <c r="I330" s="6">
        <v>0.70145833333333341</v>
      </c>
      <c r="J330" s="3" t="s">
        <v>1672</v>
      </c>
      <c r="K330" s="8" t="s">
        <v>1686</v>
      </c>
      <c r="L330" s="8" t="s">
        <v>1719</v>
      </c>
      <c r="M330" s="7" t="str">
        <f xml:space="preserve"> "(SELECT T.TeamID FROM NFL.Teams T WHERE T.TeamName = '"&amp;TRIM(K330)&amp;"')"</f>
        <v>(SELECT T.TeamID FROM NFL.Teams T WHERE T.TeamName = 'Dallas Cowboys')</v>
      </c>
      <c r="N330" s="2" t="str">
        <f>"("&amp;$M330&amp;", N'"&amp;$A330&amp;" "&amp;$C330&amp;"'),"</f>
        <v>((SELECT T.TeamID FROM NFL.Teams T WHERE T.TeamName = 'Dallas Cowboys'), N'Slade Morgan'),</v>
      </c>
      <c r="O330" s="2" t="str">
        <f t="shared" si="5"/>
        <v>(SELECT TP.PlayerID FROM Players.TeamPlayer TP WHERE TP.[Name] = 'Slade Morgan')</v>
      </c>
    </row>
    <row r="331" spans="1:15" x14ac:dyDescent="0.25">
      <c r="A331" s="3" t="s">
        <v>458</v>
      </c>
      <c r="B331" s="3" t="s">
        <v>904</v>
      </c>
      <c r="C331" s="4" t="s">
        <v>1567</v>
      </c>
      <c r="D331" s="3">
        <v>89</v>
      </c>
      <c r="E331" s="3">
        <v>216</v>
      </c>
      <c r="F331" s="3">
        <v>19</v>
      </c>
      <c r="G331" s="5">
        <v>31468</v>
      </c>
      <c r="H331" s="3" t="s">
        <v>905</v>
      </c>
      <c r="I331" s="6">
        <v>0.13292824074074075</v>
      </c>
      <c r="J331" s="3" t="s">
        <v>1672</v>
      </c>
      <c r="K331" s="8" t="s">
        <v>1687</v>
      </c>
      <c r="L331" s="8" t="s">
        <v>1719</v>
      </c>
      <c r="M331" s="7" t="str">
        <f xml:space="preserve"> "(SELECT T.TeamID FROM NFL.Teams T WHERE T.TeamName = '"&amp;TRIM(K331)&amp;"')"</f>
        <v>(SELECT T.TeamID FROM NFL.Teams T WHERE T.TeamName = 'Denver Broncos')</v>
      </c>
      <c r="N331" s="2" t="str">
        <f>"("&amp;$M331&amp;", N'"&amp;$A331&amp;" "&amp;$C331&amp;"'),"</f>
        <v>((SELECT T.TeamID FROM NFL.Teams T WHERE T.TeamName = 'Denver Broncos'), N'Murphy Savage'),</v>
      </c>
      <c r="O331" s="2" t="str">
        <f t="shared" si="5"/>
        <v>(SELECT TP.PlayerID FROM Players.TeamPlayer TP WHERE TP.[Name] = 'Murphy Savage')</v>
      </c>
    </row>
    <row r="332" spans="1:15" x14ac:dyDescent="0.25">
      <c r="A332" s="3" t="s">
        <v>906</v>
      </c>
      <c r="B332" s="3" t="s">
        <v>907</v>
      </c>
      <c r="C332" s="4" t="s">
        <v>129</v>
      </c>
      <c r="D332" s="3">
        <v>74</v>
      </c>
      <c r="E332" s="3">
        <v>401</v>
      </c>
      <c r="F332" s="3">
        <v>5</v>
      </c>
      <c r="G332" s="5">
        <v>33543</v>
      </c>
      <c r="H332" s="3" t="s">
        <v>908</v>
      </c>
      <c r="I332" s="6">
        <v>0.19831018518518517</v>
      </c>
      <c r="J332" s="3" t="s">
        <v>1672</v>
      </c>
      <c r="K332" s="8" t="s">
        <v>1688</v>
      </c>
      <c r="L332" s="8" t="s">
        <v>1719</v>
      </c>
      <c r="M332" s="7" t="str">
        <f xml:space="preserve"> "(SELECT T.TeamID FROM NFL.Teams T WHERE T.TeamName = '"&amp;TRIM(K332)&amp;"')"</f>
        <v>(SELECT T.TeamID FROM NFL.Teams T WHERE T.TeamName = 'Detroit Lions')</v>
      </c>
      <c r="N332" s="2" t="str">
        <f>"("&amp;$M332&amp;", N'"&amp;$A332&amp;" "&amp;$C332&amp;"'),"</f>
        <v>((SELECT T.TeamID FROM NFL.Teams T WHERE T.TeamName = 'Detroit Lions'), N'Hedley Cain'),</v>
      </c>
      <c r="O332" s="2" t="str">
        <f t="shared" si="5"/>
        <v>(SELECT TP.PlayerID FROM Players.TeamPlayer TP WHERE TP.[Name] = 'Hedley Cain')</v>
      </c>
    </row>
    <row r="333" spans="1:15" x14ac:dyDescent="0.25">
      <c r="A333" s="3" t="s">
        <v>758</v>
      </c>
      <c r="B333" s="3" t="s">
        <v>909</v>
      </c>
      <c r="C333" s="4" t="s">
        <v>1462</v>
      </c>
      <c r="D333" s="3">
        <v>94</v>
      </c>
      <c r="E333" s="3">
        <v>225</v>
      </c>
      <c r="F333" s="3">
        <v>4</v>
      </c>
      <c r="G333" s="5">
        <v>30099</v>
      </c>
      <c r="H333" s="3" t="s">
        <v>910</v>
      </c>
      <c r="I333" s="6">
        <v>0.19806712962962961</v>
      </c>
      <c r="J333" s="3" t="s">
        <v>1672</v>
      </c>
      <c r="K333" s="8" t="s">
        <v>1689</v>
      </c>
      <c r="L333" s="8" t="s">
        <v>1719</v>
      </c>
      <c r="M333" s="7" t="str">
        <f xml:space="preserve"> "(SELECT T.TeamID FROM NFL.Teams T WHERE T.TeamName = '"&amp;TRIM(K333)&amp;"')"</f>
        <v>(SELECT T.TeamID FROM NFL.Teams T WHERE T.TeamName = 'Green Bay Packers')</v>
      </c>
      <c r="N333" s="2" t="str">
        <f>"("&amp;$M333&amp;", N'"&amp;$A333&amp;" "&amp;$C333&amp;"'),"</f>
        <v>((SELECT T.TeamID FROM NFL.Teams T WHERE T.TeamName = 'Green Bay Packers'), N'Grady Holcomb'),</v>
      </c>
      <c r="O333" s="2" t="str">
        <f t="shared" si="5"/>
        <v>(SELECT TP.PlayerID FROM Players.TeamPlayer TP WHERE TP.[Name] = 'Grady Holcomb')</v>
      </c>
    </row>
    <row r="334" spans="1:15" x14ac:dyDescent="0.25">
      <c r="A334" s="3" t="s">
        <v>911</v>
      </c>
      <c r="B334" s="3" t="s">
        <v>912</v>
      </c>
      <c r="C334" s="4" t="s">
        <v>1568</v>
      </c>
      <c r="D334" s="3">
        <v>66</v>
      </c>
      <c r="E334" s="3">
        <v>357</v>
      </c>
      <c r="F334" s="3">
        <v>5</v>
      </c>
      <c r="G334" s="5">
        <v>30738</v>
      </c>
      <c r="H334" s="3" t="s">
        <v>913</v>
      </c>
      <c r="I334" s="6">
        <v>0.25206018518518519</v>
      </c>
      <c r="J334" s="3" t="s">
        <v>1672</v>
      </c>
      <c r="K334" s="8" t="s">
        <v>1690</v>
      </c>
      <c r="L334" s="8" t="s">
        <v>1719</v>
      </c>
      <c r="M334" s="7" t="str">
        <f xml:space="preserve"> "(SELECT T.TeamID FROM NFL.Teams T WHERE T.TeamName = '"&amp;TRIM(K334)&amp;"')"</f>
        <v>(SELECT T.TeamID FROM NFL.Teams T WHERE T.TeamName = 'Houston Texans')</v>
      </c>
      <c r="N334" s="2" t="str">
        <f>"("&amp;$M334&amp;", N'"&amp;$A334&amp;" "&amp;$C334&amp;"'),"</f>
        <v>((SELECT T.TeamID FROM NFL.Teams T WHERE T.TeamName = 'Houston Texans'), N'Declan Gibbs'),</v>
      </c>
      <c r="O334" s="2" t="str">
        <f t="shared" si="5"/>
        <v>(SELECT TP.PlayerID FROM Players.TeamPlayer TP WHERE TP.[Name] = 'Declan Gibbs')</v>
      </c>
    </row>
    <row r="335" spans="1:15" x14ac:dyDescent="0.25">
      <c r="A335" s="3" t="s">
        <v>914</v>
      </c>
      <c r="B335" s="3" t="s">
        <v>915</v>
      </c>
      <c r="C335" s="4" t="s">
        <v>1569</v>
      </c>
      <c r="D335" s="3">
        <v>86</v>
      </c>
      <c r="E335" s="3">
        <v>216</v>
      </c>
      <c r="F335" s="3">
        <v>19</v>
      </c>
      <c r="G335" s="5">
        <v>34957</v>
      </c>
      <c r="H335" s="3" t="s">
        <v>916</v>
      </c>
      <c r="I335" s="6">
        <v>0.57579861111111108</v>
      </c>
      <c r="J335" s="3" t="s">
        <v>1672</v>
      </c>
      <c r="K335" s="8" t="s">
        <v>1691</v>
      </c>
      <c r="L335" s="8" t="s">
        <v>1719</v>
      </c>
      <c r="M335" s="7" t="str">
        <f xml:space="preserve"> "(SELECT T.TeamID FROM NFL.Teams T WHERE T.TeamName = '"&amp;TRIM(K335)&amp;"')"</f>
        <v>(SELECT T.TeamID FROM NFL.Teams T WHERE T.TeamName = 'Indianapolis Colts')</v>
      </c>
      <c r="N335" s="2" t="str">
        <f>"("&amp;$M335&amp;", N'"&amp;$A335&amp;" "&amp;$C335&amp;"'),"</f>
        <v>((SELECT T.TeamID FROM NFL.Teams T WHERE T.TeamName = 'Indianapolis Colts'), N'Graiden Hansen'),</v>
      </c>
      <c r="O335" s="2" t="str">
        <f t="shared" si="5"/>
        <v>(SELECT TP.PlayerID FROM Players.TeamPlayer TP WHERE TP.[Name] = 'Graiden Hansen')</v>
      </c>
    </row>
    <row r="336" spans="1:15" x14ac:dyDescent="0.25">
      <c r="A336" s="3" t="s">
        <v>445</v>
      </c>
      <c r="B336" s="3" t="s">
        <v>917</v>
      </c>
      <c r="C336" s="4" t="s">
        <v>1323</v>
      </c>
      <c r="D336" s="3">
        <v>93</v>
      </c>
      <c r="E336" s="3">
        <v>167</v>
      </c>
      <c r="F336" s="3">
        <v>11</v>
      </c>
      <c r="G336" s="5">
        <v>33421</v>
      </c>
      <c r="H336" s="3" t="s">
        <v>918</v>
      </c>
      <c r="I336" s="6">
        <v>0.21025462962962962</v>
      </c>
      <c r="J336" s="3" t="s">
        <v>1672</v>
      </c>
      <c r="K336" s="8" t="s">
        <v>1692</v>
      </c>
      <c r="L336" s="8" t="s">
        <v>1719</v>
      </c>
      <c r="M336" s="7" t="str">
        <f xml:space="preserve"> "(SELECT T.TeamID FROM NFL.Teams T WHERE T.TeamName = '"&amp;TRIM(K336)&amp;"')"</f>
        <v>(SELECT T.TeamID FROM NFL.Teams T WHERE T.TeamName = 'Jacksonville Jaguars')</v>
      </c>
      <c r="N336" s="2" t="str">
        <f>"("&amp;$M336&amp;", N'"&amp;$A336&amp;" "&amp;$C336&amp;"'),"</f>
        <v>((SELECT T.TeamID FROM NFL.Teams T WHERE T.TeamName = 'Jacksonville Jaguars'), N'Perry Collier'),</v>
      </c>
      <c r="O336" s="2" t="str">
        <f t="shared" si="5"/>
        <v>(SELECT TP.PlayerID FROM Players.TeamPlayer TP WHERE TP.[Name] = 'Perry Collier')</v>
      </c>
    </row>
    <row r="337" spans="1:15" x14ac:dyDescent="0.25">
      <c r="A337" s="3" t="s">
        <v>755</v>
      </c>
      <c r="B337" s="3" t="s">
        <v>919</v>
      </c>
      <c r="C337" s="4" t="s">
        <v>1570</v>
      </c>
      <c r="D337" s="3">
        <v>74</v>
      </c>
      <c r="E337" s="3">
        <v>314</v>
      </c>
      <c r="F337" s="3">
        <v>13</v>
      </c>
      <c r="G337" s="5">
        <v>34456</v>
      </c>
      <c r="H337" s="3" t="s">
        <v>920</v>
      </c>
      <c r="I337" s="6">
        <v>1.4664351851851852E-2</v>
      </c>
      <c r="J337" s="3" t="s">
        <v>1672</v>
      </c>
      <c r="K337" s="8" t="s">
        <v>1693</v>
      </c>
      <c r="L337" s="8" t="s">
        <v>1719</v>
      </c>
      <c r="M337" s="7" t="str">
        <f xml:space="preserve"> "(SELECT T.TeamID FROM NFL.Teams T WHERE T.TeamName = '"&amp;TRIM(K337)&amp;"')"</f>
        <v>(SELECT T.TeamID FROM NFL.Teams T WHERE T.TeamName = 'Kansas City Chiefs')</v>
      </c>
      <c r="N337" s="2" t="str">
        <f>"("&amp;$M337&amp;", N'"&amp;$A337&amp;" "&amp;$C337&amp;"'),"</f>
        <v>((SELECT T.TeamID FROM NFL.Teams T WHERE T.TeamName = 'Kansas City Chiefs'), N'Upton Mcintosh'),</v>
      </c>
      <c r="O337" s="2" t="str">
        <f t="shared" si="5"/>
        <v>(SELECT TP.PlayerID FROM Players.TeamPlayer TP WHERE TP.[Name] = 'Upton Mcintosh')</v>
      </c>
    </row>
    <row r="338" spans="1:15" x14ac:dyDescent="0.25">
      <c r="A338" s="3" t="s">
        <v>921</v>
      </c>
      <c r="B338" s="3" t="s">
        <v>922</v>
      </c>
      <c r="C338" s="4" t="s">
        <v>1571</v>
      </c>
      <c r="D338" s="3">
        <v>66</v>
      </c>
      <c r="E338" s="3">
        <v>370</v>
      </c>
      <c r="F338" s="3">
        <v>7</v>
      </c>
      <c r="G338" s="5">
        <v>34702</v>
      </c>
      <c r="H338" s="3" t="s">
        <v>923</v>
      </c>
      <c r="I338" s="6">
        <v>0.38740740740740742</v>
      </c>
      <c r="J338" s="3" t="s">
        <v>1672</v>
      </c>
      <c r="K338" s="8" t="s">
        <v>1694</v>
      </c>
      <c r="L338" s="8" t="s">
        <v>1719</v>
      </c>
      <c r="M338" s="7" t="str">
        <f xml:space="preserve"> "(SELECT T.TeamID FROM NFL.Teams T WHERE T.TeamName = '"&amp;TRIM(K338)&amp;"')"</f>
        <v>(SELECT T.TeamID FROM NFL.Teams T WHERE T.TeamName = 'Los Angeles Chargers')</v>
      </c>
      <c r="N338" s="2" t="str">
        <f>"("&amp;$M338&amp;", N'"&amp;$A338&amp;" "&amp;$C338&amp;"'),"</f>
        <v>((SELECT T.TeamID FROM NFL.Teams T WHERE T.TeamName = 'Los Angeles Chargers'), N'Kasimir Stout'),</v>
      </c>
      <c r="O338" s="2" t="str">
        <f t="shared" si="5"/>
        <v>(SELECT TP.PlayerID FROM Players.TeamPlayer TP WHERE TP.[Name] = 'Kasimir Stout')</v>
      </c>
    </row>
    <row r="339" spans="1:15" x14ac:dyDescent="0.25">
      <c r="A339" s="3" t="s">
        <v>924</v>
      </c>
      <c r="B339" s="3" t="s">
        <v>925</v>
      </c>
      <c r="C339" s="4" t="s">
        <v>1572</v>
      </c>
      <c r="D339" s="3">
        <v>94</v>
      </c>
      <c r="E339" s="3">
        <v>406</v>
      </c>
      <c r="F339" s="3">
        <v>12</v>
      </c>
      <c r="G339" s="5">
        <v>31205</v>
      </c>
      <c r="H339" s="3" t="s">
        <v>926</v>
      </c>
      <c r="I339" s="6">
        <v>0.47592592592592592</v>
      </c>
      <c r="J339" s="3" t="s">
        <v>1672</v>
      </c>
      <c r="K339" s="8" t="s">
        <v>1695</v>
      </c>
      <c r="L339" s="8" t="s">
        <v>1719</v>
      </c>
      <c r="M339" s="7" t="str">
        <f xml:space="preserve"> "(SELECT T.TeamID FROM NFL.Teams T WHERE T.TeamName = '"&amp;TRIM(K339)&amp;"')"</f>
        <v>(SELECT T.TeamID FROM NFL.Teams T WHERE T.TeamName = 'Los Angeles Rams')</v>
      </c>
      <c r="N339" s="2" t="str">
        <f>"("&amp;$M339&amp;", N'"&amp;$A339&amp;" "&amp;$C339&amp;"'),"</f>
        <v>((SELECT T.TeamID FROM NFL.Teams T WHERE T.TeamName = 'Los Angeles Rams'), N'Walter Leon'),</v>
      </c>
      <c r="O339" s="2" t="str">
        <f t="shared" si="5"/>
        <v>(SELECT TP.PlayerID FROM Players.TeamPlayer TP WHERE TP.[Name] = 'Walter Leon')</v>
      </c>
    </row>
    <row r="340" spans="1:15" x14ac:dyDescent="0.25">
      <c r="A340" s="3" t="s">
        <v>812</v>
      </c>
      <c r="B340" s="3" t="s">
        <v>927</v>
      </c>
      <c r="C340" s="4" t="s">
        <v>727</v>
      </c>
      <c r="D340" s="3">
        <v>78</v>
      </c>
      <c r="E340" s="3">
        <v>388</v>
      </c>
      <c r="F340" s="3">
        <v>4</v>
      </c>
      <c r="G340" s="5">
        <v>31301</v>
      </c>
      <c r="H340" s="3" t="s">
        <v>928</v>
      </c>
      <c r="I340" s="6">
        <v>0.10832175925925926</v>
      </c>
      <c r="J340" s="3" t="s">
        <v>1672</v>
      </c>
      <c r="K340" s="8" t="s">
        <v>1696</v>
      </c>
      <c r="L340" s="8" t="s">
        <v>1719</v>
      </c>
      <c r="M340" s="7" t="str">
        <f xml:space="preserve"> "(SELECT T.TeamID FROM NFL.Teams T WHERE T.TeamName = '"&amp;TRIM(K340)&amp;"')"</f>
        <v>(SELECT T.TeamID FROM NFL.Teams T WHERE T.TeamName = 'Miami Dolphins')</v>
      </c>
      <c r="N340" s="2" t="str">
        <f>"("&amp;$M340&amp;", N'"&amp;$A340&amp;" "&amp;$C340&amp;"'),"</f>
        <v>((SELECT T.TeamID FROM NFL.Teams T WHERE T.TeamName = 'Miami Dolphins'), N'Colorado Chandler'),</v>
      </c>
      <c r="O340" s="2" t="str">
        <f t="shared" si="5"/>
        <v>(SELECT TP.PlayerID FROM Players.TeamPlayer TP WHERE TP.[Name] = 'Colorado Chandler')</v>
      </c>
    </row>
    <row r="341" spans="1:15" x14ac:dyDescent="0.25">
      <c r="A341" s="3" t="s">
        <v>267</v>
      </c>
      <c r="B341" s="3" t="s">
        <v>929</v>
      </c>
      <c r="C341" s="4" t="s">
        <v>1573</v>
      </c>
      <c r="D341" s="3">
        <v>83</v>
      </c>
      <c r="E341" s="3">
        <v>407</v>
      </c>
      <c r="F341" s="3">
        <v>29</v>
      </c>
      <c r="G341" s="5">
        <v>31095</v>
      </c>
      <c r="H341" s="3" t="s">
        <v>930</v>
      </c>
      <c r="I341" s="6">
        <v>0.77620370370370362</v>
      </c>
      <c r="J341" s="3" t="s">
        <v>1672</v>
      </c>
      <c r="K341" s="8" t="s">
        <v>1697</v>
      </c>
      <c r="L341" s="8" t="s">
        <v>1719</v>
      </c>
      <c r="M341" s="7" t="str">
        <f xml:space="preserve"> "(SELECT T.TeamID FROM NFL.Teams T WHERE T.TeamName = '"&amp;TRIM(K341)&amp;"')"</f>
        <v>(SELECT T.TeamID FROM NFL.Teams T WHERE T.TeamName = 'Minnesota Vikings')</v>
      </c>
      <c r="N341" s="2" t="str">
        <f>"("&amp;$M341&amp;", N'"&amp;$A341&amp;" "&amp;$C341&amp;"'),"</f>
        <v>((SELECT T.TeamID FROM NFL.Teams T WHERE T.TeamName = 'Minnesota Vikings'), N'Lewis Ashley'),</v>
      </c>
      <c r="O341" s="2" t="str">
        <f t="shared" si="5"/>
        <v>(SELECT TP.PlayerID FROM Players.TeamPlayer TP WHERE TP.[Name] = 'Lewis Ashley')</v>
      </c>
    </row>
    <row r="342" spans="1:15" x14ac:dyDescent="0.25">
      <c r="A342" s="3" t="s">
        <v>538</v>
      </c>
      <c r="B342" s="3" t="s">
        <v>931</v>
      </c>
      <c r="C342" s="4" t="s">
        <v>1574</v>
      </c>
      <c r="D342" s="3">
        <v>81</v>
      </c>
      <c r="E342" s="3">
        <v>428</v>
      </c>
      <c r="F342" s="3">
        <v>24</v>
      </c>
      <c r="G342" s="5">
        <v>33672</v>
      </c>
      <c r="H342" s="3" t="s">
        <v>932</v>
      </c>
      <c r="I342" s="6">
        <v>0.49847222222222221</v>
      </c>
      <c r="J342" s="3" t="s">
        <v>1672</v>
      </c>
      <c r="K342" s="8" t="s">
        <v>1698</v>
      </c>
      <c r="L342" s="8" t="s">
        <v>1719</v>
      </c>
      <c r="M342" s="7" t="str">
        <f xml:space="preserve"> "(SELECT T.TeamID FROM NFL.Teams T WHERE T.TeamName = '"&amp;TRIM(K342)&amp;"')"</f>
        <v>(SELECT T.TeamID FROM NFL.Teams T WHERE T.TeamName = 'New England Patriots')</v>
      </c>
      <c r="N342" s="2" t="str">
        <f>"("&amp;$M342&amp;", N'"&amp;$A342&amp;" "&amp;$C342&amp;"'),"</f>
        <v>((SELECT T.TeamID FROM NFL.Teams T WHERE T.TeamName = 'New England Patriots'), N'Adam Payne'),</v>
      </c>
      <c r="O342" s="2" t="str">
        <f t="shared" si="5"/>
        <v>(SELECT TP.PlayerID FROM Players.TeamPlayer TP WHERE TP.[Name] = 'Adam Payne')</v>
      </c>
    </row>
    <row r="343" spans="1:15" x14ac:dyDescent="0.25">
      <c r="A343" s="3" t="s">
        <v>933</v>
      </c>
      <c r="B343" s="3" t="s">
        <v>934</v>
      </c>
      <c r="C343" s="4" t="s">
        <v>1575</v>
      </c>
      <c r="D343" s="3">
        <v>64</v>
      </c>
      <c r="E343" s="3">
        <v>152</v>
      </c>
      <c r="F343" s="3">
        <v>19</v>
      </c>
      <c r="G343" s="5">
        <v>29072</v>
      </c>
      <c r="H343" s="3" t="s">
        <v>935</v>
      </c>
      <c r="I343" s="6">
        <v>0.11569444444444445</v>
      </c>
      <c r="J343" s="3" t="s">
        <v>1672</v>
      </c>
      <c r="K343" s="8" t="s">
        <v>1699</v>
      </c>
      <c r="L343" s="8" t="s">
        <v>1719</v>
      </c>
      <c r="M343" s="7" t="str">
        <f xml:space="preserve"> "(SELECT T.TeamID FROM NFL.Teams T WHERE T.TeamName = '"&amp;TRIM(K343)&amp;"')"</f>
        <v>(SELECT T.TeamID FROM NFL.Teams T WHERE T.TeamName = 'New Orleans Saints')</v>
      </c>
      <c r="N343" s="2" t="str">
        <f>"("&amp;$M343&amp;", N'"&amp;$A343&amp;" "&amp;$C343&amp;"'),"</f>
        <v>((SELECT T.TeamID FROM NFL.Teams T WHERE T.TeamName = 'New Orleans Saints'), N'Jared Saunders'),</v>
      </c>
      <c r="O343" s="2" t="str">
        <f t="shared" si="5"/>
        <v>(SELECT TP.PlayerID FROM Players.TeamPlayer TP WHERE TP.[Name] = 'Jared Saunders')</v>
      </c>
    </row>
    <row r="344" spans="1:15" x14ac:dyDescent="0.25">
      <c r="A344" s="3" t="s">
        <v>936</v>
      </c>
      <c r="B344" s="3" t="s">
        <v>937</v>
      </c>
      <c r="C344" s="4" t="s">
        <v>1576</v>
      </c>
      <c r="D344" s="3">
        <v>91</v>
      </c>
      <c r="E344" s="3">
        <v>435</v>
      </c>
      <c r="F344" s="3">
        <v>5</v>
      </c>
      <c r="G344" s="5">
        <v>34865</v>
      </c>
      <c r="H344" s="3" t="s">
        <v>938</v>
      </c>
      <c r="I344" s="6">
        <v>0.86818287037037034</v>
      </c>
      <c r="J344" s="3" t="s">
        <v>1672</v>
      </c>
      <c r="K344" s="8" t="s">
        <v>1700</v>
      </c>
      <c r="L344" s="8" t="s">
        <v>1719</v>
      </c>
      <c r="M344" s="7" t="str">
        <f xml:space="preserve"> "(SELECT T.TeamID FROM NFL.Teams T WHERE T.TeamName = '"&amp;TRIM(K344)&amp;"')"</f>
        <v>(SELECT T.TeamID FROM NFL.Teams T WHERE T.TeamName = 'New York Giants')</v>
      </c>
      <c r="N344" s="2" t="str">
        <f>"("&amp;$M344&amp;", N'"&amp;$A344&amp;" "&amp;$C344&amp;"'),"</f>
        <v>((SELECT T.TeamID FROM NFL.Teams T WHERE T.TeamName = 'New York Giants'), N'Dustin Alvarado'),</v>
      </c>
      <c r="O344" s="2" t="str">
        <f t="shared" si="5"/>
        <v>(SELECT TP.PlayerID FROM Players.TeamPlayer TP WHERE TP.[Name] = 'Dustin Alvarado')</v>
      </c>
    </row>
    <row r="345" spans="1:15" x14ac:dyDescent="0.25">
      <c r="A345" s="3" t="s">
        <v>939</v>
      </c>
      <c r="B345" s="3" t="s">
        <v>940</v>
      </c>
      <c r="C345" s="4" t="s">
        <v>1577</v>
      </c>
      <c r="D345" s="3">
        <v>75</v>
      </c>
      <c r="E345" s="3">
        <v>247</v>
      </c>
      <c r="F345" s="3">
        <v>20</v>
      </c>
      <c r="G345" s="5">
        <v>36076</v>
      </c>
      <c r="H345" s="3" t="s">
        <v>941</v>
      </c>
      <c r="I345" s="6">
        <v>0.59288194444444442</v>
      </c>
      <c r="J345" s="3" t="s">
        <v>1672</v>
      </c>
      <c r="K345" s="8" t="s">
        <v>1701</v>
      </c>
      <c r="L345" s="8" t="s">
        <v>1719</v>
      </c>
      <c r="M345" s="7" t="str">
        <f xml:space="preserve"> "(SELECT T.TeamID FROM NFL.Teams T WHERE T.TeamName = '"&amp;TRIM(K345)&amp;"')"</f>
        <v>(SELECT T.TeamID FROM NFL.Teams T WHERE T.TeamName = 'New York Jets')</v>
      </c>
      <c r="N345" s="2" t="str">
        <f>"("&amp;$M345&amp;", N'"&amp;$A345&amp;" "&amp;$C345&amp;"'),"</f>
        <v>((SELECT T.TeamID FROM NFL.Teams T WHERE T.TeamName = 'New York Jets'), N'Acton Gentry'),</v>
      </c>
      <c r="O345" s="2" t="str">
        <f t="shared" si="5"/>
        <v>(SELECT TP.PlayerID FROM Players.TeamPlayer TP WHERE TP.[Name] = 'Acton Gentry')</v>
      </c>
    </row>
    <row r="346" spans="1:15" x14ac:dyDescent="0.25">
      <c r="A346" s="3" t="s">
        <v>942</v>
      </c>
      <c r="B346" s="3" t="s">
        <v>943</v>
      </c>
      <c r="C346" s="4" t="s">
        <v>1578</v>
      </c>
      <c r="D346" s="3">
        <v>60</v>
      </c>
      <c r="E346" s="3">
        <v>247</v>
      </c>
      <c r="F346" s="3">
        <v>18</v>
      </c>
      <c r="G346" s="5">
        <v>28529</v>
      </c>
      <c r="H346" s="3" t="s">
        <v>944</v>
      </c>
      <c r="I346" s="6">
        <v>0.38149305555555557</v>
      </c>
      <c r="J346" s="3" t="s">
        <v>1672</v>
      </c>
      <c r="K346" s="8" t="s">
        <v>1702</v>
      </c>
      <c r="L346" s="8" t="s">
        <v>1719</v>
      </c>
      <c r="M346" s="7" t="str">
        <f xml:space="preserve"> "(SELECT T.TeamID FROM NFL.Teams T WHERE T.TeamName = '"&amp;TRIM(K346)&amp;"')"</f>
        <v>(SELECT T.TeamID FROM NFL.Teams T WHERE T.TeamName = 'Oakland Raiders')</v>
      </c>
      <c r="N346" s="2" t="str">
        <f>"("&amp;$M346&amp;", N'"&amp;$A346&amp;" "&amp;$C346&amp;"'),"</f>
        <v>((SELECT T.TeamID FROM NFL.Teams T WHERE T.TeamName = 'Oakland Raiders'), N'Leo Wong'),</v>
      </c>
      <c r="O346" s="2" t="str">
        <f t="shared" si="5"/>
        <v>(SELECT TP.PlayerID FROM Players.TeamPlayer TP WHERE TP.[Name] = 'Leo Wong')</v>
      </c>
    </row>
    <row r="347" spans="1:15" x14ac:dyDescent="0.25">
      <c r="A347" s="3" t="s">
        <v>945</v>
      </c>
      <c r="B347" s="3" t="s">
        <v>946</v>
      </c>
      <c r="C347" s="4" t="s">
        <v>1579</v>
      </c>
      <c r="D347" s="3">
        <v>84</v>
      </c>
      <c r="E347" s="3">
        <v>230</v>
      </c>
      <c r="F347" s="3">
        <v>27</v>
      </c>
      <c r="G347" s="5">
        <v>33625</v>
      </c>
      <c r="H347" s="3" t="s">
        <v>947</v>
      </c>
      <c r="I347" s="6">
        <v>0.91207175925925921</v>
      </c>
      <c r="J347" s="3" t="s">
        <v>1672</v>
      </c>
      <c r="K347" s="8" t="s">
        <v>1703</v>
      </c>
      <c r="L347" s="8" t="s">
        <v>1719</v>
      </c>
      <c r="M347" s="7" t="str">
        <f xml:space="preserve"> "(SELECT T.TeamID FROM NFL.Teams T WHERE T.TeamName = '"&amp;TRIM(K347)&amp;"')"</f>
        <v>(SELECT T.TeamID FROM NFL.Teams T WHERE T.TeamName = 'Philadelphia Eagles')</v>
      </c>
      <c r="N347" s="2" t="str">
        <f>"("&amp;$M347&amp;", N'"&amp;$A347&amp;" "&amp;$C347&amp;"'),"</f>
        <v>((SELECT T.TeamID FROM NFL.Teams T WHERE T.TeamName = 'Philadelphia Eagles'), N'Conan Espinoza'),</v>
      </c>
      <c r="O347" s="2" t="str">
        <f t="shared" si="5"/>
        <v>(SELECT TP.PlayerID FROM Players.TeamPlayer TP WHERE TP.[Name] = 'Conan Espinoza')</v>
      </c>
    </row>
    <row r="348" spans="1:15" x14ac:dyDescent="0.25">
      <c r="A348" s="3" t="s">
        <v>948</v>
      </c>
      <c r="B348" s="3" t="s">
        <v>949</v>
      </c>
      <c r="C348" s="4" t="s">
        <v>1580</v>
      </c>
      <c r="D348" s="3">
        <v>87</v>
      </c>
      <c r="E348" s="3">
        <v>216</v>
      </c>
      <c r="F348" s="3">
        <v>30</v>
      </c>
      <c r="G348" s="5">
        <v>34790</v>
      </c>
      <c r="H348" s="3" t="s">
        <v>950</v>
      </c>
      <c r="I348" s="6">
        <v>0.44498842592592597</v>
      </c>
      <c r="J348" s="3" t="s">
        <v>1672</v>
      </c>
      <c r="K348" s="8" t="s">
        <v>1704</v>
      </c>
      <c r="L348" s="8" t="s">
        <v>1719</v>
      </c>
      <c r="M348" s="7" t="str">
        <f xml:space="preserve"> "(SELECT T.TeamID FROM NFL.Teams T WHERE T.TeamName = '"&amp;TRIM(K348)&amp;"')"</f>
        <v>(SELECT T.TeamID FROM NFL.Teams T WHERE T.TeamName = 'Pittsburgh Steelers')</v>
      </c>
      <c r="N348" s="2" t="str">
        <f>"("&amp;$M348&amp;", N'"&amp;$A348&amp;" "&amp;$C348&amp;"'),"</f>
        <v>((SELECT T.TeamID FROM NFL.Teams T WHERE T.TeamName = 'Pittsburgh Steelers'), N'Vance Gross'),</v>
      </c>
      <c r="O348" s="2" t="str">
        <f t="shared" si="5"/>
        <v>(SELECT TP.PlayerID FROM Players.TeamPlayer TP WHERE TP.[Name] = 'Vance Gross')</v>
      </c>
    </row>
    <row r="349" spans="1:15" x14ac:dyDescent="0.25">
      <c r="A349" s="3" t="s">
        <v>951</v>
      </c>
      <c r="B349" s="3" t="s">
        <v>952</v>
      </c>
      <c r="C349" s="4" t="s">
        <v>1581</v>
      </c>
      <c r="D349" s="3">
        <v>92</v>
      </c>
      <c r="E349" s="3">
        <v>275</v>
      </c>
      <c r="F349" s="3">
        <v>9</v>
      </c>
      <c r="G349" s="5">
        <v>32688</v>
      </c>
      <c r="H349" s="3" t="s">
        <v>953</v>
      </c>
      <c r="I349" s="6">
        <v>0.59979166666666661</v>
      </c>
      <c r="J349" s="3" t="s">
        <v>1672</v>
      </c>
      <c r="K349" s="8" t="s">
        <v>1705</v>
      </c>
      <c r="L349" s="8" t="s">
        <v>1719</v>
      </c>
      <c r="M349" s="7" t="str">
        <f xml:space="preserve"> "(SELECT T.TeamID FROM NFL.Teams T WHERE T.TeamName = '"&amp;TRIM(K349)&amp;"')"</f>
        <v>(SELECT T.TeamID FROM NFL.Teams T WHERE T.TeamName = 'San Francisco 49ers')</v>
      </c>
      <c r="N349" s="2" t="str">
        <f>"("&amp;$M349&amp;", N'"&amp;$A349&amp;" "&amp;$C349&amp;"'),"</f>
        <v>((SELECT T.TeamID FROM NFL.Teams T WHERE T.TeamName = 'San Francisco 49ers'), N'Reese Stein'),</v>
      </c>
      <c r="O349" s="2" t="str">
        <f t="shared" si="5"/>
        <v>(SELECT TP.PlayerID FROM Players.TeamPlayer TP WHERE TP.[Name] = 'Reese Stein')</v>
      </c>
    </row>
    <row r="350" spans="1:15" x14ac:dyDescent="0.25">
      <c r="A350" s="3" t="s">
        <v>954</v>
      </c>
      <c r="B350" s="3" t="s">
        <v>955</v>
      </c>
      <c r="C350" s="4" t="s">
        <v>1582</v>
      </c>
      <c r="D350" s="3">
        <v>83</v>
      </c>
      <c r="E350" s="3">
        <v>249</v>
      </c>
      <c r="F350" s="3">
        <v>14</v>
      </c>
      <c r="G350" s="5">
        <v>28600</v>
      </c>
      <c r="H350" s="3" t="s">
        <v>956</v>
      </c>
      <c r="I350" s="6">
        <v>0.47805555555555551</v>
      </c>
      <c r="J350" s="3" t="s">
        <v>1672</v>
      </c>
      <c r="K350" s="8" t="s">
        <v>1706</v>
      </c>
      <c r="L350" s="8" t="s">
        <v>1719</v>
      </c>
      <c r="M350" s="7" t="str">
        <f xml:space="preserve"> "(SELECT T.TeamID FROM NFL.Teams T WHERE T.TeamName = '"&amp;TRIM(K350)&amp;"')"</f>
        <v>(SELECT T.TeamID FROM NFL.Teams T WHERE T.TeamName = 'Seattle Seahawks')</v>
      </c>
      <c r="N350" s="2" t="str">
        <f>"("&amp;$M350&amp;", N'"&amp;$A350&amp;" "&amp;$C350&amp;"'),"</f>
        <v>((SELECT T.TeamID FROM NFL.Teams T WHERE T.TeamName = 'Seattle Seahawks'), N'Herman Dotson'),</v>
      </c>
      <c r="O350" s="2" t="str">
        <f t="shared" si="5"/>
        <v>(SELECT TP.PlayerID FROM Players.TeamPlayer TP WHERE TP.[Name] = 'Herman Dotson')</v>
      </c>
    </row>
    <row r="351" spans="1:15" x14ac:dyDescent="0.25">
      <c r="A351" s="3" t="s">
        <v>957</v>
      </c>
      <c r="B351" s="3" t="s">
        <v>958</v>
      </c>
      <c r="C351" s="4" t="s">
        <v>1583</v>
      </c>
      <c r="D351" s="3">
        <v>84</v>
      </c>
      <c r="E351" s="3">
        <v>300</v>
      </c>
      <c r="F351" s="3">
        <v>25</v>
      </c>
      <c r="G351" s="5">
        <v>33216</v>
      </c>
      <c r="H351" s="3" t="s">
        <v>959</v>
      </c>
      <c r="I351" s="6">
        <v>0.66188657407407414</v>
      </c>
      <c r="J351" s="3" t="s">
        <v>1672</v>
      </c>
      <c r="K351" s="8" t="s">
        <v>1707</v>
      </c>
      <c r="L351" s="8" t="s">
        <v>1719</v>
      </c>
      <c r="M351" s="7" t="str">
        <f xml:space="preserve"> "(SELECT T.TeamID FROM NFL.Teams T WHERE T.TeamName = '"&amp;TRIM(K351)&amp;"')"</f>
        <v>(SELECT T.TeamID FROM NFL.Teams T WHERE T.TeamName = 'Tampa Bay Buccaneers')</v>
      </c>
      <c r="N351" s="2" t="str">
        <f>"("&amp;$M351&amp;", N'"&amp;$A351&amp;" "&amp;$C351&amp;"'),"</f>
        <v>((SELECT T.TeamID FROM NFL.Teams T WHERE T.TeamName = 'Tampa Bay Buccaneers'), N'Herrod Ware'),</v>
      </c>
      <c r="O351" s="2" t="str">
        <f t="shared" si="5"/>
        <v>(SELECT TP.PlayerID FROM Players.TeamPlayer TP WHERE TP.[Name] = 'Herrod Ware')</v>
      </c>
    </row>
    <row r="352" spans="1:15" x14ac:dyDescent="0.25">
      <c r="A352" s="3" t="s">
        <v>960</v>
      </c>
      <c r="B352" s="3" t="s">
        <v>961</v>
      </c>
      <c r="C352" s="4" t="s">
        <v>1584</v>
      </c>
      <c r="D352" s="3">
        <v>68</v>
      </c>
      <c r="E352" s="3">
        <v>278</v>
      </c>
      <c r="F352" s="3">
        <v>4</v>
      </c>
      <c r="G352" s="5">
        <v>33997</v>
      </c>
      <c r="H352" s="3" t="s">
        <v>962</v>
      </c>
      <c r="I352" s="6">
        <v>0.49065972222222221</v>
      </c>
      <c r="J352" s="3" t="s">
        <v>1672</v>
      </c>
      <c r="K352" s="8" t="s">
        <v>1708</v>
      </c>
      <c r="L352" s="8" t="s">
        <v>1719</v>
      </c>
      <c r="M352" s="7" t="str">
        <f xml:space="preserve"> "(SELECT T.TeamID FROM NFL.Teams T WHERE T.TeamName = '"&amp;TRIM(K352)&amp;"')"</f>
        <v>(SELECT T.TeamID FROM NFL.Teams T WHERE T.TeamName = 'Tennessee Titans')</v>
      </c>
      <c r="N352" s="2" t="str">
        <f>"("&amp;$M352&amp;", N'"&amp;$A352&amp;" "&amp;$C352&amp;"'),"</f>
        <v>((SELECT T.TeamID FROM NFL.Teams T WHERE T.TeamName = 'Tennessee Titans'), N'Steel Mcmillan'),</v>
      </c>
      <c r="O352" s="2" t="str">
        <f t="shared" si="5"/>
        <v>(SELECT TP.PlayerID FROM Players.TeamPlayer TP WHERE TP.[Name] = 'Steel Mcmillan')</v>
      </c>
    </row>
    <row r="353" spans="1:15" x14ac:dyDescent="0.25">
      <c r="A353" s="3" t="s">
        <v>963</v>
      </c>
      <c r="B353" s="3" t="s">
        <v>964</v>
      </c>
      <c r="C353" s="4" t="s">
        <v>1585</v>
      </c>
      <c r="D353" s="3">
        <v>72</v>
      </c>
      <c r="E353" s="3">
        <v>424</v>
      </c>
      <c r="F353" s="3">
        <v>13</v>
      </c>
      <c r="G353" s="5">
        <v>30019</v>
      </c>
      <c r="H353" s="3" t="s">
        <v>965</v>
      </c>
      <c r="I353" s="6">
        <v>0.53516203703703702</v>
      </c>
      <c r="J353" s="3" t="s">
        <v>1672</v>
      </c>
      <c r="K353" s="8" t="s">
        <v>1709</v>
      </c>
      <c r="L353" s="8" t="s">
        <v>1719</v>
      </c>
      <c r="M353" s="7" t="str">
        <f xml:space="preserve"> "(SELECT T.TeamID FROM NFL.Teams T WHERE T.TeamName = '"&amp;TRIM(K353)&amp;"')"</f>
        <v>(SELECT T.TeamID FROM NFL.Teams T WHERE T.TeamName = 'Washington Redskins')</v>
      </c>
      <c r="N353" s="2" t="str">
        <f>"("&amp;$M353&amp;", N'"&amp;$A353&amp;" "&amp;$C353&amp;"'),"</f>
        <v>((SELECT T.TeamID FROM NFL.Teams T WHERE T.TeamName = 'Washington Redskins'), N'Dorian Bright'),</v>
      </c>
      <c r="O353" s="2" t="str">
        <f t="shared" si="5"/>
        <v>(SELECT TP.PlayerID FROM Players.TeamPlayer TP WHERE TP.[Name] = 'Dorian Bright')</v>
      </c>
    </row>
    <row r="354" spans="1:15" x14ac:dyDescent="0.25">
      <c r="A354" s="3" t="s">
        <v>966</v>
      </c>
      <c r="B354" s="3" t="s">
        <v>967</v>
      </c>
      <c r="C354" s="4" t="s">
        <v>1586</v>
      </c>
      <c r="D354" s="3">
        <v>86</v>
      </c>
      <c r="E354" s="3">
        <v>155</v>
      </c>
      <c r="F354" s="3">
        <v>1</v>
      </c>
      <c r="G354" s="5">
        <v>35349</v>
      </c>
      <c r="H354" s="3" t="s">
        <v>968</v>
      </c>
      <c r="I354" s="6">
        <v>0.24421296296296294</v>
      </c>
      <c r="J354" s="3" t="s">
        <v>1672</v>
      </c>
      <c r="K354" s="8" t="s">
        <v>1678</v>
      </c>
      <c r="L354" s="8" t="s">
        <v>1719</v>
      </c>
      <c r="M354" s="7" t="str">
        <f xml:space="preserve"> "(SELECT T.TeamID FROM NFL.Teams T WHERE T.TeamName = '"&amp;TRIM(K354)&amp;"')"</f>
        <v>(SELECT T.TeamID FROM NFL.Teams T WHERE T.TeamName = 'Arizona Cardinals')</v>
      </c>
      <c r="N354" s="2" t="str">
        <f>"("&amp;$M354&amp;", N'"&amp;$A354&amp;" "&amp;$C354&amp;"'),"</f>
        <v>((SELECT T.TeamID FROM NFL.Teams T WHERE T.TeamName = 'Arizona Cardinals'), N'Jarrod Huff'),</v>
      </c>
      <c r="O354" s="2" t="str">
        <f t="shared" si="5"/>
        <v>(SELECT TP.PlayerID FROM Players.TeamPlayer TP WHERE TP.[Name] = 'Jarrod Huff')</v>
      </c>
    </row>
    <row r="355" spans="1:15" x14ac:dyDescent="0.25">
      <c r="A355" s="3" t="s">
        <v>948</v>
      </c>
      <c r="B355" s="3" t="s">
        <v>969</v>
      </c>
      <c r="C355" s="4" t="s">
        <v>1392</v>
      </c>
      <c r="D355" s="3">
        <v>71</v>
      </c>
      <c r="E355" s="3">
        <v>324</v>
      </c>
      <c r="F355" s="3">
        <v>11</v>
      </c>
      <c r="G355" s="5">
        <v>28599</v>
      </c>
      <c r="H355" s="3" t="s">
        <v>970</v>
      </c>
      <c r="I355" s="6">
        <v>5.707175925925926E-2</v>
      </c>
      <c r="J355" s="3" t="s">
        <v>1672</v>
      </c>
      <c r="K355" s="8" t="s">
        <v>1679</v>
      </c>
      <c r="L355" s="8" t="s">
        <v>1719</v>
      </c>
      <c r="M355" s="7" t="str">
        <f xml:space="preserve"> "(SELECT T.TeamID FROM NFL.Teams T WHERE T.TeamName = '"&amp;TRIM(K355)&amp;"')"</f>
        <v>(SELECT T.TeamID FROM NFL.Teams T WHERE T.TeamName = 'Atlanta Falcons')</v>
      </c>
      <c r="N355" s="2" t="str">
        <f>"("&amp;$M355&amp;", N'"&amp;$A355&amp;" "&amp;$C355&amp;"'),"</f>
        <v>((SELECT T.TeamID FROM NFL.Teams T WHERE T.TeamName = 'Atlanta Falcons'), N'Vance Terrell'),</v>
      </c>
      <c r="O355" s="2" t="str">
        <f t="shared" si="5"/>
        <v>(SELECT TP.PlayerID FROM Players.TeamPlayer TP WHERE TP.[Name] = 'Vance Terrell')</v>
      </c>
    </row>
    <row r="356" spans="1:15" x14ac:dyDescent="0.25">
      <c r="A356" s="3" t="s">
        <v>971</v>
      </c>
      <c r="B356" s="3" t="s">
        <v>972</v>
      </c>
      <c r="C356" s="4" t="s">
        <v>1587</v>
      </c>
      <c r="D356" s="3">
        <v>78</v>
      </c>
      <c r="E356" s="3">
        <v>193</v>
      </c>
      <c r="F356" s="3">
        <v>9</v>
      </c>
      <c r="G356" s="5">
        <v>33097</v>
      </c>
      <c r="H356" s="3" t="s">
        <v>973</v>
      </c>
      <c r="I356" s="6">
        <v>0.93783564814814813</v>
      </c>
      <c r="J356" s="3" t="s">
        <v>1672</v>
      </c>
      <c r="K356" s="8" t="s">
        <v>1680</v>
      </c>
      <c r="L356" s="8" t="s">
        <v>1719</v>
      </c>
      <c r="M356" s="7" t="str">
        <f xml:space="preserve"> "(SELECT T.TeamID FROM NFL.Teams T WHERE T.TeamName = '"&amp;TRIM(K356)&amp;"')"</f>
        <v>(SELECT T.TeamID FROM NFL.Teams T WHERE T.TeamName = 'Baltimore Ravens')</v>
      </c>
      <c r="N356" s="2" t="str">
        <f>"("&amp;$M356&amp;", N'"&amp;$A356&amp;" "&amp;$C356&amp;"'),"</f>
        <v>((SELECT T.TeamID FROM NFL.Teams T WHERE T.TeamName = 'Baltimore Ravens'), N'Edward Mathis'),</v>
      </c>
      <c r="O356" s="2" t="str">
        <f t="shared" si="5"/>
        <v>(SELECT TP.PlayerID FROM Players.TeamPlayer TP WHERE TP.[Name] = 'Edward Mathis')</v>
      </c>
    </row>
    <row r="357" spans="1:15" x14ac:dyDescent="0.25">
      <c r="A357" s="3" t="s">
        <v>436</v>
      </c>
      <c r="B357" s="3" t="s">
        <v>974</v>
      </c>
      <c r="C357" s="4" t="s">
        <v>1588</v>
      </c>
      <c r="D357" s="3">
        <v>79</v>
      </c>
      <c r="E357" s="3">
        <v>429</v>
      </c>
      <c r="F357" s="3">
        <v>28</v>
      </c>
      <c r="G357" s="5">
        <v>30625</v>
      </c>
      <c r="H357" s="3" t="s">
        <v>975</v>
      </c>
      <c r="I357" s="6">
        <v>0.22688657407407409</v>
      </c>
      <c r="J357" s="3" t="s">
        <v>1672</v>
      </c>
      <c r="K357" s="8" t="s">
        <v>1681</v>
      </c>
      <c r="L357" s="8" t="s">
        <v>1719</v>
      </c>
      <c r="M357" s="7" t="str">
        <f xml:space="preserve"> "(SELECT T.TeamID FROM NFL.Teams T WHERE T.TeamName = '"&amp;TRIM(K357)&amp;"')"</f>
        <v>(SELECT T.TeamID FROM NFL.Teams T WHERE T.TeamName = 'Buffalo Bills')</v>
      </c>
      <c r="N357" s="2" t="str">
        <f>"("&amp;$M357&amp;", N'"&amp;$A357&amp;" "&amp;$C357&amp;"'),"</f>
        <v>((SELECT T.TeamID FROM NFL.Teams T WHERE T.TeamName = 'Buffalo Bills'), N'Gary Petersen'),</v>
      </c>
      <c r="O357" s="2" t="str">
        <f t="shared" si="5"/>
        <v>(SELECT TP.PlayerID FROM Players.TeamPlayer TP WHERE TP.[Name] = 'Gary Petersen')</v>
      </c>
    </row>
    <row r="358" spans="1:15" x14ac:dyDescent="0.25">
      <c r="A358" s="3" t="s">
        <v>976</v>
      </c>
      <c r="B358" s="3" t="s">
        <v>977</v>
      </c>
      <c r="C358" s="4" t="s">
        <v>951</v>
      </c>
      <c r="D358" s="3">
        <v>87</v>
      </c>
      <c r="E358" s="3">
        <v>290</v>
      </c>
      <c r="F358" s="3">
        <v>3</v>
      </c>
      <c r="G358" s="5">
        <v>31145</v>
      </c>
      <c r="H358" s="3" t="s">
        <v>978</v>
      </c>
      <c r="I358" s="6">
        <v>0.24886574074074075</v>
      </c>
      <c r="J358" s="3" t="s">
        <v>1672</v>
      </c>
      <c r="K358" s="8" t="s">
        <v>1682</v>
      </c>
      <c r="L358" s="8" t="s">
        <v>1719</v>
      </c>
      <c r="M358" s="7" t="str">
        <f xml:space="preserve"> "(SELECT T.TeamID FROM NFL.Teams T WHERE T.TeamName = '"&amp;TRIM(K358)&amp;"')"</f>
        <v>(SELECT T.TeamID FROM NFL.Teams T WHERE T.TeamName = 'Carolina Panthers')</v>
      </c>
      <c r="N358" s="2" t="str">
        <f>"("&amp;$M358&amp;", N'"&amp;$A358&amp;" "&amp;$C358&amp;"'),"</f>
        <v>((SELECT T.TeamID FROM NFL.Teams T WHERE T.TeamName = 'Carolina Panthers'), N'Xanthus Reese'),</v>
      </c>
      <c r="O358" s="2" t="str">
        <f t="shared" si="5"/>
        <v>(SELECT TP.PlayerID FROM Players.TeamPlayer TP WHERE TP.[Name] = 'Xanthus Reese')</v>
      </c>
    </row>
    <row r="359" spans="1:15" x14ac:dyDescent="0.25">
      <c r="A359" s="3" t="s">
        <v>445</v>
      </c>
      <c r="B359" s="3" t="s">
        <v>979</v>
      </c>
      <c r="C359" s="4" t="s">
        <v>1589</v>
      </c>
      <c r="D359" s="3">
        <v>86</v>
      </c>
      <c r="E359" s="3">
        <v>343</v>
      </c>
      <c r="F359" s="3">
        <v>2</v>
      </c>
      <c r="G359" s="5">
        <v>32894</v>
      </c>
      <c r="H359" s="3" t="s">
        <v>980</v>
      </c>
      <c r="I359" s="6">
        <v>0.94118055555555558</v>
      </c>
      <c r="J359" s="3" t="s">
        <v>1672</v>
      </c>
      <c r="K359" s="8" t="s">
        <v>1683</v>
      </c>
      <c r="L359" s="8" t="s">
        <v>1719</v>
      </c>
      <c r="M359" s="7" t="str">
        <f xml:space="preserve"> "(SELECT T.TeamID FROM NFL.Teams T WHERE T.TeamName = '"&amp;TRIM(K359)&amp;"')"</f>
        <v>(SELECT T.TeamID FROM NFL.Teams T WHERE T.TeamName = 'Chicago Bears')</v>
      </c>
      <c r="N359" s="2" t="str">
        <f>"("&amp;$M359&amp;", N'"&amp;$A359&amp;" "&amp;$C359&amp;"'),"</f>
        <v>((SELECT T.TeamID FROM NFL.Teams T WHERE T.TeamName = 'Chicago Bears'), N'Perry Roman'),</v>
      </c>
      <c r="O359" s="2" t="str">
        <f t="shared" si="5"/>
        <v>(SELECT TP.PlayerID FROM Players.TeamPlayer TP WHERE TP.[Name] = 'Perry Roman')</v>
      </c>
    </row>
    <row r="360" spans="1:15" x14ac:dyDescent="0.25">
      <c r="A360" s="3" t="s">
        <v>948</v>
      </c>
      <c r="B360" s="3" t="s">
        <v>981</v>
      </c>
      <c r="C360" s="4" t="s">
        <v>1590</v>
      </c>
      <c r="D360" s="3">
        <v>86</v>
      </c>
      <c r="E360" s="3">
        <v>327</v>
      </c>
      <c r="F360" s="3">
        <v>12</v>
      </c>
      <c r="G360" s="5">
        <v>34793</v>
      </c>
      <c r="H360" s="3" t="s">
        <v>982</v>
      </c>
      <c r="I360" s="6">
        <v>0.36850694444444443</v>
      </c>
      <c r="J360" s="3" t="s">
        <v>1672</v>
      </c>
      <c r="K360" s="8" t="s">
        <v>1684</v>
      </c>
      <c r="L360" s="8" t="s">
        <v>1719</v>
      </c>
      <c r="M360" s="7" t="str">
        <f xml:space="preserve"> "(SELECT T.TeamID FROM NFL.Teams T WHERE T.TeamName = '"&amp;TRIM(K360)&amp;"')"</f>
        <v>(SELECT T.TeamID FROM NFL.Teams T WHERE T.TeamName = 'Cincinnati Bengals')</v>
      </c>
      <c r="N360" s="2" t="str">
        <f>"("&amp;$M360&amp;", N'"&amp;$A360&amp;" "&amp;$C360&amp;"'),"</f>
        <v>((SELECT T.TeamID FROM NFL.Teams T WHERE T.TeamName = 'Cincinnati Bengals'), N'Vance Blevins'),</v>
      </c>
      <c r="O360" s="2" t="str">
        <f t="shared" si="5"/>
        <v>(SELECT TP.PlayerID FROM Players.TeamPlayer TP WHERE TP.[Name] = 'Vance Blevins')</v>
      </c>
    </row>
    <row r="361" spans="1:15" x14ac:dyDescent="0.25">
      <c r="A361" s="3" t="s">
        <v>635</v>
      </c>
      <c r="B361" s="3" t="s">
        <v>983</v>
      </c>
      <c r="C361" s="4" t="s">
        <v>1475</v>
      </c>
      <c r="D361" s="3">
        <v>62</v>
      </c>
      <c r="E361" s="3">
        <v>442</v>
      </c>
      <c r="F361" s="3">
        <v>26</v>
      </c>
      <c r="G361" s="5">
        <v>31330</v>
      </c>
      <c r="H361" s="3" t="s">
        <v>984</v>
      </c>
      <c r="I361" s="6">
        <v>0.23829861111111109</v>
      </c>
      <c r="J361" s="3" t="s">
        <v>1672</v>
      </c>
      <c r="K361" s="8" t="s">
        <v>1685</v>
      </c>
      <c r="L361" s="8" t="s">
        <v>1719</v>
      </c>
      <c r="M361" s="7" t="str">
        <f xml:space="preserve"> "(SELECT T.TeamID FROM NFL.Teams T WHERE T.TeamName = '"&amp;TRIM(K361)&amp;"')"</f>
        <v>(SELECT T.TeamID FROM NFL.Teams T WHERE T.TeamName = 'Cleveland Browns')</v>
      </c>
      <c r="N361" s="2" t="str">
        <f>"("&amp;$M361&amp;", N'"&amp;$A361&amp;" "&amp;$C361&amp;"'),"</f>
        <v>((SELECT T.TeamID FROM NFL.Teams T WHERE T.TeamName = 'Cleveland Browns'), N'Dante Lawrence'),</v>
      </c>
      <c r="O361" s="2" t="str">
        <f t="shared" si="5"/>
        <v>(SELECT TP.PlayerID FROM Players.TeamPlayer TP WHERE TP.[Name] = 'Dante Lawrence')</v>
      </c>
    </row>
    <row r="362" spans="1:15" x14ac:dyDescent="0.25">
      <c r="A362" s="3" t="s">
        <v>135</v>
      </c>
      <c r="B362" s="3" t="s">
        <v>985</v>
      </c>
      <c r="C362" s="4" t="s">
        <v>1481</v>
      </c>
      <c r="D362" s="3">
        <v>82</v>
      </c>
      <c r="E362" s="3">
        <v>249</v>
      </c>
      <c r="F362" s="3">
        <v>9</v>
      </c>
      <c r="G362" s="5">
        <v>28586</v>
      </c>
      <c r="H362" s="3" t="s">
        <v>986</v>
      </c>
      <c r="I362" s="6">
        <v>0.12106481481481481</v>
      </c>
      <c r="J362" s="3" t="s">
        <v>1672</v>
      </c>
      <c r="K362" s="8" t="s">
        <v>1686</v>
      </c>
      <c r="L362" s="8" t="s">
        <v>1719</v>
      </c>
      <c r="M362" s="7" t="str">
        <f xml:space="preserve"> "(SELECT T.TeamID FROM NFL.Teams T WHERE T.TeamName = '"&amp;TRIM(K362)&amp;"')"</f>
        <v>(SELECT T.TeamID FROM NFL.Teams T WHERE T.TeamName = 'Dallas Cowboys')</v>
      </c>
      <c r="N362" s="2" t="str">
        <f>"("&amp;$M362&amp;", N'"&amp;$A362&amp;" "&amp;$C362&amp;"'),"</f>
        <v>((SELECT T.TeamID FROM NFL.Teams T WHERE T.TeamName = 'Dallas Cowboys'), N'Warren Washington'),</v>
      </c>
      <c r="O362" s="2" t="str">
        <f t="shared" si="5"/>
        <v>(SELECT TP.PlayerID FROM Players.TeamPlayer TP WHERE TP.[Name] = 'Warren Washington')</v>
      </c>
    </row>
    <row r="363" spans="1:15" x14ac:dyDescent="0.25">
      <c r="A363" s="3" t="s">
        <v>957</v>
      </c>
      <c r="B363" s="3" t="s">
        <v>987</v>
      </c>
      <c r="C363" s="4" t="s">
        <v>400</v>
      </c>
      <c r="D363" s="3">
        <v>85</v>
      </c>
      <c r="E363" s="3">
        <v>424</v>
      </c>
      <c r="F363" s="3">
        <v>6</v>
      </c>
      <c r="G363" s="5">
        <v>28931</v>
      </c>
      <c r="H363" s="3" t="s">
        <v>988</v>
      </c>
      <c r="I363" s="6">
        <v>5.6689814814814811E-2</v>
      </c>
      <c r="J363" s="3" t="s">
        <v>1672</v>
      </c>
      <c r="K363" s="8" t="s">
        <v>1687</v>
      </c>
      <c r="L363" s="8" t="s">
        <v>1719</v>
      </c>
      <c r="M363" s="7" t="str">
        <f xml:space="preserve"> "(SELECT T.TeamID FROM NFL.Teams T WHERE T.TeamName = '"&amp;TRIM(K363)&amp;"')"</f>
        <v>(SELECT T.TeamID FROM NFL.Teams T WHERE T.TeamName = 'Denver Broncos')</v>
      </c>
      <c r="N363" s="2" t="str">
        <f>"("&amp;$M363&amp;", N'"&amp;$A363&amp;" "&amp;$C363&amp;"'),"</f>
        <v>((SELECT T.TeamID FROM NFL.Teams T WHERE T.TeamName = 'Denver Broncos'), N'Herrod Hayes'),</v>
      </c>
      <c r="O363" s="2" t="str">
        <f t="shared" si="5"/>
        <v>(SELECT TP.PlayerID FROM Players.TeamPlayer TP WHERE TP.[Name] = 'Herrod Hayes')</v>
      </c>
    </row>
    <row r="364" spans="1:15" x14ac:dyDescent="0.25">
      <c r="A364" s="3" t="s">
        <v>989</v>
      </c>
      <c r="B364" s="3" t="s">
        <v>990</v>
      </c>
      <c r="C364" s="4" t="s">
        <v>1501</v>
      </c>
      <c r="D364" s="3">
        <v>64</v>
      </c>
      <c r="E364" s="3">
        <v>302</v>
      </c>
      <c r="F364" s="3">
        <v>24</v>
      </c>
      <c r="G364" s="5">
        <v>32747</v>
      </c>
      <c r="H364" s="3" t="s">
        <v>991</v>
      </c>
      <c r="I364" s="6">
        <v>0.20554398148148148</v>
      </c>
      <c r="J364" s="3" t="s">
        <v>1672</v>
      </c>
      <c r="K364" s="8" t="s">
        <v>1688</v>
      </c>
      <c r="L364" s="8" t="s">
        <v>1719</v>
      </c>
      <c r="M364" s="7" t="str">
        <f xml:space="preserve"> "(SELECT T.TeamID FROM NFL.Teams T WHERE T.TeamName = '"&amp;TRIM(K364)&amp;"')"</f>
        <v>(SELECT T.TeamID FROM NFL.Teams T WHERE T.TeamName = 'Detroit Lions')</v>
      </c>
      <c r="N364" s="2" t="str">
        <f>"("&amp;$M364&amp;", N'"&amp;$A364&amp;" "&amp;$C364&amp;"'),"</f>
        <v>((SELECT T.TeamID FROM NFL.Teams T WHERE T.TeamName = 'Detroit Lions'), N'Malachi Norton'),</v>
      </c>
      <c r="O364" s="2" t="str">
        <f t="shared" si="5"/>
        <v>(SELECT TP.PlayerID FROM Players.TeamPlayer TP WHERE TP.[Name] = 'Malachi Norton')</v>
      </c>
    </row>
    <row r="365" spans="1:15" x14ac:dyDescent="0.25">
      <c r="A365" s="3" t="s">
        <v>801</v>
      </c>
      <c r="B365" s="3" t="s">
        <v>992</v>
      </c>
      <c r="C365" s="4" t="s">
        <v>1591</v>
      </c>
      <c r="D365" s="3">
        <v>61</v>
      </c>
      <c r="E365" s="3">
        <v>228</v>
      </c>
      <c r="F365" s="3">
        <v>18</v>
      </c>
      <c r="G365" s="5">
        <v>34526</v>
      </c>
      <c r="H365" s="3" t="s">
        <v>993</v>
      </c>
      <c r="I365" s="6">
        <v>0.61706018518518524</v>
      </c>
      <c r="J365" s="3" t="s">
        <v>1672</v>
      </c>
      <c r="K365" s="8" t="s">
        <v>1689</v>
      </c>
      <c r="L365" s="8" t="s">
        <v>1719</v>
      </c>
      <c r="M365" s="7" t="str">
        <f xml:space="preserve"> "(SELECT T.TeamID FROM NFL.Teams T WHERE T.TeamName = '"&amp;TRIM(K365)&amp;"')"</f>
        <v>(SELECT T.TeamID FROM NFL.Teams T WHERE T.TeamName = 'Green Bay Packers')</v>
      </c>
      <c r="N365" s="2" t="str">
        <f>"("&amp;$M365&amp;", N'"&amp;$A365&amp;" "&amp;$C365&amp;"'),"</f>
        <v>((SELECT T.TeamID FROM NFL.Teams T WHERE T.TeamName = 'Green Bay Packers'), N'Alvin Brock'),</v>
      </c>
      <c r="O365" s="2" t="str">
        <f t="shared" si="5"/>
        <v>(SELECT TP.PlayerID FROM Players.TeamPlayer TP WHERE TP.[Name] = 'Alvin Brock')</v>
      </c>
    </row>
    <row r="366" spans="1:15" x14ac:dyDescent="0.25">
      <c r="A366" s="3" t="s">
        <v>994</v>
      </c>
      <c r="B366" s="3" t="s">
        <v>995</v>
      </c>
      <c r="C366" s="4" t="s">
        <v>831</v>
      </c>
      <c r="D366" s="3">
        <v>83</v>
      </c>
      <c r="E366" s="3">
        <v>172</v>
      </c>
      <c r="F366" s="3">
        <v>17</v>
      </c>
      <c r="G366" s="5">
        <v>29276</v>
      </c>
      <c r="H366" s="3" t="s">
        <v>996</v>
      </c>
      <c r="I366" s="6">
        <v>0.63541666666666663</v>
      </c>
      <c r="J366" s="3" t="s">
        <v>1672</v>
      </c>
      <c r="K366" s="8" t="s">
        <v>1690</v>
      </c>
      <c r="L366" s="8" t="s">
        <v>1719</v>
      </c>
      <c r="M366" s="7" t="str">
        <f xml:space="preserve"> "(SELECT T.TeamID FROM NFL.Teams T WHERE T.TeamName = '"&amp;TRIM(K366)&amp;"')"</f>
        <v>(SELECT T.TeamID FROM NFL.Teams T WHERE T.TeamName = 'Houston Texans')</v>
      </c>
      <c r="N366" s="2" t="str">
        <f>"("&amp;$M366&amp;", N'"&amp;$A366&amp;" "&amp;$C366&amp;"'),"</f>
        <v>((SELECT T.TeamID FROM NFL.Teams T WHERE T.TeamName = 'Houston Texans'), N'Nehru Nolan'),</v>
      </c>
      <c r="O366" s="2" t="str">
        <f t="shared" si="5"/>
        <v>(SELECT TP.PlayerID FROM Players.TeamPlayer TP WHERE TP.[Name] = 'Nehru Nolan')</v>
      </c>
    </row>
    <row r="367" spans="1:15" x14ac:dyDescent="0.25">
      <c r="A367" s="3" t="s">
        <v>744</v>
      </c>
      <c r="B367" s="3" t="s">
        <v>997</v>
      </c>
      <c r="C367" s="4" t="s">
        <v>1486</v>
      </c>
      <c r="D367" s="3">
        <v>94</v>
      </c>
      <c r="E367" s="3">
        <v>364</v>
      </c>
      <c r="F367" s="3">
        <v>16</v>
      </c>
      <c r="G367" s="5">
        <v>30246</v>
      </c>
      <c r="H367" s="3" t="s">
        <v>998</v>
      </c>
      <c r="I367" s="6">
        <v>6.0706018518518513E-2</v>
      </c>
      <c r="J367" s="3" t="s">
        <v>1672</v>
      </c>
      <c r="K367" s="8" t="s">
        <v>1691</v>
      </c>
      <c r="L367" s="8" t="s">
        <v>1719</v>
      </c>
      <c r="M367" s="7" t="str">
        <f xml:space="preserve"> "(SELECT T.TeamID FROM NFL.Teams T WHERE T.TeamName = '"&amp;TRIM(K367)&amp;"')"</f>
        <v>(SELECT T.TeamID FROM NFL.Teams T WHERE T.TeamName = 'Indianapolis Colts')</v>
      </c>
      <c r="N367" s="2" t="str">
        <f>"("&amp;$M367&amp;", N'"&amp;$A367&amp;" "&amp;$C367&amp;"'),"</f>
        <v>((SELECT T.TeamID FROM NFL.Teams T WHERE T.TeamName = 'Indianapolis Colts'), N'Elijah Skinner'),</v>
      </c>
      <c r="O367" s="2" t="str">
        <f t="shared" si="5"/>
        <v>(SELECT TP.PlayerID FROM Players.TeamPlayer TP WHERE TP.[Name] = 'Elijah Skinner')</v>
      </c>
    </row>
    <row r="368" spans="1:15" x14ac:dyDescent="0.25">
      <c r="A368" s="3" t="s">
        <v>999</v>
      </c>
      <c r="B368" s="3" t="s">
        <v>1000</v>
      </c>
      <c r="C368" s="4" t="s">
        <v>1451</v>
      </c>
      <c r="D368" s="3">
        <v>83</v>
      </c>
      <c r="E368" s="3">
        <v>217</v>
      </c>
      <c r="F368" s="3">
        <v>1</v>
      </c>
      <c r="G368" s="5">
        <v>33911</v>
      </c>
      <c r="H368" s="3" t="s">
        <v>1001</v>
      </c>
      <c r="I368" s="6">
        <v>0.28668981481481481</v>
      </c>
      <c r="J368" s="3" t="s">
        <v>1672</v>
      </c>
      <c r="K368" s="8" t="s">
        <v>1692</v>
      </c>
      <c r="L368" s="8" t="s">
        <v>1719</v>
      </c>
      <c r="M368" s="7" t="str">
        <f xml:space="preserve"> "(SELECT T.TeamID FROM NFL.Teams T WHERE T.TeamName = '"&amp;TRIM(K368)&amp;"')"</f>
        <v>(SELECT T.TeamID FROM NFL.Teams T WHERE T.TeamName = 'Jacksonville Jaguars')</v>
      </c>
      <c r="N368" s="2" t="str">
        <f>"("&amp;$M368&amp;", N'"&amp;$A368&amp;" "&amp;$C368&amp;"'),"</f>
        <v>((SELECT T.TeamID FROM NFL.Teams T WHERE T.TeamName = 'Jacksonville Jaguars'), N'Aristotle Schneider'),</v>
      </c>
      <c r="O368" s="2" t="str">
        <f t="shared" si="5"/>
        <v>(SELECT TP.PlayerID FROM Players.TeamPlayer TP WHERE TP.[Name] = 'Aristotle Schneider')</v>
      </c>
    </row>
    <row r="369" spans="1:15" x14ac:dyDescent="0.25">
      <c r="A369" s="3" t="s">
        <v>48</v>
      </c>
      <c r="B369" s="3" t="s">
        <v>1002</v>
      </c>
      <c r="C369" s="4" t="s">
        <v>1592</v>
      </c>
      <c r="D369" s="3">
        <v>60</v>
      </c>
      <c r="E369" s="3">
        <v>273</v>
      </c>
      <c r="F369" s="3">
        <v>12</v>
      </c>
      <c r="G369" s="5">
        <v>33223</v>
      </c>
      <c r="H369" s="3" t="s">
        <v>1003</v>
      </c>
      <c r="I369" s="6">
        <v>0.73621527777777773</v>
      </c>
      <c r="J369" s="3" t="s">
        <v>1672</v>
      </c>
      <c r="K369" s="8" t="s">
        <v>1693</v>
      </c>
      <c r="L369" s="8" t="s">
        <v>1719</v>
      </c>
      <c r="M369" s="7" t="str">
        <f xml:space="preserve"> "(SELECT T.TeamID FROM NFL.Teams T WHERE T.TeamName = '"&amp;TRIM(K369)&amp;"')"</f>
        <v>(SELECT T.TeamID FROM NFL.Teams T WHERE T.TeamName = 'Kansas City Chiefs')</v>
      </c>
      <c r="N369" s="2" t="str">
        <f>"("&amp;$M369&amp;", N'"&amp;$A369&amp;" "&amp;$C369&amp;"'),"</f>
        <v>((SELECT T.TeamID FROM NFL.Teams T WHERE T.TeamName = 'Kansas City Chiefs'), N'Paul Guerra'),</v>
      </c>
      <c r="O369" s="2" t="str">
        <f t="shared" si="5"/>
        <v>(SELECT TP.PlayerID FROM Players.TeamPlayer TP WHERE TP.[Name] = 'Paul Guerra')</v>
      </c>
    </row>
    <row r="370" spans="1:15" x14ac:dyDescent="0.25">
      <c r="A370" s="3" t="s">
        <v>1004</v>
      </c>
      <c r="B370" s="3" t="s">
        <v>1005</v>
      </c>
      <c r="C370" s="4" t="s">
        <v>1321</v>
      </c>
      <c r="D370" s="3">
        <v>87</v>
      </c>
      <c r="E370" s="3">
        <v>438</v>
      </c>
      <c r="F370" s="3">
        <v>11</v>
      </c>
      <c r="G370" s="5">
        <v>30632</v>
      </c>
      <c r="H370" s="3" t="s">
        <v>1006</v>
      </c>
      <c r="I370" s="6">
        <v>0.97774305555555552</v>
      </c>
      <c r="J370" s="3" t="s">
        <v>1672</v>
      </c>
      <c r="K370" s="8" t="s">
        <v>1694</v>
      </c>
      <c r="L370" s="8" t="s">
        <v>1719</v>
      </c>
      <c r="M370" s="7" t="str">
        <f xml:space="preserve"> "(SELECT T.TeamID FROM NFL.Teams T WHERE T.TeamName = '"&amp;TRIM(K370)&amp;"')"</f>
        <v>(SELECT T.TeamID FROM NFL.Teams T WHERE T.TeamName = 'Los Angeles Chargers')</v>
      </c>
      <c r="N370" s="2" t="str">
        <f>"("&amp;$M370&amp;", N'"&amp;$A370&amp;" "&amp;$C370&amp;"'),"</f>
        <v>((SELECT T.TeamID FROM NFL.Teams T WHERE T.TeamName = 'Los Angeles Chargers'), N'Harlan Avila'),</v>
      </c>
      <c r="O370" s="2" t="str">
        <f t="shared" si="5"/>
        <v>(SELECT TP.PlayerID FROM Players.TeamPlayer TP WHERE TP.[Name] = 'Harlan Avila')</v>
      </c>
    </row>
    <row r="371" spans="1:15" x14ac:dyDescent="0.25">
      <c r="A371" s="3" t="s">
        <v>39</v>
      </c>
      <c r="B371" s="3" t="s">
        <v>1007</v>
      </c>
      <c r="C371" s="4" t="s">
        <v>1110</v>
      </c>
      <c r="D371" s="3">
        <v>82</v>
      </c>
      <c r="E371" s="3">
        <v>294</v>
      </c>
      <c r="F371" s="3">
        <v>23</v>
      </c>
      <c r="G371" s="5">
        <v>29350</v>
      </c>
      <c r="H371" s="3" t="s">
        <v>1008</v>
      </c>
      <c r="I371" s="6">
        <v>0.42381944444444447</v>
      </c>
      <c r="J371" s="3" t="s">
        <v>1672</v>
      </c>
      <c r="K371" s="8" t="s">
        <v>1695</v>
      </c>
      <c r="L371" s="8" t="s">
        <v>1719</v>
      </c>
      <c r="M371" s="7" t="str">
        <f xml:space="preserve"> "(SELECT T.TeamID FROM NFL.Teams T WHERE T.TeamName = '"&amp;TRIM(K371)&amp;"')"</f>
        <v>(SELECT T.TeamID FROM NFL.Teams T WHERE T.TeamName = 'Los Angeles Rams')</v>
      </c>
      <c r="N371" s="2" t="str">
        <f>"("&amp;$M371&amp;", N'"&amp;$A371&amp;" "&amp;$C371&amp;"'),"</f>
        <v>((SELECT T.TeamID FROM NFL.Teams T WHERE T.TeamName = 'Los Angeles Rams'), N'Colin Chaney'),</v>
      </c>
      <c r="O371" s="2" t="str">
        <f t="shared" si="5"/>
        <v>(SELECT TP.PlayerID FROM Players.TeamPlayer TP WHERE TP.[Name] = 'Colin Chaney')</v>
      </c>
    </row>
    <row r="372" spans="1:15" x14ac:dyDescent="0.25">
      <c r="A372" s="3" t="s">
        <v>629</v>
      </c>
      <c r="B372" s="3" t="s">
        <v>1009</v>
      </c>
      <c r="C372" s="4" t="s">
        <v>1423</v>
      </c>
      <c r="D372" s="3">
        <v>73</v>
      </c>
      <c r="E372" s="3">
        <v>352</v>
      </c>
      <c r="F372" s="3">
        <v>16</v>
      </c>
      <c r="G372" s="5">
        <v>34648</v>
      </c>
      <c r="H372" s="3" t="s">
        <v>1010</v>
      </c>
      <c r="I372" s="6">
        <v>0.5511921296296296</v>
      </c>
      <c r="J372" s="3" t="s">
        <v>1672</v>
      </c>
      <c r="K372" s="8" t="s">
        <v>1696</v>
      </c>
      <c r="L372" s="8" t="s">
        <v>1719</v>
      </c>
      <c r="M372" s="7" t="str">
        <f xml:space="preserve"> "(SELECT T.TeamID FROM NFL.Teams T WHERE T.TeamName = '"&amp;TRIM(K372)&amp;"')"</f>
        <v>(SELECT T.TeamID FROM NFL.Teams T WHERE T.TeamName = 'Miami Dolphins')</v>
      </c>
      <c r="N372" s="2" t="str">
        <f>"("&amp;$M372&amp;", N'"&amp;$A372&amp;" "&amp;$C372&amp;"'),"</f>
        <v>((SELECT T.TeamID FROM NFL.Teams T WHERE T.TeamName = 'Miami Dolphins'), N'Neville Boone'),</v>
      </c>
      <c r="O372" s="2" t="str">
        <f t="shared" si="5"/>
        <v>(SELECT TP.PlayerID FROM Players.TeamPlayer TP WHERE TP.[Name] = 'Neville Boone')</v>
      </c>
    </row>
    <row r="373" spans="1:15" x14ac:dyDescent="0.25">
      <c r="A373" s="3" t="s">
        <v>951</v>
      </c>
      <c r="B373" s="3" t="s">
        <v>1011</v>
      </c>
      <c r="C373" s="4" t="s">
        <v>1593</v>
      </c>
      <c r="D373" s="3">
        <v>81</v>
      </c>
      <c r="E373" s="3">
        <v>307</v>
      </c>
      <c r="F373" s="3">
        <v>6</v>
      </c>
      <c r="G373" s="5">
        <v>35095</v>
      </c>
      <c r="H373" s="3" t="s">
        <v>1012</v>
      </c>
      <c r="I373" s="6">
        <v>0.33137731481481481</v>
      </c>
      <c r="J373" s="3" t="s">
        <v>1672</v>
      </c>
      <c r="K373" s="8" t="s">
        <v>1697</v>
      </c>
      <c r="L373" s="8" t="s">
        <v>1719</v>
      </c>
      <c r="M373" s="7" t="str">
        <f xml:space="preserve"> "(SELECT T.TeamID FROM NFL.Teams T WHERE T.TeamName = '"&amp;TRIM(K373)&amp;"')"</f>
        <v>(SELECT T.TeamID FROM NFL.Teams T WHERE T.TeamName = 'Minnesota Vikings')</v>
      </c>
      <c r="N373" s="2" t="str">
        <f>"("&amp;$M373&amp;", N'"&amp;$A373&amp;" "&amp;$C373&amp;"'),"</f>
        <v>((SELECT T.TeamID FROM NFL.Teams T WHERE T.TeamName = 'Minnesota Vikings'), N'Reese Thornton'),</v>
      </c>
      <c r="O373" s="2" t="str">
        <f t="shared" si="5"/>
        <v>(SELECT TP.PlayerID FROM Players.TeamPlayer TP WHERE TP.[Name] = 'Reese Thornton')</v>
      </c>
    </row>
    <row r="374" spans="1:15" x14ac:dyDescent="0.25">
      <c r="A374" s="3" t="s">
        <v>1013</v>
      </c>
      <c r="B374" s="3" t="s">
        <v>1014</v>
      </c>
      <c r="C374" s="4" t="s">
        <v>1510</v>
      </c>
      <c r="D374" s="3">
        <v>96</v>
      </c>
      <c r="E374" s="3">
        <v>420</v>
      </c>
      <c r="F374" s="3">
        <v>15</v>
      </c>
      <c r="G374" s="5">
        <v>35006</v>
      </c>
      <c r="H374" s="3" t="s">
        <v>1015</v>
      </c>
      <c r="I374" s="6">
        <v>2.3993055555555556E-2</v>
      </c>
      <c r="J374" s="3" t="s">
        <v>1672</v>
      </c>
      <c r="K374" s="8" t="s">
        <v>1698</v>
      </c>
      <c r="L374" s="8" t="s">
        <v>1719</v>
      </c>
      <c r="M374" s="7" t="str">
        <f xml:space="preserve"> "(SELECT T.TeamID FROM NFL.Teams T WHERE T.TeamName = '"&amp;TRIM(K374)&amp;"')"</f>
        <v>(SELECT T.TeamID FROM NFL.Teams T WHERE T.TeamName = 'New England Patriots')</v>
      </c>
      <c r="N374" s="2" t="str">
        <f>"("&amp;$M374&amp;", N'"&amp;$A374&amp;" "&amp;$C374&amp;"'),"</f>
        <v>((SELECT T.TeamID FROM NFL.Teams T WHERE T.TeamName = 'New England Patriots'), N'Ciaran Mccarty'),</v>
      </c>
      <c r="O374" s="2" t="str">
        <f t="shared" si="5"/>
        <v>(SELECT TP.PlayerID FROM Players.TeamPlayer TP WHERE TP.[Name] = 'Ciaran Mccarty')</v>
      </c>
    </row>
    <row r="375" spans="1:15" x14ac:dyDescent="0.25">
      <c r="A375" s="3" t="s">
        <v>1016</v>
      </c>
      <c r="B375" s="3" t="s">
        <v>1017</v>
      </c>
      <c r="C375" s="4" t="s">
        <v>1594</v>
      </c>
      <c r="D375" s="3">
        <v>70</v>
      </c>
      <c r="E375" s="3">
        <v>399</v>
      </c>
      <c r="F375" s="3">
        <v>5</v>
      </c>
      <c r="G375" s="5">
        <v>34955</v>
      </c>
      <c r="H375" s="3" t="s">
        <v>1018</v>
      </c>
      <c r="I375" s="6">
        <v>0.38240740740740736</v>
      </c>
      <c r="J375" s="3" t="s">
        <v>1672</v>
      </c>
      <c r="K375" s="8" t="s">
        <v>1699</v>
      </c>
      <c r="L375" s="8" t="s">
        <v>1719</v>
      </c>
      <c r="M375" s="7" t="str">
        <f xml:space="preserve"> "(SELECT T.TeamID FROM NFL.Teams T WHERE T.TeamName = '"&amp;TRIM(K375)&amp;"')"</f>
        <v>(SELECT T.TeamID FROM NFL.Teams T WHERE T.TeamName = 'New Orleans Saints')</v>
      </c>
      <c r="N375" s="2" t="str">
        <f>"("&amp;$M375&amp;", N'"&amp;$A375&amp;" "&amp;$C375&amp;"'),"</f>
        <v>((SELECT T.TeamID FROM NFL.Teams T WHERE T.TeamName = 'New Orleans Saints'), N'Travis Rutledge'),</v>
      </c>
      <c r="O375" s="2" t="str">
        <f t="shared" si="5"/>
        <v>(SELECT TP.PlayerID FROM Players.TeamPlayer TP WHERE TP.[Name] = 'Travis Rutledge')</v>
      </c>
    </row>
    <row r="376" spans="1:15" x14ac:dyDescent="0.25">
      <c r="A376" s="3" t="s">
        <v>1019</v>
      </c>
      <c r="B376" s="3" t="s">
        <v>1020</v>
      </c>
      <c r="C376" s="4" t="s">
        <v>1572</v>
      </c>
      <c r="D376" s="3">
        <v>60</v>
      </c>
      <c r="E376" s="3">
        <v>284</v>
      </c>
      <c r="F376" s="3">
        <v>18</v>
      </c>
      <c r="G376" s="5">
        <v>33094</v>
      </c>
      <c r="H376" s="3" t="s">
        <v>1021</v>
      </c>
      <c r="I376" s="6">
        <v>0.51582175925925922</v>
      </c>
      <c r="J376" s="3" t="s">
        <v>1672</v>
      </c>
      <c r="K376" s="8" t="s">
        <v>1700</v>
      </c>
      <c r="L376" s="8" t="s">
        <v>1719</v>
      </c>
      <c r="M376" s="7" t="str">
        <f xml:space="preserve"> "(SELECT T.TeamID FROM NFL.Teams T WHERE T.TeamName = '"&amp;TRIM(K376)&amp;"')"</f>
        <v>(SELECT T.TeamID FROM NFL.Teams T WHERE T.TeamName = 'New York Giants')</v>
      </c>
      <c r="N376" s="2" t="str">
        <f>"("&amp;$M376&amp;", N'"&amp;$A376&amp;" "&amp;$C376&amp;"'),"</f>
        <v>((SELECT T.TeamID FROM NFL.Teams T WHERE T.TeamName = 'New York Giants'), N'Kareem Leon'),</v>
      </c>
      <c r="O376" s="2" t="str">
        <f t="shared" si="5"/>
        <v>(SELECT TP.PlayerID FROM Players.TeamPlayer TP WHERE TP.[Name] = 'Kareem Leon')</v>
      </c>
    </row>
    <row r="377" spans="1:15" x14ac:dyDescent="0.25">
      <c r="A377" s="3" t="s">
        <v>1022</v>
      </c>
      <c r="B377" s="3" t="s">
        <v>1023</v>
      </c>
      <c r="C377" s="4" t="s">
        <v>1595</v>
      </c>
      <c r="D377" s="3">
        <v>63</v>
      </c>
      <c r="E377" s="3">
        <v>304</v>
      </c>
      <c r="F377" s="3">
        <v>3</v>
      </c>
      <c r="G377" s="5">
        <v>33533</v>
      </c>
      <c r="H377" s="3" t="s">
        <v>1024</v>
      </c>
      <c r="I377" s="6">
        <v>0.44836805555555559</v>
      </c>
      <c r="J377" s="3" t="s">
        <v>1673</v>
      </c>
      <c r="K377" s="8" t="s">
        <v>1701</v>
      </c>
      <c r="L377" s="8" t="s">
        <v>1719</v>
      </c>
      <c r="M377" s="7" t="str">
        <f xml:space="preserve"> "(SELECT T.TeamID FROM NFL.Teams T WHERE T.TeamName = '"&amp;TRIM(K377)&amp;"')"</f>
        <v>(SELECT T.TeamID FROM NFL.Teams T WHERE T.TeamName = 'New York Jets')</v>
      </c>
      <c r="N377" s="2" t="str">
        <f>"("&amp;$M377&amp;", N'"&amp;$A377&amp;" "&amp;$C377&amp;"'),"</f>
        <v>((SELECT T.TeamID FROM NFL.Teams T WHERE T.TeamName = 'New York Jets'), N'Oren Small'),</v>
      </c>
      <c r="O377" s="2" t="str">
        <f t="shared" si="5"/>
        <v>(SELECT TP.PlayerID FROM Players.TeamPlayer TP WHERE TP.[Name] = 'Oren Small')</v>
      </c>
    </row>
    <row r="378" spans="1:15" x14ac:dyDescent="0.25">
      <c r="A378" s="3" t="s">
        <v>472</v>
      </c>
      <c r="B378" s="3" t="s">
        <v>1025</v>
      </c>
      <c r="C378" s="4" t="s">
        <v>1596</v>
      </c>
      <c r="D378" s="3">
        <v>88</v>
      </c>
      <c r="E378" s="3">
        <v>398</v>
      </c>
      <c r="F378" s="3">
        <v>4</v>
      </c>
      <c r="G378" s="5">
        <v>34818</v>
      </c>
      <c r="H378" s="3" t="s">
        <v>1026</v>
      </c>
      <c r="I378" s="6">
        <v>0.4462268518518519</v>
      </c>
      <c r="J378" s="3" t="s">
        <v>1673</v>
      </c>
      <c r="K378" s="8" t="s">
        <v>1702</v>
      </c>
      <c r="L378" s="8" t="s">
        <v>1719</v>
      </c>
      <c r="M378" s="7" t="str">
        <f xml:space="preserve"> "(SELECT T.TeamID FROM NFL.Teams T WHERE T.TeamName = '"&amp;TRIM(K378)&amp;"')"</f>
        <v>(SELECT T.TeamID FROM NFL.Teams T WHERE T.TeamName = 'Oakland Raiders')</v>
      </c>
      <c r="N378" s="2" t="str">
        <f>"("&amp;$M378&amp;", N'"&amp;$A378&amp;" "&amp;$C378&amp;"'),"</f>
        <v>((SELECT T.TeamID FROM NFL.Teams T WHERE T.TeamName = 'Oakland Raiders'), N'Joshua Brennan'),</v>
      </c>
      <c r="O378" s="2" t="str">
        <f t="shared" si="5"/>
        <v>(SELECT TP.PlayerID FROM Players.TeamPlayer TP WHERE TP.[Name] = 'Joshua Brennan')</v>
      </c>
    </row>
    <row r="379" spans="1:15" x14ac:dyDescent="0.25">
      <c r="A379" s="3" t="s">
        <v>498</v>
      </c>
      <c r="B379" s="3" t="s">
        <v>1027</v>
      </c>
      <c r="C379" s="4" t="s">
        <v>1597</v>
      </c>
      <c r="D379" s="3">
        <v>62</v>
      </c>
      <c r="E379" s="3">
        <v>439</v>
      </c>
      <c r="F379" s="3">
        <v>18</v>
      </c>
      <c r="G379" s="5">
        <v>31247</v>
      </c>
      <c r="H379" s="3" t="s">
        <v>1028</v>
      </c>
      <c r="I379" s="6">
        <v>0.59120370370370368</v>
      </c>
      <c r="J379" s="3" t="s">
        <v>1673</v>
      </c>
      <c r="K379" s="8" t="s">
        <v>1703</v>
      </c>
      <c r="L379" s="8" t="s">
        <v>1719</v>
      </c>
      <c r="M379" s="7" t="str">
        <f xml:space="preserve"> "(SELECT T.TeamID FROM NFL.Teams T WHERE T.TeamName = '"&amp;TRIM(K379)&amp;"')"</f>
        <v>(SELECT T.TeamID FROM NFL.Teams T WHERE T.TeamName = 'Philadelphia Eagles')</v>
      </c>
      <c r="N379" s="2" t="str">
        <f>"("&amp;$M379&amp;", N'"&amp;$A379&amp;" "&amp;$C379&amp;"'),"</f>
        <v>((SELECT T.TeamID FROM NFL.Teams T WHERE T.TeamName = 'Philadelphia Eagles'), N'Quinn Larsen'),</v>
      </c>
      <c r="O379" s="2" t="str">
        <f t="shared" si="5"/>
        <v>(SELECT TP.PlayerID FROM Players.TeamPlayer TP WHERE TP.[Name] = 'Quinn Larsen')</v>
      </c>
    </row>
    <row r="380" spans="1:15" x14ac:dyDescent="0.25">
      <c r="A380" s="3" t="s">
        <v>1029</v>
      </c>
      <c r="B380" s="3" t="s">
        <v>1030</v>
      </c>
      <c r="C380" s="4" t="s">
        <v>129</v>
      </c>
      <c r="D380" s="3">
        <v>70</v>
      </c>
      <c r="E380" s="3">
        <v>235</v>
      </c>
      <c r="F380" s="3">
        <v>24</v>
      </c>
      <c r="G380" s="5">
        <v>32238</v>
      </c>
      <c r="H380" s="3" t="s">
        <v>1031</v>
      </c>
      <c r="I380" s="6">
        <v>0.93586805555555552</v>
      </c>
      <c r="J380" s="3" t="s">
        <v>1673</v>
      </c>
      <c r="K380" s="8" t="s">
        <v>1704</v>
      </c>
      <c r="L380" s="8" t="s">
        <v>1719</v>
      </c>
      <c r="M380" s="7" t="str">
        <f xml:space="preserve"> "(SELECT T.TeamID FROM NFL.Teams T WHERE T.TeamName = '"&amp;TRIM(K380)&amp;"')"</f>
        <v>(SELECT T.TeamID FROM NFL.Teams T WHERE T.TeamName = 'Pittsburgh Steelers')</v>
      </c>
      <c r="N380" s="2" t="str">
        <f>"("&amp;$M380&amp;", N'"&amp;$A380&amp;" "&amp;$C380&amp;"'),"</f>
        <v>((SELECT T.TeamID FROM NFL.Teams T WHERE T.TeamName = 'Pittsburgh Steelers'), N'Octavius Cain'),</v>
      </c>
      <c r="O380" s="2" t="str">
        <f t="shared" si="5"/>
        <v>(SELECT TP.PlayerID FROM Players.TeamPlayer TP WHERE TP.[Name] = 'Octavius Cain')</v>
      </c>
    </row>
    <row r="381" spans="1:15" x14ac:dyDescent="0.25">
      <c r="A381" s="3" t="s">
        <v>644</v>
      </c>
      <c r="B381" s="3" t="s">
        <v>1032</v>
      </c>
      <c r="C381" s="4" t="s">
        <v>1598</v>
      </c>
      <c r="D381" s="3">
        <v>78</v>
      </c>
      <c r="E381" s="3">
        <v>449</v>
      </c>
      <c r="F381" s="3">
        <v>16</v>
      </c>
      <c r="G381" s="5">
        <v>28523</v>
      </c>
      <c r="H381" s="3" t="s">
        <v>1033</v>
      </c>
      <c r="I381" s="6">
        <v>0.89005787037037043</v>
      </c>
      <c r="J381" s="3" t="s">
        <v>1673</v>
      </c>
      <c r="K381" s="8" t="s">
        <v>1705</v>
      </c>
      <c r="L381" s="8" t="s">
        <v>1719</v>
      </c>
      <c r="M381" s="7" t="str">
        <f xml:space="preserve"> "(SELECT T.TeamID FROM NFL.Teams T WHERE T.TeamName = '"&amp;TRIM(K381)&amp;"')"</f>
        <v>(SELECT T.TeamID FROM NFL.Teams T WHERE T.TeamName = 'San Francisco 49ers')</v>
      </c>
      <c r="N381" s="2" t="str">
        <f>"("&amp;$M381&amp;", N'"&amp;$A381&amp;" "&amp;$C381&amp;"'),"</f>
        <v>((SELECT T.TeamID FROM NFL.Teams T WHERE T.TeamName = 'San Francisco 49ers'), N'Alec Sanford'),</v>
      </c>
      <c r="O381" s="2" t="str">
        <f t="shared" si="5"/>
        <v>(SELECT TP.PlayerID FROM Players.TeamPlayer TP WHERE TP.[Name] = 'Alec Sanford')</v>
      </c>
    </row>
    <row r="382" spans="1:15" x14ac:dyDescent="0.25">
      <c r="A382" s="3" t="s">
        <v>1034</v>
      </c>
      <c r="B382" s="3" t="s">
        <v>1035</v>
      </c>
      <c r="C382" s="4" t="s">
        <v>1599</v>
      </c>
      <c r="D382" s="3">
        <v>72</v>
      </c>
      <c r="E382" s="3">
        <v>394</v>
      </c>
      <c r="F382" s="3">
        <v>9</v>
      </c>
      <c r="G382" s="5">
        <v>29965</v>
      </c>
      <c r="H382" s="3" t="s">
        <v>1036</v>
      </c>
      <c r="I382" s="6">
        <v>0.36677083333333332</v>
      </c>
      <c r="J382" s="3" t="s">
        <v>1673</v>
      </c>
      <c r="K382" s="8" t="s">
        <v>1706</v>
      </c>
      <c r="L382" s="8" t="s">
        <v>1719</v>
      </c>
      <c r="M382" s="7" t="str">
        <f xml:space="preserve"> "(SELECT T.TeamID FROM NFL.Teams T WHERE T.TeamName = '"&amp;TRIM(K382)&amp;"')"</f>
        <v>(SELECT T.TeamID FROM NFL.Teams T WHERE T.TeamName = 'Seattle Seahawks')</v>
      </c>
      <c r="N382" s="2" t="str">
        <f>"("&amp;$M382&amp;", N'"&amp;$A382&amp;" "&amp;$C382&amp;"'),"</f>
        <v>((SELECT T.TeamID FROM NFL.Teams T WHERE T.TeamName = 'Seattle Seahawks'), N'Jameson Waters'),</v>
      </c>
      <c r="O382" s="2" t="str">
        <f t="shared" si="5"/>
        <v>(SELECT TP.PlayerID FROM Players.TeamPlayer TP WHERE TP.[Name] = 'Jameson Waters')</v>
      </c>
    </row>
    <row r="383" spans="1:15" x14ac:dyDescent="0.25">
      <c r="A383" s="3" t="s">
        <v>1037</v>
      </c>
      <c r="B383" s="3" t="s">
        <v>1038</v>
      </c>
      <c r="C383" s="4" t="s">
        <v>1600</v>
      </c>
      <c r="D383" s="3">
        <v>87</v>
      </c>
      <c r="E383" s="3">
        <v>187</v>
      </c>
      <c r="F383" s="3">
        <v>3</v>
      </c>
      <c r="G383" s="5">
        <v>35342</v>
      </c>
      <c r="H383" s="3" t="s">
        <v>1039</v>
      </c>
      <c r="I383" s="6">
        <v>0.59748842592592599</v>
      </c>
      <c r="J383" s="3" t="s">
        <v>1673</v>
      </c>
      <c r="K383" s="8" t="s">
        <v>1707</v>
      </c>
      <c r="L383" s="8" t="s">
        <v>1719</v>
      </c>
      <c r="M383" s="7" t="str">
        <f xml:space="preserve"> "(SELECT T.TeamID FROM NFL.Teams T WHERE T.TeamName = '"&amp;TRIM(K383)&amp;"')"</f>
        <v>(SELECT T.TeamID FROM NFL.Teams T WHERE T.TeamName = 'Tampa Bay Buccaneers')</v>
      </c>
      <c r="N383" s="2" t="str">
        <f>"("&amp;$M383&amp;", N'"&amp;$A383&amp;" "&amp;$C383&amp;"'),"</f>
        <v>((SELECT T.TeamID FROM NFL.Teams T WHERE T.TeamName = 'Tampa Bay Buccaneers'), N'Tiger Dudley'),</v>
      </c>
      <c r="O383" s="2" t="str">
        <f t="shared" si="5"/>
        <v>(SELECT TP.PlayerID FROM Players.TeamPlayer TP WHERE TP.[Name] = 'Tiger Dudley')</v>
      </c>
    </row>
    <row r="384" spans="1:15" x14ac:dyDescent="0.25">
      <c r="A384" s="3" t="s">
        <v>629</v>
      </c>
      <c r="B384" s="3" t="s">
        <v>1040</v>
      </c>
      <c r="C384" s="4" t="s">
        <v>1601</v>
      </c>
      <c r="D384" s="3">
        <v>84</v>
      </c>
      <c r="E384" s="3">
        <v>313</v>
      </c>
      <c r="F384" s="3">
        <v>14</v>
      </c>
      <c r="G384" s="5">
        <v>32198</v>
      </c>
      <c r="H384" s="3" t="s">
        <v>1041</v>
      </c>
      <c r="I384" s="6">
        <v>0.19251157407407407</v>
      </c>
      <c r="J384" s="3" t="s">
        <v>1673</v>
      </c>
      <c r="K384" s="8" t="s">
        <v>1708</v>
      </c>
      <c r="L384" s="8" t="s">
        <v>1719</v>
      </c>
      <c r="M384" s="7" t="str">
        <f xml:space="preserve"> "(SELECT T.TeamID FROM NFL.Teams T WHERE T.TeamName = '"&amp;TRIM(K384)&amp;"')"</f>
        <v>(SELECT T.TeamID FROM NFL.Teams T WHERE T.TeamName = 'Tennessee Titans')</v>
      </c>
      <c r="N384" s="2" t="str">
        <f>"("&amp;$M384&amp;", N'"&amp;$A384&amp;" "&amp;$C384&amp;"'),"</f>
        <v>((SELECT T.TeamID FROM NFL.Teams T WHERE T.TeamName = 'Tennessee Titans'), N'Neville Trujillo'),</v>
      </c>
      <c r="O384" s="2" t="str">
        <f t="shared" si="5"/>
        <v>(SELECT TP.PlayerID FROM Players.TeamPlayer TP WHERE TP.[Name] = 'Neville Trujillo')</v>
      </c>
    </row>
    <row r="385" spans="1:15" x14ac:dyDescent="0.25">
      <c r="A385" s="3" t="s">
        <v>1042</v>
      </c>
      <c r="B385" s="3" t="s">
        <v>1043</v>
      </c>
      <c r="C385" s="4" t="s">
        <v>1602</v>
      </c>
      <c r="D385" s="3">
        <v>75</v>
      </c>
      <c r="E385" s="3">
        <v>238</v>
      </c>
      <c r="F385" s="3">
        <v>24</v>
      </c>
      <c r="G385" s="5">
        <v>30275</v>
      </c>
      <c r="H385" s="3" t="s">
        <v>1044</v>
      </c>
      <c r="I385" s="6">
        <v>0.73197916666666663</v>
      </c>
      <c r="J385" s="3" t="s">
        <v>1673</v>
      </c>
      <c r="K385" s="8" t="s">
        <v>1709</v>
      </c>
      <c r="L385" s="8" t="s">
        <v>1719</v>
      </c>
      <c r="M385" s="7" t="str">
        <f xml:space="preserve"> "(SELECT T.TeamID FROM NFL.Teams T WHERE T.TeamName = '"&amp;TRIM(K385)&amp;"')"</f>
        <v>(SELECT T.TeamID FROM NFL.Teams T WHERE T.TeamName = 'Washington Redskins')</v>
      </c>
      <c r="N385" s="2" t="str">
        <f>"("&amp;$M385&amp;", N'"&amp;$A385&amp;" "&amp;$C385&amp;"'),"</f>
        <v>((SELECT T.TeamID FROM NFL.Teams T WHERE T.TeamName = 'Washington Redskins'), N'Yasir Hill'),</v>
      </c>
      <c r="O385" s="2" t="str">
        <f t="shared" si="5"/>
        <v>(SELECT TP.PlayerID FROM Players.TeamPlayer TP WHERE TP.[Name] = 'Yasir Hill')</v>
      </c>
    </row>
    <row r="386" spans="1:15" x14ac:dyDescent="0.25">
      <c r="A386" s="3" t="s">
        <v>1037</v>
      </c>
      <c r="B386" s="3" t="s">
        <v>1045</v>
      </c>
      <c r="C386" s="4" t="s">
        <v>1323</v>
      </c>
      <c r="D386" s="3">
        <v>83</v>
      </c>
      <c r="E386" s="3">
        <v>202</v>
      </c>
      <c r="F386" s="3">
        <v>17</v>
      </c>
      <c r="G386" s="5">
        <v>32048</v>
      </c>
      <c r="H386" s="3" t="s">
        <v>1046</v>
      </c>
      <c r="I386" s="6">
        <v>0.74511574074074083</v>
      </c>
      <c r="J386" s="3" t="s">
        <v>1673</v>
      </c>
      <c r="K386" s="8" t="s">
        <v>1678</v>
      </c>
      <c r="L386" s="8" t="s">
        <v>1719</v>
      </c>
      <c r="M386" s="7" t="str">
        <f xml:space="preserve"> "(SELECT T.TeamID FROM NFL.Teams T WHERE T.TeamName = '"&amp;TRIM(K386)&amp;"')"</f>
        <v>(SELECT T.TeamID FROM NFL.Teams T WHERE T.TeamName = 'Arizona Cardinals')</v>
      </c>
      <c r="N386" s="2" t="str">
        <f>"("&amp;$M386&amp;", N'"&amp;$A386&amp;" "&amp;$C386&amp;"'),"</f>
        <v>((SELECT T.TeamID FROM NFL.Teams T WHERE T.TeamName = 'Arizona Cardinals'), N'Tiger Collier'),</v>
      </c>
      <c r="O386" s="2" t="str">
        <f t="shared" si="5"/>
        <v>(SELECT TP.PlayerID FROM Players.TeamPlayer TP WHERE TP.[Name] = 'Tiger Collier')</v>
      </c>
    </row>
    <row r="387" spans="1:15" x14ac:dyDescent="0.25">
      <c r="A387" s="3" t="s">
        <v>203</v>
      </c>
      <c r="B387" s="3" t="s">
        <v>1047</v>
      </c>
      <c r="C387" s="4" t="s">
        <v>1603</v>
      </c>
      <c r="D387" s="3">
        <v>82</v>
      </c>
      <c r="E387" s="3">
        <v>341</v>
      </c>
      <c r="F387" s="3">
        <v>5</v>
      </c>
      <c r="G387" s="5">
        <v>35646</v>
      </c>
      <c r="H387" s="3" t="s">
        <v>1048</v>
      </c>
      <c r="I387" s="6">
        <v>0.76983796296296303</v>
      </c>
      <c r="J387" s="3" t="s">
        <v>1673</v>
      </c>
      <c r="K387" s="8" t="s">
        <v>1679</v>
      </c>
      <c r="L387" s="8" t="s">
        <v>1719</v>
      </c>
      <c r="M387" s="7" t="str">
        <f xml:space="preserve"> "(SELECT T.TeamID FROM NFL.Teams T WHERE T.TeamName = '"&amp;TRIM(K387)&amp;"')"</f>
        <v>(SELECT T.TeamID FROM NFL.Teams T WHERE T.TeamName = 'Atlanta Falcons')</v>
      </c>
      <c r="N387" s="2" t="str">
        <f>"("&amp;$M387&amp;", N'"&amp;$A387&amp;" "&amp;$C387&amp;"'),"</f>
        <v>((SELECT T.TeamID FROM NFL.Teams T WHERE T.TeamName = 'Atlanta Falcons'), N'Kennedy Williams'),</v>
      </c>
      <c r="O387" s="2" t="str">
        <f t="shared" ref="O387:O450" si="6" xml:space="preserve"> "(SELECT TP.PlayerID FROM Players.TeamPlayer TP WHERE TP.[Name] = '"&amp;TRIM(A387&amp;" "&amp;C387)&amp;"')"</f>
        <v>(SELECT TP.PlayerID FROM Players.TeamPlayer TP WHERE TP.[Name] = 'Kennedy Williams')</v>
      </c>
    </row>
    <row r="388" spans="1:15" x14ac:dyDescent="0.25">
      <c r="A388" s="3" t="s">
        <v>815</v>
      </c>
      <c r="B388" s="3" t="s">
        <v>1049</v>
      </c>
      <c r="C388" s="4" t="s">
        <v>1604</v>
      </c>
      <c r="D388" s="3">
        <v>67</v>
      </c>
      <c r="E388" s="3">
        <v>199</v>
      </c>
      <c r="F388" s="3">
        <v>22</v>
      </c>
      <c r="G388" s="5">
        <v>28616</v>
      </c>
      <c r="H388" s="3" t="s">
        <v>1050</v>
      </c>
      <c r="I388" s="6">
        <v>0.92452546296296301</v>
      </c>
      <c r="J388" s="3" t="s">
        <v>1673</v>
      </c>
      <c r="K388" s="8" t="s">
        <v>1680</v>
      </c>
      <c r="L388" s="8" t="s">
        <v>1719</v>
      </c>
      <c r="M388" s="7" t="str">
        <f xml:space="preserve"> "(SELECT T.TeamID FROM NFL.Teams T WHERE T.TeamName = '"&amp;TRIM(K388)&amp;"')"</f>
        <v>(SELECT T.TeamID FROM NFL.Teams T WHERE T.TeamName = 'Baltimore Ravens')</v>
      </c>
      <c r="N388" s="2" t="str">
        <f>"("&amp;$M388&amp;", N'"&amp;$A388&amp;" "&amp;$C388&amp;"'),"</f>
        <v>((SELECT T.TeamID FROM NFL.Teams T WHERE T.TeamName = 'Baltimore Ravens'), N'Brent Pena'),</v>
      </c>
      <c r="O388" s="2" t="str">
        <f t="shared" si="6"/>
        <v>(SELECT TP.PlayerID FROM Players.TeamPlayer TP WHERE TP.[Name] = 'Brent Pena')</v>
      </c>
    </row>
    <row r="389" spans="1:15" x14ac:dyDescent="0.25">
      <c r="A389" s="3" t="s">
        <v>1051</v>
      </c>
      <c r="B389" s="3" t="s">
        <v>1052</v>
      </c>
      <c r="C389" s="4" t="s">
        <v>1395</v>
      </c>
      <c r="D389" s="3">
        <v>82</v>
      </c>
      <c r="E389" s="3">
        <v>419</v>
      </c>
      <c r="F389" s="3">
        <v>2</v>
      </c>
      <c r="G389" s="5">
        <v>32337</v>
      </c>
      <c r="H389" s="3" t="s">
        <v>1053</v>
      </c>
      <c r="I389" s="6">
        <v>0.61762731481481481</v>
      </c>
      <c r="J389" s="3" t="s">
        <v>1673</v>
      </c>
      <c r="K389" s="8" t="s">
        <v>1681</v>
      </c>
      <c r="L389" s="8" t="s">
        <v>1719</v>
      </c>
      <c r="M389" s="7" t="str">
        <f xml:space="preserve"> "(SELECT T.TeamID FROM NFL.Teams T WHERE T.TeamName = '"&amp;TRIM(K389)&amp;"')"</f>
        <v>(SELECT T.TeamID FROM NFL.Teams T WHERE T.TeamName = 'Buffalo Bills')</v>
      </c>
      <c r="N389" s="2" t="str">
        <f>"("&amp;$M389&amp;", N'"&amp;$A389&amp;" "&amp;$C389&amp;"'),"</f>
        <v>((SELECT T.TeamID FROM NFL.Teams T WHERE T.TeamName = 'Buffalo Bills'), N'Ezra Sellers'),</v>
      </c>
      <c r="O389" s="2" t="str">
        <f t="shared" si="6"/>
        <v>(SELECT TP.PlayerID FROM Players.TeamPlayer TP WHERE TP.[Name] = 'Ezra Sellers')</v>
      </c>
    </row>
    <row r="390" spans="1:15" x14ac:dyDescent="0.25">
      <c r="A390" s="3" t="s">
        <v>1054</v>
      </c>
      <c r="B390" s="3" t="s">
        <v>1055</v>
      </c>
      <c r="C390" s="4" t="s">
        <v>1605</v>
      </c>
      <c r="D390" s="3">
        <v>86</v>
      </c>
      <c r="E390" s="3">
        <v>156</v>
      </c>
      <c r="F390" s="3">
        <v>28</v>
      </c>
      <c r="G390" s="5">
        <v>31871</v>
      </c>
      <c r="H390" s="3" t="s">
        <v>1056</v>
      </c>
      <c r="I390" s="6">
        <v>3.9131944444444448E-2</v>
      </c>
      <c r="J390" s="3" t="s">
        <v>1673</v>
      </c>
      <c r="K390" s="8" t="s">
        <v>1682</v>
      </c>
      <c r="L390" s="8" t="s">
        <v>1719</v>
      </c>
      <c r="M390" s="7" t="str">
        <f xml:space="preserve"> "(SELECT T.TeamID FROM NFL.Teams T WHERE T.TeamName = '"&amp;TRIM(K390)&amp;"')"</f>
        <v>(SELECT T.TeamID FROM NFL.Teams T WHERE T.TeamName = 'Carolina Panthers')</v>
      </c>
      <c r="N390" s="2" t="str">
        <f>"("&amp;$M390&amp;", N'"&amp;$A390&amp;" "&amp;$C390&amp;"'),"</f>
        <v>((SELECT T.TeamID FROM NFL.Teams T WHERE T.TeamName = 'Carolina Panthers'), N'Norman Burnett'),</v>
      </c>
      <c r="O390" s="2" t="str">
        <f t="shared" si="6"/>
        <v>(SELECT TP.PlayerID FROM Players.TeamPlayer TP WHERE TP.[Name] = 'Norman Burnett')</v>
      </c>
    </row>
    <row r="391" spans="1:15" x14ac:dyDescent="0.25">
      <c r="A391" s="3" t="s">
        <v>689</v>
      </c>
      <c r="B391" s="3" t="s">
        <v>1057</v>
      </c>
      <c r="C391" s="4" t="s">
        <v>1606</v>
      </c>
      <c r="D391" s="3">
        <v>85</v>
      </c>
      <c r="E391" s="3">
        <v>349</v>
      </c>
      <c r="F391" s="3">
        <v>20</v>
      </c>
      <c r="G391" s="5">
        <v>28830</v>
      </c>
      <c r="H391" s="3" t="s">
        <v>1058</v>
      </c>
      <c r="I391" s="6">
        <v>0.17908564814814817</v>
      </c>
      <c r="J391" s="3" t="s">
        <v>1673</v>
      </c>
      <c r="K391" s="8" t="s">
        <v>1683</v>
      </c>
      <c r="L391" s="8" t="s">
        <v>1719</v>
      </c>
      <c r="M391" s="7" t="str">
        <f xml:space="preserve"> "(SELECT T.TeamID FROM NFL.Teams T WHERE T.TeamName = '"&amp;TRIM(K391)&amp;"')"</f>
        <v>(SELECT T.TeamID FROM NFL.Teams T WHERE T.TeamName = 'Chicago Bears')</v>
      </c>
      <c r="N391" s="2" t="str">
        <f>"("&amp;$M391&amp;", N'"&amp;$A391&amp;" "&amp;$C391&amp;"'),"</f>
        <v>((SELECT T.TeamID FROM NFL.Teams T WHERE T.TeamName = 'Chicago Bears'), N'Porter Wilson'),</v>
      </c>
      <c r="O391" s="2" t="str">
        <f t="shared" si="6"/>
        <v>(SELECT TP.PlayerID FROM Players.TeamPlayer TP WHERE TP.[Name] = 'Porter Wilson')</v>
      </c>
    </row>
    <row r="392" spans="1:15" x14ac:dyDescent="0.25">
      <c r="A392" s="3" t="s">
        <v>3</v>
      </c>
      <c r="B392" s="3" t="s">
        <v>1059</v>
      </c>
      <c r="C392" s="4" t="s">
        <v>1603</v>
      </c>
      <c r="D392" s="3">
        <v>69</v>
      </c>
      <c r="E392" s="3">
        <v>253</v>
      </c>
      <c r="F392" s="3">
        <v>4</v>
      </c>
      <c r="G392" s="5">
        <v>32887</v>
      </c>
      <c r="H392" s="3" t="s">
        <v>1060</v>
      </c>
      <c r="I392" s="6">
        <v>0.25763888888888892</v>
      </c>
      <c r="J392" s="3" t="s">
        <v>1673</v>
      </c>
      <c r="K392" s="8" t="s">
        <v>1684</v>
      </c>
      <c r="L392" s="8" t="s">
        <v>1719</v>
      </c>
      <c r="M392" s="7" t="str">
        <f xml:space="preserve"> "(SELECT T.TeamID FROM NFL.Teams T WHERE T.TeamName = '"&amp;TRIM(K392)&amp;"')"</f>
        <v>(SELECT T.TeamID FROM NFL.Teams T WHERE T.TeamName = 'Cincinnati Bengals')</v>
      </c>
      <c r="N392" s="2" t="str">
        <f>"("&amp;$M392&amp;", N'"&amp;$A392&amp;" "&amp;$C392&amp;"'),"</f>
        <v>((SELECT T.TeamID FROM NFL.Teams T WHERE T.TeamName = 'Cincinnati Bengals'), N'Barclay Williams'),</v>
      </c>
      <c r="O392" s="2" t="str">
        <f t="shared" si="6"/>
        <v>(SELECT TP.PlayerID FROM Players.TeamPlayer TP WHERE TP.[Name] = 'Barclay Williams')</v>
      </c>
    </row>
    <row r="393" spans="1:15" x14ac:dyDescent="0.25">
      <c r="A393" s="3" t="s">
        <v>299</v>
      </c>
      <c r="B393" s="3" t="s">
        <v>1061</v>
      </c>
      <c r="C393" s="4" t="s">
        <v>1607</v>
      </c>
      <c r="D393" s="3">
        <v>62</v>
      </c>
      <c r="E393" s="3">
        <v>378</v>
      </c>
      <c r="F393" s="3">
        <v>4</v>
      </c>
      <c r="G393" s="5">
        <v>28955</v>
      </c>
      <c r="H393" s="3" t="s">
        <v>1062</v>
      </c>
      <c r="I393" s="6">
        <v>0.39155092592592594</v>
      </c>
      <c r="J393" s="3" t="s">
        <v>1673</v>
      </c>
      <c r="K393" s="8" t="s">
        <v>1685</v>
      </c>
      <c r="L393" s="8" t="s">
        <v>1719</v>
      </c>
      <c r="M393" s="7" t="str">
        <f xml:space="preserve"> "(SELECT T.TeamID FROM NFL.Teams T WHERE T.TeamName = '"&amp;TRIM(K393)&amp;"')"</f>
        <v>(SELECT T.TeamID FROM NFL.Teams T WHERE T.TeamName = 'Cleveland Browns')</v>
      </c>
      <c r="N393" s="2" t="str">
        <f>"("&amp;$M393&amp;", N'"&amp;$A393&amp;" "&amp;$C393&amp;"'),"</f>
        <v>((SELECT T.TeamID FROM NFL.Teams T WHERE T.TeamName = 'Cleveland Browns'), N'Henry Figueroa'),</v>
      </c>
      <c r="O393" s="2" t="str">
        <f t="shared" si="6"/>
        <v>(SELECT TP.PlayerID FROM Players.TeamPlayer TP WHERE TP.[Name] = 'Henry Figueroa')</v>
      </c>
    </row>
    <row r="394" spans="1:15" x14ac:dyDescent="0.25">
      <c r="A394" s="3" t="s">
        <v>1063</v>
      </c>
      <c r="B394" s="3" t="s">
        <v>1064</v>
      </c>
      <c r="C394" s="4" t="s">
        <v>1608</v>
      </c>
      <c r="D394" s="3">
        <v>83</v>
      </c>
      <c r="E394" s="3">
        <v>367</v>
      </c>
      <c r="F394" s="3">
        <v>24</v>
      </c>
      <c r="G394" s="5">
        <v>35474</v>
      </c>
      <c r="H394" s="3" t="s">
        <v>1065</v>
      </c>
      <c r="I394" s="6">
        <v>9.4780092592592582E-2</v>
      </c>
      <c r="J394" s="3" t="s">
        <v>1673</v>
      </c>
      <c r="K394" s="8" t="s">
        <v>1686</v>
      </c>
      <c r="L394" s="8" t="s">
        <v>1719</v>
      </c>
      <c r="M394" s="7" t="str">
        <f xml:space="preserve"> "(SELECT T.TeamID FROM NFL.Teams T WHERE T.TeamName = '"&amp;TRIM(K394)&amp;"')"</f>
        <v>(SELECT T.TeamID FROM NFL.Teams T WHERE T.TeamName = 'Dallas Cowboys')</v>
      </c>
      <c r="N394" s="2" t="str">
        <f>"("&amp;$M394&amp;", N'"&amp;$A394&amp;" "&amp;$C394&amp;"'),"</f>
        <v>((SELECT T.TeamID FROM NFL.Teams T WHERE T.TeamName = 'Dallas Cowboys'), N'Emerson Nieves'),</v>
      </c>
      <c r="O394" s="2" t="str">
        <f t="shared" si="6"/>
        <v>(SELECT TP.PlayerID FROM Players.TeamPlayer TP WHERE TP.[Name] = 'Emerson Nieves')</v>
      </c>
    </row>
    <row r="395" spans="1:15" x14ac:dyDescent="0.25">
      <c r="A395" s="3" t="s">
        <v>632</v>
      </c>
      <c r="B395" s="3" t="s">
        <v>1066</v>
      </c>
      <c r="C395" s="4" t="s">
        <v>1609</v>
      </c>
      <c r="D395" s="3">
        <v>77</v>
      </c>
      <c r="E395" s="3">
        <v>397</v>
      </c>
      <c r="F395" s="3">
        <v>28</v>
      </c>
      <c r="G395" s="5">
        <v>31958</v>
      </c>
      <c r="H395" s="3" t="s">
        <v>1067</v>
      </c>
      <c r="I395" s="6">
        <v>0.44820601851851855</v>
      </c>
      <c r="J395" s="3" t="s">
        <v>1673</v>
      </c>
      <c r="K395" s="8" t="s">
        <v>1687</v>
      </c>
      <c r="L395" s="8" t="s">
        <v>1719</v>
      </c>
      <c r="M395" s="7" t="str">
        <f xml:space="preserve"> "(SELECT T.TeamID FROM NFL.Teams T WHERE T.TeamName = '"&amp;TRIM(K395)&amp;"')"</f>
        <v>(SELECT T.TeamID FROM NFL.Teams T WHERE T.TeamName = 'Denver Broncos')</v>
      </c>
      <c r="N395" s="2" t="str">
        <f>"("&amp;$M395&amp;", N'"&amp;$A395&amp;" "&amp;$C395&amp;"'),"</f>
        <v>((SELECT T.TeamID FROM NFL.Teams T WHERE T.TeamName = 'Denver Broncos'), N'Jonas Bolton'),</v>
      </c>
      <c r="O395" s="2" t="str">
        <f t="shared" si="6"/>
        <v>(SELECT TP.PlayerID FROM Players.TeamPlayer TP WHERE TP.[Name] = 'Jonas Bolton')</v>
      </c>
    </row>
    <row r="396" spans="1:15" x14ac:dyDescent="0.25">
      <c r="A396" s="3" t="s">
        <v>1029</v>
      </c>
      <c r="B396" s="3" t="s">
        <v>1068</v>
      </c>
      <c r="C396" s="4" t="s">
        <v>1485</v>
      </c>
      <c r="D396" s="3">
        <v>62</v>
      </c>
      <c r="E396" s="3">
        <v>438</v>
      </c>
      <c r="F396" s="3">
        <v>22</v>
      </c>
      <c r="G396" s="5">
        <v>28773</v>
      </c>
      <c r="H396" s="3" t="s">
        <v>1069</v>
      </c>
      <c r="I396" s="6">
        <v>7.8634259259259265E-2</v>
      </c>
      <c r="J396" s="3" t="s">
        <v>1673</v>
      </c>
      <c r="K396" s="8" t="s">
        <v>1688</v>
      </c>
      <c r="L396" s="8" t="s">
        <v>1719</v>
      </c>
      <c r="M396" s="7" t="str">
        <f xml:space="preserve"> "(SELECT T.TeamID FROM NFL.Teams T WHERE T.TeamName = '"&amp;TRIM(K396)&amp;"')"</f>
        <v>(SELECT T.TeamID FROM NFL.Teams T WHERE T.TeamName = 'Detroit Lions')</v>
      </c>
      <c r="N396" s="2" t="str">
        <f>"("&amp;$M396&amp;", N'"&amp;$A396&amp;" "&amp;$C396&amp;"'),"</f>
        <v>((SELECT T.TeamID FROM NFL.Teams T WHERE T.TeamName = 'Detroit Lions'), N'Octavius Wood'),</v>
      </c>
      <c r="O396" s="2" t="str">
        <f t="shared" si="6"/>
        <v>(SELECT TP.PlayerID FROM Players.TeamPlayer TP WHERE TP.[Name] = 'Octavius Wood')</v>
      </c>
    </row>
    <row r="397" spans="1:15" x14ac:dyDescent="0.25">
      <c r="A397" s="3" t="s">
        <v>1070</v>
      </c>
      <c r="B397" s="3" t="s">
        <v>1071</v>
      </c>
      <c r="C397" s="4" t="s">
        <v>458</v>
      </c>
      <c r="D397" s="3">
        <v>68</v>
      </c>
      <c r="E397" s="3">
        <v>295</v>
      </c>
      <c r="F397" s="3">
        <v>28</v>
      </c>
      <c r="G397" s="5">
        <v>29262</v>
      </c>
      <c r="H397" s="3" t="s">
        <v>1072</v>
      </c>
      <c r="I397" s="6">
        <v>0.7924768518518519</v>
      </c>
      <c r="J397" s="3" t="s">
        <v>1673</v>
      </c>
      <c r="K397" s="8" t="s">
        <v>1689</v>
      </c>
      <c r="L397" s="8" t="s">
        <v>1719</v>
      </c>
      <c r="M397" s="7" t="str">
        <f xml:space="preserve"> "(SELECT T.TeamID FROM NFL.Teams T WHERE T.TeamName = '"&amp;TRIM(K397)&amp;"')"</f>
        <v>(SELECT T.TeamID FROM NFL.Teams T WHERE T.TeamName = 'Green Bay Packers')</v>
      </c>
      <c r="N397" s="2" t="str">
        <f>"("&amp;$M397&amp;", N'"&amp;$A397&amp;" "&amp;$C397&amp;"'),"</f>
        <v>((SELECT T.TeamID FROM NFL.Teams T WHERE T.TeamName = 'Green Bay Packers'), N'Garrison Murphy'),</v>
      </c>
      <c r="O397" s="2" t="str">
        <f t="shared" si="6"/>
        <v>(SELECT TP.PlayerID FROM Players.TeamPlayer TP WHERE TP.[Name] = 'Garrison Murphy')</v>
      </c>
    </row>
    <row r="398" spans="1:15" x14ac:dyDescent="0.25">
      <c r="A398" s="3" t="s">
        <v>1073</v>
      </c>
      <c r="B398" s="3" t="s">
        <v>1074</v>
      </c>
      <c r="C398" s="4" t="s">
        <v>1404</v>
      </c>
      <c r="D398" s="3">
        <v>74</v>
      </c>
      <c r="E398" s="3">
        <v>320</v>
      </c>
      <c r="F398" s="3">
        <v>7</v>
      </c>
      <c r="G398" s="5">
        <v>33379</v>
      </c>
      <c r="H398" s="3" t="s">
        <v>1075</v>
      </c>
      <c r="I398" s="6">
        <v>4.8240740740740744E-2</v>
      </c>
      <c r="J398" s="3" t="s">
        <v>1673</v>
      </c>
      <c r="K398" s="8" t="s">
        <v>1690</v>
      </c>
      <c r="L398" s="8" t="s">
        <v>1719</v>
      </c>
      <c r="M398" s="7" t="str">
        <f xml:space="preserve"> "(SELECT T.TeamID FROM NFL.Teams T WHERE T.TeamName = '"&amp;TRIM(K398)&amp;"')"</f>
        <v>(SELECT T.TeamID FROM NFL.Teams T WHERE T.TeamName = 'Houston Texans')</v>
      </c>
      <c r="N398" s="2" t="str">
        <f>"("&amp;$M398&amp;", N'"&amp;$A398&amp;" "&amp;$C398&amp;"'),"</f>
        <v>((SELECT T.TeamID FROM NFL.Teams T WHERE T.TeamName = 'Houston Texans'), N'Phelan Hawkins'),</v>
      </c>
      <c r="O398" s="2" t="str">
        <f t="shared" si="6"/>
        <v>(SELECT TP.PlayerID FROM Players.TeamPlayer TP WHERE TP.[Name] = 'Phelan Hawkins')</v>
      </c>
    </row>
    <row r="399" spans="1:15" x14ac:dyDescent="0.25">
      <c r="A399" s="3" t="s">
        <v>758</v>
      </c>
      <c r="B399" s="3" t="s">
        <v>1076</v>
      </c>
      <c r="C399" s="4" t="s">
        <v>1610</v>
      </c>
      <c r="D399" s="3">
        <v>61</v>
      </c>
      <c r="E399" s="3">
        <v>234</v>
      </c>
      <c r="F399" s="3">
        <v>9</v>
      </c>
      <c r="G399" s="5">
        <v>35573</v>
      </c>
      <c r="H399" s="3" t="s">
        <v>1077</v>
      </c>
      <c r="I399" s="6">
        <v>8.3587962962962961E-2</v>
      </c>
      <c r="J399" s="3" t="s">
        <v>1673</v>
      </c>
      <c r="K399" s="8" t="s">
        <v>1691</v>
      </c>
      <c r="L399" s="8" t="s">
        <v>1719</v>
      </c>
      <c r="M399" s="7" t="str">
        <f xml:space="preserve"> "(SELECT T.TeamID FROM NFL.Teams T WHERE T.TeamName = '"&amp;TRIM(K399)&amp;"')"</f>
        <v>(SELECT T.TeamID FROM NFL.Teams T WHERE T.TeamName = 'Indianapolis Colts')</v>
      </c>
      <c r="N399" s="2" t="str">
        <f>"("&amp;$M399&amp;", N'"&amp;$A399&amp;" "&amp;$C399&amp;"'),"</f>
        <v>((SELECT T.TeamID FROM NFL.Teams T WHERE T.TeamName = 'Indianapolis Colts'), N'Grady Bernard'),</v>
      </c>
      <c r="O399" s="2" t="str">
        <f t="shared" si="6"/>
        <v>(SELECT TP.PlayerID FROM Players.TeamPlayer TP WHERE TP.[Name] = 'Grady Bernard')</v>
      </c>
    </row>
    <row r="400" spans="1:15" x14ac:dyDescent="0.25">
      <c r="A400" s="3" t="s">
        <v>1078</v>
      </c>
      <c r="B400" s="3" t="s">
        <v>1079</v>
      </c>
      <c r="C400" s="4" t="s">
        <v>1611</v>
      </c>
      <c r="D400" s="3">
        <v>81</v>
      </c>
      <c r="E400" s="3">
        <v>204</v>
      </c>
      <c r="F400" s="3">
        <v>18</v>
      </c>
      <c r="G400" s="5">
        <v>29870</v>
      </c>
      <c r="H400" s="3" t="s">
        <v>1080</v>
      </c>
      <c r="I400" s="6">
        <v>0.62472222222222229</v>
      </c>
      <c r="J400" s="3" t="s">
        <v>1673</v>
      </c>
      <c r="K400" s="8" t="s">
        <v>1692</v>
      </c>
      <c r="L400" s="8" t="s">
        <v>1719</v>
      </c>
      <c r="M400" s="7" t="str">
        <f xml:space="preserve"> "(SELECT T.TeamID FROM NFL.Teams T WHERE T.TeamName = '"&amp;TRIM(K400)&amp;"')"</f>
        <v>(SELECT T.TeamID FROM NFL.Teams T WHERE T.TeamName = 'Jacksonville Jaguars')</v>
      </c>
      <c r="N400" s="2" t="str">
        <f>"("&amp;$M400&amp;", N'"&amp;$A400&amp;" "&amp;$C400&amp;"'),"</f>
        <v>((SELECT T.TeamID FROM NFL.Teams T WHERE T.TeamName = 'Jacksonville Jaguars'), N'Elmo Osborn'),</v>
      </c>
      <c r="O400" s="2" t="str">
        <f t="shared" si="6"/>
        <v>(SELECT TP.PlayerID FROM Players.TeamPlayer TP WHERE TP.[Name] = 'Elmo Osborn')</v>
      </c>
    </row>
    <row r="401" spans="1:15" x14ac:dyDescent="0.25">
      <c r="A401" s="3" t="s">
        <v>226</v>
      </c>
      <c r="B401" s="3" t="s">
        <v>1081</v>
      </c>
      <c r="C401" s="4" t="s">
        <v>1612</v>
      </c>
      <c r="D401" s="3">
        <v>65</v>
      </c>
      <c r="E401" s="3">
        <v>200</v>
      </c>
      <c r="F401" s="3">
        <v>29</v>
      </c>
      <c r="G401" s="5">
        <v>29989</v>
      </c>
      <c r="H401" s="3" t="s">
        <v>1082</v>
      </c>
      <c r="I401" s="6">
        <v>0.59350694444444441</v>
      </c>
      <c r="J401" s="3" t="s">
        <v>1673</v>
      </c>
      <c r="K401" s="8" t="s">
        <v>1693</v>
      </c>
      <c r="L401" s="8" t="s">
        <v>1719</v>
      </c>
      <c r="M401" s="7" t="str">
        <f xml:space="preserve"> "(SELECT T.TeamID FROM NFL.Teams T WHERE T.TeamName = '"&amp;TRIM(K401)&amp;"')"</f>
        <v>(SELECT T.TeamID FROM NFL.Teams T WHERE T.TeamName = 'Kansas City Chiefs')</v>
      </c>
      <c r="N401" s="2" t="str">
        <f>"("&amp;$M401&amp;", N'"&amp;$A401&amp;" "&amp;$C401&amp;"'),"</f>
        <v>((SELECT T.TeamID FROM NFL.Teams T WHERE T.TeamName = 'Kansas City Chiefs'), N'Hiram Sanders'),</v>
      </c>
      <c r="O401" s="2" t="str">
        <f t="shared" si="6"/>
        <v>(SELECT TP.PlayerID FROM Players.TeamPlayer TP WHERE TP.[Name] = 'Hiram Sanders')</v>
      </c>
    </row>
    <row r="402" spans="1:15" x14ac:dyDescent="0.25">
      <c r="A402" s="3" t="s">
        <v>1083</v>
      </c>
      <c r="B402" s="3" t="s">
        <v>1084</v>
      </c>
      <c r="C402" s="4" t="s">
        <v>1126</v>
      </c>
      <c r="D402" s="3">
        <v>70</v>
      </c>
      <c r="E402" s="3">
        <v>251</v>
      </c>
      <c r="F402" s="3">
        <v>13</v>
      </c>
      <c r="G402" s="5">
        <v>32562</v>
      </c>
      <c r="H402" s="3" t="s">
        <v>1085</v>
      </c>
      <c r="I402" s="6">
        <v>0.6840856481481481</v>
      </c>
      <c r="J402" s="3" t="s">
        <v>1673</v>
      </c>
      <c r="K402" s="8" t="s">
        <v>1694</v>
      </c>
      <c r="L402" s="8" t="s">
        <v>1719</v>
      </c>
      <c r="M402" s="7" t="str">
        <f xml:space="preserve"> "(SELECT T.TeamID FROM NFL.Teams T WHERE T.TeamName = '"&amp;TRIM(K402)&amp;"')"</f>
        <v>(SELECT T.TeamID FROM NFL.Teams T WHERE T.TeamName = 'Los Angeles Chargers')</v>
      </c>
      <c r="N402" s="2" t="str">
        <f>"("&amp;$M402&amp;", N'"&amp;$A402&amp;" "&amp;$C402&amp;"'),"</f>
        <v>((SELECT T.TeamID FROM NFL.Teams T WHERE T.TeamName = 'Los Angeles Chargers'), N'Leroy Hall'),</v>
      </c>
      <c r="O402" s="2" t="str">
        <f t="shared" si="6"/>
        <v>(SELECT TP.PlayerID FROM Players.TeamPlayer TP WHERE TP.[Name] = 'Leroy Hall')</v>
      </c>
    </row>
    <row r="403" spans="1:15" x14ac:dyDescent="0.25">
      <c r="A403" s="3" t="s">
        <v>609</v>
      </c>
      <c r="B403" s="3" t="s">
        <v>1086</v>
      </c>
      <c r="C403" s="4" t="s">
        <v>1613</v>
      </c>
      <c r="D403" s="3">
        <v>63</v>
      </c>
      <c r="E403" s="3">
        <v>369</v>
      </c>
      <c r="F403" s="3">
        <v>4</v>
      </c>
      <c r="G403" s="5">
        <v>30848</v>
      </c>
      <c r="H403" s="3" t="s">
        <v>1087</v>
      </c>
      <c r="I403" s="6">
        <v>0.81995370370370368</v>
      </c>
      <c r="J403" s="3" t="s">
        <v>1673</v>
      </c>
      <c r="K403" s="8" t="s">
        <v>1695</v>
      </c>
      <c r="L403" s="8" t="s">
        <v>1719</v>
      </c>
      <c r="M403" s="7" t="str">
        <f xml:space="preserve"> "(SELECT T.TeamID FROM NFL.Teams T WHERE T.TeamName = '"&amp;TRIM(K403)&amp;"')"</f>
        <v>(SELECT T.TeamID FROM NFL.Teams T WHERE T.TeamName = 'Los Angeles Rams')</v>
      </c>
      <c r="N403" s="2" t="str">
        <f>"("&amp;$M403&amp;", N'"&amp;$A403&amp;" "&amp;$C403&amp;"'),"</f>
        <v>((SELECT T.TeamID FROM NFL.Teams T WHERE T.TeamName = 'Los Angeles Rams'), N'Kieran Burris'),</v>
      </c>
      <c r="O403" s="2" t="str">
        <f t="shared" si="6"/>
        <v>(SELECT TP.PlayerID FROM Players.TeamPlayer TP WHERE TP.[Name] = 'Kieran Burris')</v>
      </c>
    </row>
    <row r="404" spans="1:15" x14ac:dyDescent="0.25">
      <c r="A404" s="3" t="s">
        <v>24</v>
      </c>
      <c r="B404" s="3" t="s">
        <v>1088</v>
      </c>
      <c r="C404" s="4" t="s">
        <v>1614</v>
      </c>
      <c r="D404" s="3">
        <v>96</v>
      </c>
      <c r="E404" s="3">
        <v>364</v>
      </c>
      <c r="F404" s="3">
        <v>14</v>
      </c>
      <c r="G404" s="5">
        <v>30241</v>
      </c>
      <c r="H404" s="3" t="s">
        <v>1089</v>
      </c>
      <c r="I404" s="6">
        <v>0.77725694444444438</v>
      </c>
      <c r="J404" s="3" t="s">
        <v>1673</v>
      </c>
      <c r="K404" s="8" t="s">
        <v>1696</v>
      </c>
      <c r="L404" s="8" t="s">
        <v>1719</v>
      </c>
      <c r="M404" s="7" t="str">
        <f xml:space="preserve"> "(SELECT T.TeamID FROM NFL.Teams T WHERE T.TeamName = '"&amp;TRIM(K404)&amp;"')"</f>
        <v>(SELECT T.TeamID FROM NFL.Teams T WHERE T.TeamName = 'Miami Dolphins')</v>
      </c>
      <c r="N404" s="2" t="str">
        <f>"("&amp;$M404&amp;", N'"&amp;$A404&amp;" "&amp;$C404&amp;"'),"</f>
        <v>((SELECT T.TeamID FROM NFL.Teams T WHERE T.TeamName = 'Miami Dolphins'), N'Allen Weber'),</v>
      </c>
      <c r="O404" s="2" t="str">
        <f t="shared" si="6"/>
        <v>(SELECT TP.PlayerID FROM Players.TeamPlayer TP WHERE TP.[Name] = 'Allen Weber')</v>
      </c>
    </row>
    <row r="405" spans="1:15" x14ac:dyDescent="0.25">
      <c r="A405" s="3" t="s">
        <v>1090</v>
      </c>
      <c r="B405" s="3" t="s">
        <v>1091</v>
      </c>
      <c r="C405" s="4" t="s">
        <v>649</v>
      </c>
      <c r="D405" s="3">
        <v>79</v>
      </c>
      <c r="E405" s="3">
        <v>264</v>
      </c>
      <c r="F405" s="3">
        <v>26</v>
      </c>
      <c r="G405" s="5">
        <v>30363</v>
      </c>
      <c r="H405" s="3" t="s">
        <v>1092</v>
      </c>
      <c r="I405" s="6">
        <v>0.28327546296296297</v>
      </c>
      <c r="J405" s="3" t="s">
        <v>1673</v>
      </c>
      <c r="K405" s="8" t="s">
        <v>1697</v>
      </c>
      <c r="L405" s="8" t="s">
        <v>1719</v>
      </c>
      <c r="M405" s="7" t="str">
        <f xml:space="preserve"> "(SELECT T.TeamID FROM NFL.Teams T WHERE T.TeamName = '"&amp;TRIM(K405)&amp;"')"</f>
        <v>(SELECT T.TeamID FROM NFL.Teams T WHERE T.TeamName = 'Minnesota Vikings')</v>
      </c>
      <c r="N405" s="2" t="str">
        <f>"("&amp;$M405&amp;", N'"&amp;$A405&amp;" "&amp;$C405&amp;"'),"</f>
        <v>((SELECT T.TeamID FROM NFL.Teams T WHERE T.TeamName = 'Minnesota Vikings'), N'Eric Noble'),</v>
      </c>
      <c r="O405" s="2" t="str">
        <f t="shared" si="6"/>
        <v>(SELECT TP.PlayerID FROM Players.TeamPlayer TP WHERE TP.[Name] = 'Eric Noble')</v>
      </c>
    </row>
    <row r="406" spans="1:15" x14ac:dyDescent="0.25">
      <c r="A406" s="3" t="s">
        <v>1093</v>
      </c>
      <c r="B406" s="3" t="s">
        <v>1094</v>
      </c>
      <c r="C406" s="4" t="s">
        <v>1615</v>
      </c>
      <c r="D406" s="3">
        <v>72</v>
      </c>
      <c r="E406" s="3">
        <v>351</v>
      </c>
      <c r="F406" s="3">
        <v>29</v>
      </c>
      <c r="G406" s="5">
        <v>28869</v>
      </c>
      <c r="H406" s="3" t="s">
        <v>1095</v>
      </c>
      <c r="I406" s="6">
        <v>0.52946759259259257</v>
      </c>
      <c r="J406" s="3" t="s">
        <v>1673</v>
      </c>
      <c r="K406" s="8" t="s">
        <v>1698</v>
      </c>
      <c r="L406" s="8" t="s">
        <v>1719</v>
      </c>
      <c r="M406" s="7" t="str">
        <f xml:space="preserve"> "(SELECT T.TeamID FROM NFL.Teams T WHERE T.TeamName = '"&amp;TRIM(K406)&amp;"')"</f>
        <v>(SELECT T.TeamID FROM NFL.Teams T WHERE T.TeamName = 'New England Patriots')</v>
      </c>
      <c r="N406" s="2" t="str">
        <f>"("&amp;$M406&amp;", N'"&amp;$A406&amp;" "&amp;$C406&amp;"'),"</f>
        <v>((SELECT T.TeamID FROM NFL.Teams T WHERE T.TeamName = 'New England Patriots'), N'Peter Sullivan'),</v>
      </c>
      <c r="O406" s="2" t="str">
        <f t="shared" si="6"/>
        <v>(SELECT TP.PlayerID FROM Players.TeamPlayer TP WHERE TP.[Name] = 'Peter Sullivan')</v>
      </c>
    </row>
    <row r="407" spans="1:15" x14ac:dyDescent="0.25">
      <c r="A407" s="3" t="s">
        <v>81</v>
      </c>
      <c r="B407" s="3" t="s">
        <v>1096</v>
      </c>
      <c r="C407" s="4" t="s">
        <v>727</v>
      </c>
      <c r="D407" s="3">
        <v>96</v>
      </c>
      <c r="E407" s="3">
        <v>396</v>
      </c>
      <c r="F407" s="3">
        <v>7</v>
      </c>
      <c r="G407" s="5">
        <v>34966</v>
      </c>
      <c r="H407" s="3" t="s">
        <v>1097</v>
      </c>
      <c r="I407" s="6">
        <v>0.10961805555555555</v>
      </c>
      <c r="J407" s="3" t="s">
        <v>1673</v>
      </c>
      <c r="K407" s="8" t="s">
        <v>1699</v>
      </c>
      <c r="L407" s="8" t="s">
        <v>1719</v>
      </c>
      <c r="M407" s="7" t="str">
        <f xml:space="preserve"> "(SELECT T.TeamID FROM NFL.Teams T WHERE T.TeamName = '"&amp;TRIM(K407)&amp;"')"</f>
        <v>(SELECT T.TeamID FROM NFL.Teams T WHERE T.TeamName = 'New Orleans Saints')</v>
      </c>
      <c r="N407" s="2" t="str">
        <f>"("&amp;$M407&amp;", N'"&amp;$A407&amp;" "&amp;$C407&amp;"'),"</f>
        <v>((SELECT T.TeamID FROM NFL.Teams T WHERE T.TeamName = 'New Orleans Saints'), N'Ethan Chandler'),</v>
      </c>
      <c r="O407" s="2" t="str">
        <f t="shared" si="6"/>
        <v>(SELECT TP.PlayerID FROM Players.TeamPlayer TP WHERE TP.[Name] = 'Ethan Chandler')</v>
      </c>
    </row>
    <row r="408" spans="1:15" x14ac:dyDescent="0.25">
      <c r="A408" s="3" t="s">
        <v>1098</v>
      </c>
      <c r="B408" s="3" t="s">
        <v>1099</v>
      </c>
      <c r="C408" s="4" t="s">
        <v>1563</v>
      </c>
      <c r="D408" s="3">
        <v>72</v>
      </c>
      <c r="E408" s="3">
        <v>295</v>
      </c>
      <c r="F408" s="3">
        <v>26</v>
      </c>
      <c r="G408" s="5">
        <v>35889</v>
      </c>
      <c r="H408" s="3" t="s">
        <v>1100</v>
      </c>
      <c r="I408" s="6">
        <v>0.52662037037037035</v>
      </c>
      <c r="J408" s="3" t="s">
        <v>1673</v>
      </c>
      <c r="K408" s="8" t="s">
        <v>1700</v>
      </c>
      <c r="L408" s="8" t="s">
        <v>1719</v>
      </c>
      <c r="M408" s="7" t="str">
        <f xml:space="preserve"> "(SELECT T.TeamID FROM NFL.Teams T WHERE T.TeamName = '"&amp;TRIM(K408)&amp;"')"</f>
        <v>(SELECT T.TeamID FROM NFL.Teams T WHERE T.TeamName = 'New York Giants')</v>
      </c>
      <c r="N408" s="2" t="str">
        <f>"("&amp;$M408&amp;", N'"&amp;$A408&amp;" "&amp;$C408&amp;"'),"</f>
        <v>((SELECT T.TeamID FROM NFL.Teams T WHERE T.TeamName = 'New York Giants'), N'Ulric Pierce'),</v>
      </c>
      <c r="O408" s="2" t="str">
        <f t="shared" si="6"/>
        <v>(SELECT TP.PlayerID FROM Players.TeamPlayer TP WHERE TP.[Name] = 'Ulric Pierce')</v>
      </c>
    </row>
    <row r="409" spans="1:15" x14ac:dyDescent="0.25">
      <c r="A409" s="3" t="s">
        <v>963</v>
      </c>
      <c r="B409" s="3" t="s">
        <v>1101</v>
      </c>
      <c r="C409" s="4" t="s">
        <v>0</v>
      </c>
      <c r="D409" s="3">
        <v>93</v>
      </c>
      <c r="E409" s="3">
        <v>181</v>
      </c>
      <c r="F409" s="3">
        <v>26</v>
      </c>
      <c r="G409" s="5">
        <v>33239</v>
      </c>
      <c r="H409" s="3" t="s">
        <v>1102</v>
      </c>
      <c r="I409" s="6">
        <v>0.38063657407407409</v>
      </c>
      <c r="J409" s="3" t="s">
        <v>1673</v>
      </c>
      <c r="K409" s="8" t="s">
        <v>1701</v>
      </c>
      <c r="L409" s="8" t="s">
        <v>1719</v>
      </c>
      <c r="M409" s="7" t="str">
        <f xml:space="preserve"> "(SELECT T.TeamID FROM NFL.Teams T WHERE T.TeamName = '"&amp;TRIM(K409)&amp;"')"</f>
        <v>(SELECT T.TeamID FROM NFL.Teams T WHERE T.TeamName = 'New York Jets')</v>
      </c>
      <c r="N409" s="2" t="str">
        <f>"("&amp;$M409&amp;", N'"&amp;$A409&amp;" "&amp;$C409&amp;"'),"</f>
        <v>((SELECT T.TeamID FROM NFL.Teams T WHERE T.TeamName = 'New York Jets'), N'Dorian Cole'),</v>
      </c>
      <c r="O409" s="2" t="str">
        <f t="shared" si="6"/>
        <v>(SELECT TP.PlayerID FROM Players.TeamPlayer TP WHERE TP.[Name] = 'Dorian Cole')</v>
      </c>
    </row>
    <row r="410" spans="1:15" x14ac:dyDescent="0.25">
      <c r="A410" s="3" t="s">
        <v>589</v>
      </c>
      <c r="B410" s="3" t="s">
        <v>1103</v>
      </c>
      <c r="C410" s="4" t="s">
        <v>1616</v>
      </c>
      <c r="D410" s="3">
        <v>86</v>
      </c>
      <c r="E410" s="3">
        <v>259</v>
      </c>
      <c r="F410" s="3">
        <v>6</v>
      </c>
      <c r="G410" s="5">
        <v>28462</v>
      </c>
      <c r="H410" s="3" t="s">
        <v>1104</v>
      </c>
      <c r="I410" s="6">
        <v>0.11023148148148149</v>
      </c>
      <c r="J410" s="3" t="s">
        <v>1673</v>
      </c>
      <c r="K410" s="8" t="s">
        <v>1702</v>
      </c>
      <c r="L410" s="8" t="s">
        <v>1719</v>
      </c>
      <c r="M410" s="7" t="str">
        <f xml:space="preserve"> "(SELECT T.TeamID FROM NFL.Teams T WHERE T.TeamName = '"&amp;TRIM(K410)&amp;"')"</f>
        <v>(SELECT T.TeamID FROM NFL.Teams T WHERE T.TeamName = 'Oakland Raiders')</v>
      </c>
      <c r="N410" s="2" t="str">
        <f>"("&amp;$M410&amp;", N'"&amp;$A410&amp;" "&amp;$C410&amp;"'),"</f>
        <v>((SELECT T.TeamID FROM NFL.Teams T WHERE T.TeamName = 'Oakland Raiders'), N'Curran Oneal'),</v>
      </c>
      <c r="O410" s="2" t="str">
        <f t="shared" si="6"/>
        <v>(SELECT TP.PlayerID FROM Players.TeamPlayer TP WHERE TP.[Name] = 'Curran Oneal')</v>
      </c>
    </row>
    <row r="411" spans="1:15" x14ac:dyDescent="0.25">
      <c r="A411" s="3" t="s">
        <v>1105</v>
      </c>
      <c r="B411" s="3" t="s">
        <v>1106</v>
      </c>
      <c r="C411" s="4" t="s">
        <v>836</v>
      </c>
      <c r="D411" s="3">
        <v>70</v>
      </c>
      <c r="E411" s="3">
        <v>173</v>
      </c>
      <c r="F411" s="3">
        <v>3</v>
      </c>
      <c r="G411" s="5">
        <v>35867</v>
      </c>
      <c r="H411" s="3" t="s">
        <v>1107</v>
      </c>
      <c r="I411" s="6">
        <v>0.16688657407407406</v>
      </c>
      <c r="J411" s="3" t="s">
        <v>1673</v>
      </c>
      <c r="K411" s="8" t="s">
        <v>1703</v>
      </c>
      <c r="L411" s="8" t="s">
        <v>1719</v>
      </c>
      <c r="M411" s="7" t="str">
        <f xml:space="preserve"> "(SELECT T.TeamID FROM NFL.Teams T WHERE T.TeamName = '"&amp;TRIM(K411)&amp;"')"</f>
        <v>(SELECT T.TeamID FROM NFL.Teams T WHERE T.TeamName = 'Philadelphia Eagles')</v>
      </c>
      <c r="N411" s="2" t="str">
        <f>"("&amp;$M411&amp;", N'"&amp;$A411&amp;" "&amp;$C411&amp;"'),"</f>
        <v>((SELECT T.TeamID FROM NFL.Teams T WHERE T.TeamName = 'Philadelphia Eagles'), N'Jesse Todd'),</v>
      </c>
      <c r="O411" s="2" t="str">
        <f t="shared" si="6"/>
        <v>(SELECT TP.PlayerID FROM Players.TeamPlayer TP WHERE TP.[Name] = 'Jesse Todd')</v>
      </c>
    </row>
    <row r="412" spans="1:15" x14ac:dyDescent="0.25">
      <c r="A412" s="3" t="s">
        <v>244</v>
      </c>
      <c r="B412" s="3" t="s">
        <v>1108</v>
      </c>
      <c r="C412" s="4" t="s">
        <v>1617</v>
      </c>
      <c r="D412" s="3">
        <v>64</v>
      </c>
      <c r="E412" s="3">
        <v>449</v>
      </c>
      <c r="F412" s="3">
        <v>12</v>
      </c>
      <c r="G412" s="5">
        <v>30932</v>
      </c>
      <c r="H412" s="3" t="s">
        <v>1109</v>
      </c>
      <c r="I412" s="6">
        <v>0.51487268518518514</v>
      </c>
      <c r="J412" s="3" t="s">
        <v>1673</v>
      </c>
      <c r="K412" s="8" t="s">
        <v>1704</v>
      </c>
      <c r="L412" s="8" t="s">
        <v>1719</v>
      </c>
      <c r="M412" s="7" t="str">
        <f xml:space="preserve"> "(SELECT T.TeamID FROM NFL.Teams T WHERE T.TeamName = '"&amp;TRIM(K412)&amp;"')"</f>
        <v>(SELECT T.TeamID FROM NFL.Teams T WHERE T.TeamName = 'Pittsburgh Steelers')</v>
      </c>
      <c r="N412" s="2" t="str">
        <f>"("&amp;$M412&amp;", N'"&amp;$A412&amp;" "&amp;$C412&amp;"'),"</f>
        <v>((SELECT T.TeamID FROM NFL.Teams T WHERE T.TeamName = 'Pittsburgh Steelers'), N'Cade Hart'),</v>
      </c>
      <c r="O412" s="2" t="str">
        <f t="shared" si="6"/>
        <v>(SELECT TP.PlayerID FROM Players.TeamPlayer TP WHERE TP.[Name] = 'Cade Hart')</v>
      </c>
    </row>
    <row r="413" spans="1:15" x14ac:dyDescent="0.25">
      <c r="A413" s="3" t="s">
        <v>1110</v>
      </c>
      <c r="B413" s="3" t="s">
        <v>1111</v>
      </c>
      <c r="C413" s="4" t="s">
        <v>1618</v>
      </c>
      <c r="D413" s="3">
        <v>96</v>
      </c>
      <c r="E413" s="3">
        <v>357</v>
      </c>
      <c r="F413" s="3">
        <v>4</v>
      </c>
      <c r="G413" s="5">
        <v>35726</v>
      </c>
      <c r="H413" s="3" t="s">
        <v>1112</v>
      </c>
      <c r="I413" s="6">
        <v>0.37540509259259264</v>
      </c>
      <c r="J413" s="3" t="s">
        <v>1673</v>
      </c>
      <c r="K413" s="8" t="s">
        <v>1705</v>
      </c>
      <c r="L413" s="8" t="s">
        <v>1719</v>
      </c>
      <c r="M413" s="7" t="str">
        <f xml:space="preserve"> "(SELECT T.TeamID FROM NFL.Teams T WHERE T.TeamName = '"&amp;TRIM(K413)&amp;"')"</f>
        <v>(SELECT T.TeamID FROM NFL.Teams T WHERE T.TeamName = 'San Francisco 49ers')</v>
      </c>
      <c r="N413" s="2" t="str">
        <f>"("&amp;$M413&amp;", N'"&amp;$A413&amp;" "&amp;$C413&amp;"'),"</f>
        <v>((SELECT T.TeamID FROM NFL.Teams T WHERE T.TeamName = 'San Francisco 49ers'), N'Chaney Stevens'),</v>
      </c>
      <c r="O413" s="2" t="str">
        <f t="shared" si="6"/>
        <v>(SELECT TP.PlayerID FROM Players.TeamPlayer TP WHERE TP.[Name] = 'Chaney Stevens')</v>
      </c>
    </row>
    <row r="414" spans="1:15" x14ac:dyDescent="0.25">
      <c r="A414" s="3" t="s">
        <v>844</v>
      </c>
      <c r="B414" s="3" t="s">
        <v>1113</v>
      </c>
      <c r="C414" s="4" t="s">
        <v>1588</v>
      </c>
      <c r="D414" s="3">
        <v>75</v>
      </c>
      <c r="E414" s="3">
        <v>247</v>
      </c>
      <c r="F414" s="3">
        <v>28</v>
      </c>
      <c r="G414" s="5">
        <v>31356</v>
      </c>
      <c r="H414" s="3" t="s">
        <v>1114</v>
      </c>
      <c r="I414" s="6">
        <v>0.41237268518518522</v>
      </c>
      <c r="J414" s="3" t="s">
        <v>1673</v>
      </c>
      <c r="K414" s="8" t="s">
        <v>1706</v>
      </c>
      <c r="L414" s="8" t="s">
        <v>1719</v>
      </c>
      <c r="M414" s="7" t="str">
        <f xml:space="preserve"> "(SELECT T.TeamID FROM NFL.Teams T WHERE T.TeamName = '"&amp;TRIM(K414)&amp;"')"</f>
        <v>(SELECT T.TeamID FROM NFL.Teams T WHERE T.TeamName = 'Seattle Seahawks')</v>
      </c>
      <c r="N414" s="2" t="str">
        <f>"("&amp;$M414&amp;", N'"&amp;$A414&amp;" "&amp;$C414&amp;"'),"</f>
        <v>((SELECT T.TeamID FROM NFL.Teams T WHERE T.TeamName = 'Seattle Seahawks'), N'Giacomo Petersen'),</v>
      </c>
      <c r="O414" s="2" t="str">
        <f t="shared" si="6"/>
        <v>(SELECT TP.PlayerID FROM Players.TeamPlayer TP WHERE TP.[Name] = 'Giacomo Petersen')</v>
      </c>
    </row>
    <row r="415" spans="1:15" x14ac:dyDescent="0.25">
      <c r="A415" s="3" t="s">
        <v>1115</v>
      </c>
      <c r="B415" s="3" t="s">
        <v>1116</v>
      </c>
      <c r="C415" s="4" t="s">
        <v>1619</v>
      </c>
      <c r="D415" s="3">
        <v>84</v>
      </c>
      <c r="E415" s="3">
        <v>215</v>
      </c>
      <c r="F415" s="3">
        <v>17</v>
      </c>
      <c r="G415" s="5">
        <v>30495</v>
      </c>
      <c r="H415" s="3" t="s">
        <v>1117</v>
      </c>
      <c r="I415" s="6">
        <v>0.40827546296296297</v>
      </c>
      <c r="J415" s="3" t="s">
        <v>1673</v>
      </c>
      <c r="K415" s="8" t="s">
        <v>1707</v>
      </c>
      <c r="L415" s="8" t="s">
        <v>1719</v>
      </c>
      <c r="M415" s="7" t="str">
        <f xml:space="preserve"> "(SELECT T.TeamID FROM NFL.Teams T WHERE T.TeamName = '"&amp;TRIM(K415)&amp;"')"</f>
        <v>(SELECT T.TeamID FROM NFL.Teams T WHERE T.TeamName = 'Tampa Bay Buccaneers')</v>
      </c>
      <c r="N415" s="2" t="str">
        <f>"("&amp;$M415&amp;", N'"&amp;$A415&amp;" "&amp;$C415&amp;"'),"</f>
        <v>((SELECT T.TeamID FROM NFL.Teams T WHERE T.TeamName = 'Tampa Bay Buccaneers'), N'Benedict Bell'),</v>
      </c>
      <c r="O415" s="2" t="str">
        <f t="shared" si="6"/>
        <v>(SELECT TP.PlayerID FROM Players.TeamPlayer TP WHERE TP.[Name] = 'Benedict Bell')</v>
      </c>
    </row>
    <row r="416" spans="1:15" x14ac:dyDescent="0.25">
      <c r="A416" s="3" t="s">
        <v>150</v>
      </c>
      <c r="B416" s="3" t="s">
        <v>1118</v>
      </c>
      <c r="C416" s="4" t="s">
        <v>1620</v>
      </c>
      <c r="D416" s="3">
        <v>82</v>
      </c>
      <c r="E416" s="3">
        <v>342</v>
      </c>
      <c r="F416" s="3">
        <v>5</v>
      </c>
      <c r="G416" s="5">
        <v>29442</v>
      </c>
      <c r="H416" s="3" t="s">
        <v>1119</v>
      </c>
      <c r="I416" s="6">
        <v>0.28202546296296299</v>
      </c>
      <c r="J416" s="3" t="s">
        <v>1673</v>
      </c>
      <c r="K416" s="8" t="s">
        <v>1708</v>
      </c>
      <c r="L416" s="8" t="s">
        <v>1719</v>
      </c>
      <c r="M416" s="7" t="str">
        <f xml:space="preserve"> "(SELECT T.TeamID FROM NFL.Teams T WHERE T.TeamName = '"&amp;TRIM(K416)&amp;"')"</f>
        <v>(SELECT T.TeamID FROM NFL.Teams T WHERE T.TeamName = 'Tennessee Titans')</v>
      </c>
      <c r="N416" s="2" t="str">
        <f>"("&amp;$M416&amp;", N'"&amp;$A416&amp;" "&amp;$C416&amp;"'),"</f>
        <v>((SELECT T.TeamID FROM NFL.Teams T WHERE T.TeamName = 'Tennessee Titans'), N'Francis Wilcox'),</v>
      </c>
      <c r="O416" s="2" t="str">
        <f t="shared" si="6"/>
        <v>(SELECT TP.PlayerID FROM Players.TeamPlayer TP WHERE TP.[Name] = 'Francis Wilcox')</v>
      </c>
    </row>
    <row r="417" spans="1:15" x14ac:dyDescent="0.25">
      <c r="A417" s="3" t="s">
        <v>663</v>
      </c>
      <c r="B417" s="3" t="s">
        <v>1120</v>
      </c>
      <c r="C417" s="4" t="s">
        <v>1487</v>
      </c>
      <c r="D417" s="3">
        <v>83</v>
      </c>
      <c r="E417" s="3">
        <v>183</v>
      </c>
      <c r="F417" s="3">
        <v>4</v>
      </c>
      <c r="G417" s="5">
        <v>35136</v>
      </c>
      <c r="H417" s="3" t="s">
        <v>1121</v>
      </c>
      <c r="I417" s="6">
        <v>0.62112268518518521</v>
      </c>
      <c r="J417" s="3" t="s">
        <v>1673</v>
      </c>
      <c r="K417" s="8" t="s">
        <v>1709</v>
      </c>
      <c r="L417" s="8" t="s">
        <v>1719</v>
      </c>
      <c r="M417" s="7" t="str">
        <f xml:space="preserve"> "(SELECT T.TeamID FROM NFL.Teams T WHERE T.TeamName = '"&amp;TRIM(K417)&amp;"')"</f>
        <v>(SELECT T.TeamID FROM NFL.Teams T WHERE T.TeamName = 'Washington Redskins')</v>
      </c>
      <c r="N417" s="2" t="str">
        <f>"("&amp;$M417&amp;", N'"&amp;$A417&amp;" "&amp;$C417&amp;"'),"</f>
        <v>((SELECT T.TeamID FROM NFL.Teams T WHERE T.TeamName = 'Washington Redskins'), N'Amos Cabrera'),</v>
      </c>
      <c r="O417" s="2" t="str">
        <f t="shared" si="6"/>
        <v>(SELECT TP.PlayerID FROM Players.TeamPlayer TP WHERE TP.[Name] = 'Amos Cabrera')</v>
      </c>
    </row>
    <row r="418" spans="1:15" x14ac:dyDescent="0.25">
      <c r="A418" s="3" t="s">
        <v>960</v>
      </c>
      <c r="B418" s="3" t="s">
        <v>1122</v>
      </c>
      <c r="C418" s="4" t="s">
        <v>1621</v>
      </c>
      <c r="D418" s="3">
        <v>71</v>
      </c>
      <c r="E418" s="3">
        <v>192</v>
      </c>
      <c r="F418" s="3">
        <v>4</v>
      </c>
      <c r="G418" s="5">
        <v>31151</v>
      </c>
      <c r="H418" s="3" t="s">
        <v>1123</v>
      </c>
      <c r="I418" s="6">
        <v>0.66221064814814812</v>
      </c>
      <c r="J418" s="3" t="s">
        <v>1673</v>
      </c>
      <c r="K418" s="8" t="s">
        <v>1678</v>
      </c>
      <c r="L418" s="8" t="s">
        <v>1719</v>
      </c>
      <c r="M418" s="7" t="str">
        <f xml:space="preserve"> "(SELECT T.TeamID FROM NFL.Teams T WHERE T.TeamName = '"&amp;TRIM(K418)&amp;"')"</f>
        <v>(SELECT T.TeamID FROM NFL.Teams T WHERE T.TeamName = 'Arizona Cardinals')</v>
      </c>
      <c r="N418" s="2" t="str">
        <f>"("&amp;$M418&amp;", N'"&amp;$A418&amp;" "&amp;$C418&amp;"'),"</f>
        <v>((SELECT T.TeamID FROM NFL.Teams T WHERE T.TeamName = 'Arizona Cardinals'), N'Steel Jimenez'),</v>
      </c>
      <c r="O418" s="2" t="str">
        <f t="shared" si="6"/>
        <v>(SELECT TP.PlayerID FROM Players.TeamPlayer TP WHERE TP.[Name] = 'Steel Jimenez')</v>
      </c>
    </row>
    <row r="419" spans="1:15" x14ac:dyDescent="0.25">
      <c r="A419" s="3" t="s">
        <v>945</v>
      </c>
      <c r="B419" s="3" t="s">
        <v>1124</v>
      </c>
      <c r="C419" s="4" t="s">
        <v>1622</v>
      </c>
      <c r="D419" s="3">
        <v>61</v>
      </c>
      <c r="E419" s="3">
        <v>336</v>
      </c>
      <c r="F419" s="3">
        <v>20</v>
      </c>
      <c r="G419" s="5">
        <v>32888</v>
      </c>
      <c r="H419" s="3" t="s">
        <v>1125</v>
      </c>
      <c r="I419" s="6">
        <v>3.0636574074074076E-2</v>
      </c>
      <c r="J419" s="3" t="s">
        <v>1673</v>
      </c>
      <c r="K419" s="8" t="s">
        <v>1679</v>
      </c>
      <c r="L419" s="8" t="s">
        <v>1719</v>
      </c>
      <c r="M419" s="7" t="str">
        <f xml:space="preserve"> "(SELECT T.TeamID FROM NFL.Teams T WHERE T.TeamName = '"&amp;TRIM(K419)&amp;"')"</f>
        <v>(SELECT T.TeamID FROM NFL.Teams T WHERE T.TeamName = 'Atlanta Falcons')</v>
      </c>
      <c r="N419" s="2" t="str">
        <f>"("&amp;$M419&amp;", N'"&amp;$A419&amp;" "&amp;$C419&amp;"'),"</f>
        <v>((SELECT T.TeamID FROM NFL.Teams T WHERE T.TeamName = 'Atlanta Falcons'), N'Conan Marquez'),</v>
      </c>
      <c r="O419" s="2" t="str">
        <f t="shared" si="6"/>
        <v>(SELECT TP.PlayerID FROM Players.TeamPlayer TP WHERE TP.[Name] = 'Conan Marquez')</v>
      </c>
    </row>
    <row r="420" spans="1:15" x14ac:dyDescent="0.25">
      <c r="A420" s="3" t="s">
        <v>1126</v>
      </c>
      <c r="B420" s="3" t="s">
        <v>1127</v>
      </c>
      <c r="C420" s="4" t="s">
        <v>1623</v>
      </c>
      <c r="D420" s="3">
        <v>70</v>
      </c>
      <c r="E420" s="3">
        <v>252</v>
      </c>
      <c r="F420" s="3">
        <v>13</v>
      </c>
      <c r="G420" s="5">
        <v>35470</v>
      </c>
      <c r="H420" s="3" t="s">
        <v>1128</v>
      </c>
      <c r="I420" s="6">
        <v>0.70817129629629638</v>
      </c>
      <c r="J420" s="3" t="s">
        <v>1673</v>
      </c>
      <c r="K420" s="8" t="s">
        <v>1680</v>
      </c>
      <c r="L420" s="8" t="s">
        <v>1719</v>
      </c>
      <c r="M420" s="7" t="str">
        <f xml:space="preserve"> "(SELECT T.TeamID FROM NFL.Teams T WHERE T.TeamName = '"&amp;TRIM(K420)&amp;"')"</f>
        <v>(SELECT T.TeamID FROM NFL.Teams T WHERE T.TeamName = 'Baltimore Ravens')</v>
      </c>
      <c r="N420" s="2" t="str">
        <f>"("&amp;$M420&amp;", N'"&amp;$A420&amp;" "&amp;$C420&amp;"'),"</f>
        <v>((SELECT T.TeamID FROM NFL.Teams T WHERE T.TeamName = 'Baltimore Ravens'), N'Hall Middleton'),</v>
      </c>
      <c r="O420" s="2" t="str">
        <f t="shared" si="6"/>
        <v>(SELECT TP.PlayerID FROM Players.TeamPlayer TP WHERE TP.[Name] = 'Hall Middleton')</v>
      </c>
    </row>
    <row r="421" spans="1:15" x14ac:dyDescent="0.25">
      <c r="A421" s="3" t="s">
        <v>247</v>
      </c>
      <c r="B421" s="3" t="s">
        <v>1129</v>
      </c>
      <c r="C421" s="4" t="s">
        <v>1624</v>
      </c>
      <c r="D421" s="3">
        <v>70</v>
      </c>
      <c r="E421" s="3">
        <v>307</v>
      </c>
      <c r="F421" s="3">
        <v>10</v>
      </c>
      <c r="G421" s="5">
        <v>29918</v>
      </c>
      <c r="H421" s="3" t="s">
        <v>1130</v>
      </c>
      <c r="I421" s="6">
        <v>0.59450231481481486</v>
      </c>
      <c r="J421" s="3" t="s">
        <v>1673</v>
      </c>
      <c r="K421" s="8" t="s">
        <v>1681</v>
      </c>
      <c r="L421" s="8" t="s">
        <v>1719</v>
      </c>
      <c r="M421" s="7" t="str">
        <f xml:space="preserve"> "(SELECT T.TeamID FROM NFL.Teams T WHERE T.TeamName = '"&amp;TRIM(K421)&amp;"')"</f>
        <v>(SELECT T.TeamID FROM NFL.Teams T WHERE T.TeamName = 'Buffalo Bills')</v>
      </c>
      <c r="N421" s="2" t="str">
        <f>"("&amp;$M421&amp;", N'"&amp;$A421&amp;" "&amp;$C421&amp;"'),"</f>
        <v>((SELECT T.TeamID FROM NFL.Teams T WHERE T.TeamName = 'Buffalo Bills'), N'Seth Cantrell'),</v>
      </c>
      <c r="O421" s="2" t="str">
        <f t="shared" si="6"/>
        <v>(SELECT TP.PlayerID FROM Players.TeamPlayer TP WHERE TP.[Name] = 'Seth Cantrell')</v>
      </c>
    </row>
    <row r="422" spans="1:15" x14ac:dyDescent="0.25">
      <c r="A422" s="3" t="s">
        <v>563</v>
      </c>
      <c r="B422" s="3" t="s">
        <v>1131</v>
      </c>
      <c r="C422" s="4" t="s">
        <v>1625</v>
      </c>
      <c r="D422" s="3">
        <v>69</v>
      </c>
      <c r="E422" s="3">
        <v>426</v>
      </c>
      <c r="F422" s="3">
        <v>4</v>
      </c>
      <c r="G422" s="5">
        <v>32820</v>
      </c>
      <c r="H422" s="3" t="s">
        <v>1132</v>
      </c>
      <c r="I422" s="6">
        <v>0.94027777777777777</v>
      </c>
      <c r="J422" s="3" t="s">
        <v>1673</v>
      </c>
      <c r="K422" s="8" t="s">
        <v>1682</v>
      </c>
      <c r="L422" s="8" t="s">
        <v>1719</v>
      </c>
      <c r="M422" s="7" t="str">
        <f xml:space="preserve"> "(SELECT T.TeamID FROM NFL.Teams T WHERE T.TeamName = '"&amp;TRIM(K422)&amp;"')"</f>
        <v>(SELECT T.TeamID FROM NFL.Teams T WHERE T.TeamName = 'Carolina Panthers')</v>
      </c>
      <c r="N422" s="2" t="str">
        <f>"("&amp;$M422&amp;", N'"&amp;$A422&amp;" "&amp;$C422&amp;"'),"</f>
        <v>((SELECT T.TeamID FROM NFL.Teams T WHERE T.TeamName = 'Carolina Panthers'), N'Troy Barrera'),</v>
      </c>
      <c r="O422" s="2" t="str">
        <f t="shared" si="6"/>
        <v>(SELECT TP.PlayerID FROM Players.TeamPlayer TP WHERE TP.[Name] = 'Troy Barrera')</v>
      </c>
    </row>
    <row r="423" spans="1:15" x14ac:dyDescent="0.25">
      <c r="A423" s="3" t="s">
        <v>1133</v>
      </c>
      <c r="B423" s="3" t="s">
        <v>1134</v>
      </c>
      <c r="C423" s="4" t="s">
        <v>1626</v>
      </c>
      <c r="D423" s="3">
        <v>66</v>
      </c>
      <c r="E423" s="3">
        <v>182</v>
      </c>
      <c r="F423" s="3">
        <v>6</v>
      </c>
      <c r="G423" s="5">
        <v>28759</v>
      </c>
      <c r="H423" s="3" t="s">
        <v>1135</v>
      </c>
      <c r="I423" s="6">
        <v>5.8171296296296297E-2</v>
      </c>
      <c r="J423" s="3" t="s">
        <v>1673</v>
      </c>
      <c r="K423" s="8" t="s">
        <v>1683</v>
      </c>
      <c r="L423" s="8" t="s">
        <v>1719</v>
      </c>
      <c r="M423" s="7" t="str">
        <f xml:space="preserve"> "(SELECT T.TeamID FROM NFL.Teams T WHERE T.TeamName = '"&amp;TRIM(K423)&amp;"')"</f>
        <v>(SELECT T.TeamID FROM NFL.Teams T WHERE T.TeamName = 'Chicago Bears')</v>
      </c>
      <c r="N423" s="2" t="str">
        <f>"("&amp;$M423&amp;", N'"&amp;$A423&amp;" "&amp;$C423&amp;"'),"</f>
        <v>((SELECT T.TeamID FROM NFL.Teams T WHERE T.TeamName = 'Chicago Bears'), N'Rashad Harvey'),</v>
      </c>
      <c r="O423" s="2" t="str">
        <f t="shared" si="6"/>
        <v>(SELECT TP.PlayerID FROM Players.TeamPlayer TP WHERE TP.[Name] = 'Rashad Harvey')</v>
      </c>
    </row>
    <row r="424" spans="1:15" x14ac:dyDescent="0.25">
      <c r="A424" s="3" t="s">
        <v>660</v>
      </c>
      <c r="B424" s="3" t="s">
        <v>1136</v>
      </c>
      <c r="C424" s="4" t="s">
        <v>1345</v>
      </c>
      <c r="D424" s="3">
        <v>64</v>
      </c>
      <c r="E424" s="3">
        <v>178</v>
      </c>
      <c r="F424" s="3">
        <v>21</v>
      </c>
      <c r="G424" s="5">
        <v>34454</v>
      </c>
      <c r="H424" s="3" t="s">
        <v>1137</v>
      </c>
      <c r="I424" s="6">
        <v>0.58521990740740748</v>
      </c>
      <c r="J424" s="3" t="s">
        <v>1673</v>
      </c>
      <c r="K424" s="8" t="s">
        <v>1684</v>
      </c>
      <c r="L424" s="8" t="s">
        <v>1719</v>
      </c>
      <c r="M424" s="7" t="str">
        <f xml:space="preserve"> "(SELECT T.TeamID FROM NFL.Teams T WHERE T.TeamName = '"&amp;TRIM(K424)&amp;"')"</f>
        <v>(SELECT T.TeamID FROM NFL.Teams T WHERE T.TeamName = 'Cincinnati Bengals')</v>
      </c>
      <c r="N424" s="2" t="str">
        <f>"("&amp;$M424&amp;", N'"&amp;$A424&amp;" "&amp;$C424&amp;"'),"</f>
        <v>((SELECT T.TeamID FROM NFL.Teams T WHERE T.TeamName = 'Cincinnati Bengals'), N'Hector Maynard'),</v>
      </c>
      <c r="O424" s="2" t="str">
        <f t="shared" si="6"/>
        <v>(SELECT TP.PlayerID FROM Players.TeamPlayer TP WHERE TP.[Name] = 'Hector Maynard')</v>
      </c>
    </row>
    <row r="425" spans="1:15" x14ac:dyDescent="0.25">
      <c r="A425" s="3" t="s">
        <v>1138</v>
      </c>
      <c r="B425" s="3" t="s">
        <v>1139</v>
      </c>
      <c r="C425" s="4" t="s">
        <v>1627</v>
      </c>
      <c r="D425" s="3">
        <v>80</v>
      </c>
      <c r="E425" s="3">
        <v>426</v>
      </c>
      <c r="F425" s="3">
        <v>14</v>
      </c>
      <c r="G425" s="5">
        <v>30944</v>
      </c>
      <c r="H425" s="3" t="s">
        <v>1140</v>
      </c>
      <c r="I425" s="6">
        <v>0.81376157407407401</v>
      </c>
      <c r="J425" s="3" t="s">
        <v>1673</v>
      </c>
      <c r="K425" s="8" t="s">
        <v>1685</v>
      </c>
      <c r="L425" s="8" t="s">
        <v>1719</v>
      </c>
      <c r="M425" s="7" t="str">
        <f xml:space="preserve"> "(SELECT T.TeamID FROM NFL.Teams T WHERE T.TeamName = '"&amp;TRIM(K425)&amp;"')"</f>
        <v>(SELECT T.TeamID FROM NFL.Teams T WHERE T.TeamName = 'Cleveland Browns')</v>
      </c>
      <c r="N425" s="2" t="str">
        <f>"("&amp;$M425&amp;", N'"&amp;$A425&amp;" "&amp;$C425&amp;"'),"</f>
        <v>((SELECT T.TeamID FROM NFL.Teams T WHERE T.TeamName = 'Cleveland Browns'), N'Zane Stevenson'),</v>
      </c>
      <c r="O425" s="2" t="str">
        <f t="shared" si="6"/>
        <v>(SELECT TP.PlayerID FROM Players.TeamPlayer TP WHERE TP.[Name] = 'Zane Stevenson')</v>
      </c>
    </row>
    <row r="426" spans="1:15" x14ac:dyDescent="0.25">
      <c r="A426" s="3" t="s">
        <v>189</v>
      </c>
      <c r="B426" s="3" t="s">
        <v>1141</v>
      </c>
      <c r="C426" s="4" t="s">
        <v>1523</v>
      </c>
      <c r="D426" s="3">
        <v>66</v>
      </c>
      <c r="E426" s="3">
        <v>371</v>
      </c>
      <c r="F426" s="3">
        <v>25</v>
      </c>
      <c r="G426" s="5">
        <v>34547</v>
      </c>
      <c r="H426" s="3" t="s">
        <v>1142</v>
      </c>
      <c r="I426" s="6">
        <v>0.80464120370370373</v>
      </c>
      <c r="J426" s="3" t="s">
        <v>1673</v>
      </c>
      <c r="K426" s="8" t="s">
        <v>1686</v>
      </c>
      <c r="L426" s="8" t="s">
        <v>1719</v>
      </c>
      <c r="M426" s="7" t="str">
        <f xml:space="preserve"> "(SELECT T.TeamID FROM NFL.Teams T WHERE T.TeamName = '"&amp;TRIM(K426)&amp;"')"</f>
        <v>(SELECT T.TeamID FROM NFL.Teams T WHERE T.TeamName = 'Dallas Cowboys')</v>
      </c>
      <c r="N426" s="2" t="str">
        <f>"("&amp;$M426&amp;", N'"&amp;$A426&amp;" "&amp;$C426&amp;"'),"</f>
        <v>((SELECT T.TeamID FROM NFL.Teams T WHERE T.TeamName = 'Dallas Cowboys'), N'Ray Knight'),</v>
      </c>
      <c r="O426" s="2" t="str">
        <f t="shared" si="6"/>
        <v>(SELECT TP.PlayerID FROM Players.TeamPlayer TP WHERE TP.[Name] = 'Ray Knight')</v>
      </c>
    </row>
    <row r="427" spans="1:15" x14ac:dyDescent="0.25">
      <c r="A427" s="3" t="s">
        <v>852</v>
      </c>
      <c r="B427" s="3" t="s">
        <v>1143</v>
      </c>
      <c r="C427" s="4" t="s">
        <v>1488</v>
      </c>
      <c r="D427" s="3">
        <v>64</v>
      </c>
      <c r="E427" s="3">
        <v>194</v>
      </c>
      <c r="F427" s="3">
        <v>30</v>
      </c>
      <c r="G427" s="5">
        <v>32947</v>
      </c>
      <c r="H427" s="3" t="s">
        <v>1144</v>
      </c>
      <c r="I427" s="6">
        <v>0.96442129629629625</v>
      </c>
      <c r="J427" s="3" t="s">
        <v>1673</v>
      </c>
      <c r="K427" s="8" t="s">
        <v>1687</v>
      </c>
      <c r="L427" s="8" t="s">
        <v>1719</v>
      </c>
      <c r="M427" s="7" t="str">
        <f xml:space="preserve"> "(SELECT T.TeamID FROM NFL.Teams T WHERE T.TeamName = '"&amp;TRIM(K427)&amp;"')"</f>
        <v>(SELECT T.TeamID FROM NFL.Teams T WHERE T.TeamName = 'Denver Broncos')</v>
      </c>
      <c r="N427" s="2" t="str">
        <f>"("&amp;$M427&amp;", N'"&amp;$A427&amp;" "&amp;$C427&amp;"'),"</f>
        <v>((SELECT T.TeamID FROM NFL.Teams T WHERE T.TeamName = 'Denver Broncos'), N'Ivan Roth'),</v>
      </c>
      <c r="O427" s="2" t="str">
        <f t="shared" si="6"/>
        <v>(SELECT TP.PlayerID FROM Players.TeamPlayer TP WHERE TP.[Name] = 'Ivan Roth')</v>
      </c>
    </row>
    <row r="428" spans="1:15" x14ac:dyDescent="0.25">
      <c r="A428" s="3" t="s">
        <v>120</v>
      </c>
      <c r="B428" s="3" t="s">
        <v>1145</v>
      </c>
      <c r="C428" s="4" t="s">
        <v>1628</v>
      </c>
      <c r="D428" s="3">
        <v>83</v>
      </c>
      <c r="E428" s="3">
        <v>313</v>
      </c>
      <c r="F428" s="3">
        <v>29</v>
      </c>
      <c r="G428" s="5">
        <v>35675</v>
      </c>
      <c r="H428" s="3" t="s">
        <v>1146</v>
      </c>
      <c r="I428" s="6">
        <v>0.96502314814814805</v>
      </c>
      <c r="J428" s="3" t="s">
        <v>1673</v>
      </c>
      <c r="K428" s="8" t="s">
        <v>1688</v>
      </c>
      <c r="L428" s="8" t="s">
        <v>1719</v>
      </c>
      <c r="M428" s="7" t="str">
        <f xml:space="preserve"> "(SELECT T.TeamID FROM NFL.Teams T WHERE T.TeamName = '"&amp;TRIM(K428)&amp;"')"</f>
        <v>(SELECT T.TeamID FROM NFL.Teams T WHERE T.TeamName = 'Detroit Lions')</v>
      </c>
      <c r="N428" s="2" t="str">
        <f>"("&amp;$M428&amp;", N'"&amp;$A428&amp;" "&amp;$C428&amp;"'),"</f>
        <v>((SELECT T.TeamID FROM NFL.Teams T WHERE T.TeamName = 'Detroit Lions'), N'Bruce Oneill'),</v>
      </c>
      <c r="O428" s="2" t="str">
        <f t="shared" si="6"/>
        <v>(SELECT TP.PlayerID FROM Players.TeamPlayer TP WHERE TP.[Name] = 'Bruce Oneill')</v>
      </c>
    </row>
    <row r="429" spans="1:15" x14ac:dyDescent="0.25">
      <c r="A429" s="3" t="s">
        <v>885</v>
      </c>
      <c r="B429" s="3" t="s">
        <v>1147</v>
      </c>
      <c r="C429" s="4" t="s">
        <v>1629</v>
      </c>
      <c r="D429" s="3">
        <v>65</v>
      </c>
      <c r="E429" s="3">
        <v>209</v>
      </c>
      <c r="F429" s="3">
        <v>26</v>
      </c>
      <c r="G429" s="5">
        <v>30796</v>
      </c>
      <c r="H429" s="3" t="s">
        <v>1148</v>
      </c>
      <c r="I429" s="6">
        <v>0.80196759259259265</v>
      </c>
      <c r="J429" s="3" t="s">
        <v>1673</v>
      </c>
      <c r="K429" s="8" t="s">
        <v>1689</v>
      </c>
      <c r="L429" s="8" t="s">
        <v>1719</v>
      </c>
      <c r="M429" s="7" t="str">
        <f xml:space="preserve"> "(SELECT T.TeamID FROM NFL.Teams T WHERE T.TeamName = '"&amp;TRIM(K429)&amp;"')"</f>
        <v>(SELECT T.TeamID FROM NFL.Teams T WHERE T.TeamName = 'Green Bay Packers')</v>
      </c>
      <c r="N429" s="2" t="str">
        <f>"("&amp;$M429&amp;", N'"&amp;$A429&amp;" "&amp;$C429&amp;"'),"</f>
        <v>((SELECT T.TeamID FROM NFL.Teams T WHERE T.TeamName = 'Green Bay Packers'), N'Kelly Salas'),</v>
      </c>
      <c r="O429" s="2" t="str">
        <f t="shared" si="6"/>
        <v>(SELECT TP.PlayerID FROM Players.TeamPlayer TP WHERE TP.[Name] = 'Kelly Salas')</v>
      </c>
    </row>
    <row r="430" spans="1:15" x14ac:dyDescent="0.25">
      <c r="A430" s="3" t="s">
        <v>601</v>
      </c>
      <c r="B430" s="3" t="s">
        <v>1149</v>
      </c>
      <c r="C430" s="4" t="s">
        <v>1630</v>
      </c>
      <c r="D430" s="3">
        <v>90</v>
      </c>
      <c r="E430" s="3">
        <v>362</v>
      </c>
      <c r="F430" s="3">
        <v>22</v>
      </c>
      <c r="G430" s="5">
        <v>30140</v>
      </c>
      <c r="H430" s="3" t="s">
        <v>1150</v>
      </c>
      <c r="I430" s="6">
        <v>0.5224537037037037</v>
      </c>
      <c r="J430" s="3" t="s">
        <v>1673</v>
      </c>
      <c r="K430" s="8" t="s">
        <v>1690</v>
      </c>
      <c r="L430" s="8" t="s">
        <v>1719</v>
      </c>
      <c r="M430" s="7" t="str">
        <f xml:space="preserve"> "(SELECT T.TeamID FROM NFL.Teams T WHERE T.TeamName = '"&amp;TRIM(K430)&amp;"')"</f>
        <v>(SELECT T.TeamID FROM NFL.Teams T WHERE T.TeamName = 'Houston Texans')</v>
      </c>
      <c r="N430" s="2" t="str">
        <f>"("&amp;$M430&amp;", N'"&amp;$A430&amp;" "&amp;$C430&amp;"'),"</f>
        <v>((SELECT T.TeamID FROM NFL.Teams T WHERE T.TeamName = 'Houston Texans'), N'Gannon Arnold'),</v>
      </c>
      <c r="O430" s="2" t="str">
        <f t="shared" si="6"/>
        <v>(SELECT TP.PlayerID FROM Players.TeamPlayer TP WHERE TP.[Name] = 'Gannon Arnold')</v>
      </c>
    </row>
    <row r="431" spans="1:15" x14ac:dyDescent="0.25">
      <c r="A431" s="3" t="s">
        <v>812</v>
      </c>
      <c r="B431" s="3" t="s">
        <v>1151</v>
      </c>
      <c r="C431" s="4" t="s">
        <v>1631</v>
      </c>
      <c r="D431" s="3">
        <v>70</v>
      </c>
      <c r="E431" s="3">
        <v>382</v>
      </c>
      <c r="F431" s="3">
        <v>20</v>
      </c>
      <c r="G431" s="5">
        <v>34519</v>
      </c>
      <c r="H431" s="3" t="s">
        <v>1152</v>
      </c>
      <c r="I431" s="6">
        <v>0.52945601851851853</v>
      </c>
      <c r="J431" s="3" t="s">
        <v>1673</v>
      </c>
      <c r="K431" s="8" t="s">
        <v>1691</v>
      </c>
      <c r="L431" s="8" t="s">
        <v>1719</v>
      </c>
      <c r="M431" s="7" t="str">
        <f xml:space="preserve"> "(SELECT T.TeamID FROM NFL.Teams T WHERE T.TeamName = '"&amp;TRIM(K431)&amp;"')"</f>
        <v>(SELECT T.TeamID FROM NFL.Teams T WHERE T.TeamName = 'Indianapolis Colts')</v>
      </c>
      <c r="N431" s="2" t="str">
        <f>"("&amp;$M431&amp;", N'"&amp;$A431&amp;" "&amp;$C431&amp;"'),"</f>
        <v>((SELECT T.TeamID FROM NFL.Teams T WHERE T.TeamName = 'Indianapolis Colts'), N'Colorado Mcleod'),</v>
      </c>
      <c r="O431" s="2" t="str">
        <f t="shared" si="6"/>
        <v>(SELECT TP.PlayerID FROM Players.TeamPlayer TP WHERE TP.[Name] = 'Colorado Mcleod')</v>
      </c>
    </row>
    <row r="432" spans="1:15" x14ac:dyDescent="0.25">
      <c r="A432" s="3" t="s">
        <v>1153</v>
      </c>
      <c r="B432" s="3" t="s">
        <v>1154</v>
      </c>
      <c r="C432" s="4" t="s">
        <v>1632</v>
      </c>
      <c r="D432" s="3">
        <v>68</v>
      </c>
      <c r="E432" s="3">
        <v>186</v>
      </c>
      <c r="F432" s="3">
        <v>3</v>
      </c>
      <c r="G432" s="5">
        <v>34366</v>
      </c>
      <c r="H432" s="3" t="s">
        <v>1155</v>
      </c>
      <c r="I432" s="6">
        <v>0.77223379629629629</v>
      </c>
      <c r="J432" s="3" t="s">
        <v>1673</v>
      </c>
      <c r="K432" s="8" t="s">
        <v>1692</v>
      </c>
      <c r="L432" s="8" t="s">
        <v>1719</v>
      </c>
      <c r="M432" s="7" t="str">
        <f xml:space="preserve"> "(SELECT T.TeamID FROM NFL.Teams T WHERE T.TeamName = '"&amp;TRIM(K432)&amp;"')"</f>
        <v>(SELECT T.TeamID FROM NFL.Teams T WHERE T.TeamName = 'Jacksonville Jaguars')</v>
      </c>
      <c r="N432" s="2" t="str">
        <f>"("&amp;$M432&amp;", N'"&amp;$A432&amp;" "&amp;$C432&amp;"'),"</f>
        <v>((SELECT T.TeamID FROM NFL.Teams T WHERE T.TeamName = 'Jacksonville Jaguars'), N'Thor Wooten'),</v>
      </c>
      <c r="O432" s="2" t="str">
        <f t="shared" si="6"/>
        <v>(SELECT TP.PlayerID FROM Players.TeamPlayer TP WHERE TP.[Name] = 'Thor Wooten')</v>
      </c>
    </row>
    <row r="433" spans="1:15" x14ac:dyDescent="0.25">
      <c r="A433" s="3" t="s">
        <v>1156</v>
      </c>
      <c r="B433" s="3" t="s">
        <v>1157</v>
      </c>
      <c r="C433" s="4" t="s">
        <v>1407</v>
      </c>
      <c r="D433" s="3">
        <v>70</v>
      </c>
      <c r="E433" s="3">
        <v>152</v>
      </c>
      <c r="F433" s="3">
        <v>18</v>
      </c>
      <c r="G433" s="5">
        <v>31993</v>
      </c>
      <c r="H433" s="3" t="s">
        <v>1158</v>
      </c>
      <c r="I433" s="6">
        <v>0.21577546296296299</v>
      </c>
      <c r="J433" s="3" t="s">
        <v>1673</v>
      </c>
      <c r="K433" s="8" t="s">
        <v>1693</v>
      </c>
      <c r="L433" s="8" t="s">
        <v>1719</v>
      </c>
      <c r="M433" s="7" t="str">
        <f xml:space="preserve"> "(SELECT T.TeamID FROM NFL.Teams T WHERE T.TeamName = '"&amp;TRIM(K433)&amp;"')"</f>
        <v>(SELECT T.TeamID FROM NFL.Teams T WHERE T.TeamName = 'Kansas City Chiefs')</v>
      </c>
      <c r="N433" s="2" t="str">
        <f>"("&amp;$M433&amp;", N'"&amp;$A433&amp;" "&amp;$C433&amp;"'),"</f>
        <v>((SELECT T.TeamID FROM NFL.Teams T WHERE T.TeamName = 'Kansas City Chiefs'), N'Lee Macdonald'),</v>
      </c>
      <c r="O433" s="2" t="str">
        <f t="shared" si="6"/>
        <v>(SELECT TP.PlayerID FROM Players.TeamPlayer TP WHERE TP.[Name] = 'Lee Macdonald')</v>
      </c>
    </row>
    <row r="434" spans="1:15" x14ac:dyDescent="0.25">
      <c r="A434" s="3" t="s">
        <v>865</v>
      </c>
      <c r="B434" s="3" t="s">
        <v>1159</v>
      </c>
      <c r="C434" s="4" t="s">
        <v>1530</v>
      </c>
      <c r="D434" s="3">
        <v>77</v>
      </c>
      <c r="E434" s="3">
        <v>207</v>
      </c>
      <c r="F434" s="3">
        <v>29</v>
      </c>
      <c r="G434" s="5">
        <v>28374</v>
      </c>
      <c r="H434" s="3" t="s">
        <v>1160</v>
      </c>
      <c r="I434" s="6">
        <v>0.2852662037037037</v>
      </c>
      <c r="J434" s="3" t="s">
        <v>1673</v>
      </c>
      <c r="K434" s="8" t="s">
        <v>1694</v>
      </c>
      <c r="L434" s="8" t="s">
        <v>1719</v>
      </c>
      <c r="M434" s="7" t="str">
        <f xml:space="preserve"> "(SELECT T.TeamID FROM NFL.Teams T WHERE T.TeamName = '"&amp;TRIM(K434)&amp;"')"</f>
        <v>(SELECT T.TeamID FROM NFL.Teams T WHERE T.TeamName = 'Los Angeles Chargers')</v>
      </c>
      <c r="N434" s="2" t="str">
        <f>"("&amp;$M434&amp;", N'"&amp;$A434&amp;" "&amp;$C434&amp;"'),"</f>
        <v>((SELECT T.TeamID FROM NFL.Teams T WHERE T.TeamName = 'Los Angeles Chargers'), N'Alfonso Head'),</v>
      </c>
      <c r="O434" s="2" t="str">
        <f t="shared" si="6"/>
        <v>(SELECT TP.PlayerID FROM Players.TeamPlayer TP WHERE TP.[Name] = 'Alfonso Head')</v>
      </c>
    </row>
    <row r="435" spans="1:15" x14ac:dyDescent="0.25">
      <c r="A435" s="3" t="s">
        <v>1063</v>
      </c>
      <c r="B435" s="3" t="s">
        <v>1161</v>
      </c>
      <c r="C435" s="4" t="s">
        <v>1633</v>
      </c>
      <c r="D435" s="3">
        <v>95</v>
      </c>
      <c r="E435" s="3">
        <v>192</v>
      </c>
      <c r="F435" s="3">
        <v>10</v>
      </c>
      <c r="G435" s="5">
        <v>29138</v>
      </c>
      <c r="H435" s="3" t="s">
        <v>1162</v>
      </c>
      <c r="I435" s="6">
        <v>0.50339120370370372</v>
      </c>
      <c r="J435" s="3" t="s">
        <v>1673</v>
      </c>
      <c r="K435" s="8" t="s">
        <v>1695</v>
      </c>
      <c r="L435" s="8" t="s">
        <v>1719</v>
      </c>
      <c r="M435" s="7" t="str">
        <f xml:space="preserve"> "(SELECT T.TeamID FROM NFL.Teams T WHERE T.TeamName = '"&amp;TRIM(K435)&amp;"')"</f>
        <v>(SELECT T.TeamID FROM NFL.Teams T WHERE T.TeamName = 'Los Angeles Rams')</v>
      </c>
      <c r="N435" s="2" t="str">
        <f>"("&amp;$M435&amp;", N'"&amp;$A435&amp;" "&amp;$C435&amp;"'),"</f>
        <v>((SELECT T.TeamID FROM NFL.Teams T WHERE T.TeamName = 'Los Angeles Rams'), N'Emerson Morse'),</v>
      </c>
      <c r="O435" s="2" t="str">
        <f t="shared" si="6"/>
        <v>(SELECT TP.PlayerID FROM Players.TeamPlayer TP WHERE TP.[Name] = 'Emerson Morse')</v>
      </c>
    </row>
    <row r="436" spans="1:15" x14ac:dyDescent="0.25">
      <c r="A436" s="3" t="s">
        <v>1163</v>
      </c>
      <c r="B436" s="3" t="s">
        <v>1164</v>
      </c>
      <c r="C436" s="4" t="s">
        <v>1563</v>
      </c>
      <c r="D436" s="3">
        <v>83</v>
      </c>
      <c r="E436" s="3">
        <v>258</v>
      </c>
      <c r="F436" s="3">
        <v>20</v>
      </c>
      <c r="G436" s="5">
        <v>33722</v>
      </c>
      <c r="H436" s="3" t="s">
        <v>1165</v>
      </c>
      <c r="I436" s="6">
        <v>0.65246527777777774</v>
      </c>
      <c r="J436" s="3" t="s">
        <v>1673</v>
      </c>
      <c r="K436" s="8" t="s">
        <v>1696</v>
      </c>
      <c r="L436" s="8" t="s">
        <v>1719</v>
      </c>
      <c r="M436" s="7" t="str">
        <f xml:space="preserve"> "(SELECT T.TeamID FROM NFL.Teams T WHERE T.TeamName = '"&amp;TRIM(K436)&amp;"')"</f>
        <v>(SELECT T.TeamID FROM NFL.Teams T WHERE T.TeamName = 'Miami Dolphins')</v>
      </c>
      <c r="N436" s="2" t="str">
        <f>"("&amp;$M436&amp;", N'"&amp;$A436&amp;" "&amp;$C436&amp;"'),"</f>
        <v>((SELECT T.TeamID FROM NFL.Teams T WHERE T.TeamName = 'Miami Dolphins'), N'Nicholas Pierce'),</v>
      </c>
      <c r="O436" s="2" t="str">
        <f t="shared" si="6"/>
        <v>(SELECT TP.PlayerID FROM Players.TeamPlayer TP WHERE TP.[Name] = 'Nicholas Pierce')</v>
      </c>
    </row>
    <row r="437" spans="1:15" x14ac:dyDescent="0.25">
      <c r="A437" s="3" t="s">
        <v>1166</v>
      </c>
      <c r="B437" s="3" t="s">
        <v>1167</v>
      </c>
      <c r="C437" s="4" t="s">
        <v>1450</v>
      </c>
      <c r="D437" s="3">
        <v>63</v>
      </c>
      <c r="E437" s="3">
        <v>440</v>
      </c>
      <c r="F437" s="3">
        <v>29</v>
      </c>
      <c r="G437" s="5">
        <v>29738</v>
      </c>
      <c r="H437" s="3" t="s">
        <v>1168</v>
      </c>
      <c r="I437" s="6">
        <v>4.1967592592592591E-2</v>
      </c>
      <c r="J437" s="3" t="s">
        <v>1673</v>
      </c>
      <c r="K437" s="8" t="s">
        <v>1697</v>
      </c>
      <c r="L437" s="8" t="s">
        <v>1719</v>
      </c>
      <c r="M437" s="7" t="str">
        <f xml:space="preserve"> "(SELECT T.TeamID FROM NFL.Teams T WHERE T.TeamName = '"&amp;TRIM(K437)&amp;"')"</f>
        <v>(SELECT T.TeamID FROM NFL.Teams T WHERE T.TeamName = 'Minnesota Vikings')</v>
      </c>
      <c r="N437" s="2" t="str">
        <f>"("&amp;$M437&amp;", N'"&amp;$A437&amp;" "&amp;$C437&amp;"'),"</f>
        <v>((SELECT T.TeamID FROM NFL.Teams T WHERE T.TeamName = 'Minnesota Vikings'), N'Philip Jacobs'),</v>
      </c>
      <c r="O437" s="2" t="str">
        <f t="shared" si="6"/>
        <v>(SELECT TP.PlayerID FROM Players.TeamPlayer TP WHERE TP.[Name] = 'Philip Jacobs')</v>
      </c>
    </row>
    <row r="438" spans="1:15" x14ac:dyDescent="0.25">
      <c r="A438" s="3" t="s">
        <v>1169</v>
      </c>
      <c r="B438" s="3" t="s">
        <v>1170</v>
      </c>
      <c r="C438" s="4" t="s">
        <v>1621</v>
      </c>
      <c r="D438" s="3">
        <v>64</v>
      </c>
      <c r="E438" s="3">
        <v>342</v>
      </c>
      <c r="F438" s="3">
        <v>5</v>
      </c>
      <c r="G438" s="5">
        <v>36040</v>
      </c>
      <c r="H438" s="3" t="s">
        <v>1171</v>
      </c>
      <c r="I438" s="6">
        <v>0.96479166666666671</v>
      </c>
      <c r="J438" s="3" t="s">
        <v>1673</v>
      </c>
      <c r="K438" s="8" t="s">
        <v>1698</v>
      </c>
      <c r="L438" s="8" t="s">
        <v>1719</v>
      </c>
      <c r="M438" s="7" t="str">
        <f xml:space="preserve"> "(SELECT T.TeamID FROM NFL.Teams T WHERE T.TeamName = '"&amp;TRIM(K438)&amp;"')"</f>
        <v>(SELECT T.TeamID FROM NFL.Teams T WHERE T.TeamName = 'New England Patriots')</v>
      </c>
      <c r="N438" s="2" t="str">
        <f>"("&amp;$M438&amp;", N'"&amp;$A438&amp;" "&amp;$C438&amp;"'),"</f>
        <v>((SELECT T.TeamID FROM NFL.Teams T WHERE T.TeamName = 'New England Patriots'), N'Clinton Jimenez'),</v>
      </c>
      <c r="O438" s="2" t="str">
        <f t="shared" si="6"/>
        <v>(SELECT TP.PlayerID FROM Players.TeamPlayer TP WHERE TP.[Name] = 'Clinton Jimenez')</v>
      </c>
    </row>
    <row r="439" spans="1:15" x14ac:dyDescent="0.25">
      <c r="A439" s="3" t="s">
        <v>1172</v>
      </c>
      <c r="B439" s="3" t="s">
        <v>1173</v>
      </c>
      <c r="C439" s="4" t="s">
        <v>1634</v>
      </c>
      <c r="D439" s="3">
        <v>92</v>
      </c>
      <c r="E439" s="3">
        <v>424</v>
      </c>
      <c r="F439" s="3">
        <v>10</v>
      </c>
      <c r="G439" s="5">
        <v>28924</v>
      </c>
      <c r="H439" s="3" t="s">
        <v>1174</v>
      </c>
      <c r="I439" s="6">
        <v>0.61805555555555558</v>
      </c>
      <c r="J439" s="3" t="s">
        <v>1673</v>
      </c>
      <c r="K439" s="8" t="s">
        <v>1699</v>
      </c>
      <c r="L439" s="8" t="s">
        <v>1719</v>
      </c>
      <c r="M439" s="7" t="str">
        <f xml:space="preserve"> "(SELECT T.TeamID FROM NFL.Teams T WHERE T.TeamName = '"&amp;TRIM(K439)&amp;"')"</f>
        <v>(SELECT T.TeamID FROM NFL.Teams T WHERE T.TeamName = 'New Orleans Saints')</v>
      </c>
      <c r="N439" s="2" t="str">
        <f>"("&amp;$M439&amp;", N'"&amp;$A439&amp;" "&amp;$C439&amp;"'),"</f>
        <v>((SELECT T.TeamID FROM NFL.Teams T WHERE T.TeamName = 'New Orleans Saints'), N'Ashton Giles'),</v>
      </c>
      <c r="O439" s="2" t="str">
        <f t="shared" si="6"/>
        <v>(SELECT TP.PlayerID FROM Players.TeamPlayer TP WHERE TP.[Name] = 'Ashton Giles')</v>
      </c>
    </row>
    <row r="440" spans="1:15" x14ac:dyDescent="0.25">
      <c r="A440" s="3" t="s">
        <v>346</v>
      </c>
      <c r="B440" s="3" t="s">
        <v>1175</v>
      </c>
      <c r="C440" s="4" t="s">
        <v>1565</v>
      </c>
      <c r="D440" s="3">
        <v>93</v>
      </c>
      <c r="E440" s="3">
        <v>408</v>
      </c>
      <c r="F440" s="3">
        <v>22</v>
      </c>
      <c r="G440" s="5">
        <v>35390</v>
      </c>
      <c r="H440" s="3" t="s">
        <v>1176</v>
      </c>
      <c r="I440" s="6">
        <v>0.55451388888888886</v>
      </c>
      <c r="J440" s="3" t="s">
        <v>1673</v>
      </c>
      <c r="K440" s="8" t="s">
        <v>1700</v>
      </c>
      <c r="L440" s="8" t="s">
        <v>1719</v>
      </c>
      <c r="M440" s="7" t="str">
        <f xml:space="preserve"> "(SELECT T.TeamID FROM NFL.Teams T WHERE T.TeamName = '"&amp;TRIM(K440)&amp;"')"</f>
        <v>(SELECT T.TeamID FROM NFL.Teams T WHERE T.TeamName = 'New York Giants')</v>
      </c>
      <c r="N440" s="2" t="str">
        <f>"("&amp;$M440&amp;", N'"&amp;$A440&amp;" "&amp;$C440&amp;"'),"</f>
        <v>((SELECT T.TeamID FROM NFL.Teams T WHERE T.TeamName = 'New York Giants'), N'Ulysses Kelley'),</v>
      </c>
      <c r="O440" s="2" t="str">
        <f t="shared" si="6"/>
        <v>(SELECT TP.PlayerID FROM Players.TeamPlayer TP WHERE TP.[Name] = 'Ulysses Kelley')</v>
      </c>
    </row>
    <row r="441" spans="1:15" x14ac:dyDescent="0.25">
      <c r="A441" s="3" t="s">
        <v>1177</v>
      </c>
      <c r="B441" s="3" t="s">
        <v>1178</v>
      </c>
      <c r="C441" s="4" t="s">
        <v>1590</v>
      </c>
      <c r="D441" s="3">
        <v>67</v>
      </c>
      <c r="E441" s="3">
        <v>407</v>
      </c>
      <c r="F441" s="3">
        <v>21</v>
      </c>
      <c r="G441" s="5">
        <v>30888</v>
      </c>
      <c r="H441" s="3" t="s">
        <v>1179</v>
      </c>
      <c r="I441" s="6">
        <v>0.94179398148148152</v>
      </c>
      <c r="J441" s="3" t="s">
        <v>1673</v>
      </c>
      <c r="K441" s="8" t="s">
        <v>1701</v>
      </c>
      <c r="L441" s="8" t="s">
        <v>1719</v>
      </c>
      <c r="M441" s="7" t="str">
        <f xml:space="preserve"> "(SELECT T.TeamID FROM NFL.Teams T WHERE T.TeamName = '"&amp;TRIM(K441)&amp;"')"</f>
        <v>(SELECT T.TeamID FROM NFL.Teams T WHERE T.TeamName = 'New York Jets')</v>
      </c>
      <c r="N441" s="2" t="str">
        <f>"("&amp;$M441&amp;", N'"&amp;$A441&amp;" "&amp;$C441&amp;"'),"</f>
        <v>((SELECT T.TeamID FROM NFL.Teams T WHERE T.TeamName = 'New York Jets'), N'Laith Blevins'),</v>
      </c>
      <c r="O441" s="2" t="str">
        <f t="shared" si="6"/>
        <v>(SELECT TP.PlayerID FROM Players.TeamPlayer TP WHERE TP.[Name] = 'Laith Blevins')</v>
      </c>
    </row>
    <row r="442" spans="1:15" x14ac:dyDescent="0.25">
      <c r="A442" s="3" t="s">
        <v>1180</v>
      </c>
      <c r="B442" s="3" t="s">
        <v>1181</v>
      </c>
      <c r="C442" s="4" t="s">
        <v>1635</v>
      </c>
      <c r="D442" s="3">
        <v>82</v>
      </c>
      <c r="E442" s="3">
        <v>368</v>
      </c>
      <c r="F442" s="3">
        <v>22</v>
      </c>
      <c r="G442" s="5">
        <v>28440</v>
      </c>
      <c r="H442" s="3" t="s">
        <v>1182</v>
      </c>
      <c r="I442" s="6">
        <v>0.12790509259259258</v>
      </c>
      <c r="J442" s="3" t="s">
        <v>1673</v>
      </c>
      <c r="K442" s="8" t="s">
        <v>1702</v>
      </c>
      <c r="L442" s="8" t="s">
        <v>1719</v>
      </c>
      <c r="M442" s="7" t="str">
        <f xml:space="preserve"> "(SELECT T.TeamID FROM NFL.Teams T WHERE T.TeamName = '"&amp;TRIM(K442)&amp;"')"</f>
        <v>(SELECT T.TeamID FROM NFL.Teams T WHERE T.TeamName = 'Oakland Raiders')</v>
      </c>
      <c r="N442" s="2" t="str">
        <f>"("&amp;$M442&amp;", N'"&amp;$A442&amp;" "&amp;$C442&amp;"'),"</f>
        <v>((SELECT T.TeamID FROM NFL.Teams T WHERE T.TeamName = 'Oakland Raiders'), N'Ira Cochran'),</v>
      </c>
      <c r="O442" s="2" t="str">
        <f t="shared" si="6"/>
        <v>(SELECT TP.PlayerID FROM Players.TeamPlayer TP WHERE TP.[Name] = 'Ira Cochran')</v>
      </c>
    </row>
    <row r="443" spans="1:15" x14ac:dyDescent="0.25">
      <c r="A443" s="3" t="s">
        <v>1183</v>
      </c>
      <c r="B443" s="3" t="s">
        <v>1184</v>
      </c>
      <c r="C443" s="4" t="s">
        <v>1636</v>
      </c>
      <c r="D443" s="3">
        <v>87</v>
      </c>
      <c r="E443" s="3">
        <v>417</v>
      </c>
      <c r="F443" s="3">
        <v>24</v>
      </c>
      <c r="G443" s="5">
        <v>29773</v>
      </c>
      <c r="H443" s="3" t="s">
        <v>1185</v>
      </c>
      <c r="I443" s="6">
        <v>0.52444444444444438</v>
      </c>
      <c r="J443" s="3" t="s">
        <v>1673</v>
      </c>
      <c r="K443" s="8" t="s">
        <v>1703</v>
      </c>
      <c r="L443" s="8" t="s">
        <v>1719</v>
      </c>
      <c r="M443" s="7" t="str">
        <f xml:space="preserve"> "(SELECT T.TeamID FROM NFL.Teams T WHERE T.TeamName = '"&amp;TRIM(K443)&amp;"')"</f>
        <v>(SELECT T.TeamID FROM NFL.Teams T WHERE T.TeamName = 'Philadelphia Eagles')</v>
      </c>
      <c r="N443" s="2" t="str">
        <f>"("&amp;$M443&amp;", N'"&amp;$A443&amp;" "&amp;$C443&amp;"'),"</f>
        <v>((SELECT T.TeamID FROM NFL.Teams T WHERE T.TeamName = 'Philadelphia Eagles'), N'Ishmael Vega'),</v>
      </c>
      <c r="O443" s="2" t="str">
        <f t="shared" si="6"/>
        <v>(SELECT TP.PlayerID FROM Players.TeamPlayer TP WHERE TP.[Name] = 'Ishmael Vega')</v>
      </c>
    </row>
    <row r="444" spans="1:15" x14ac:dyDescent="0.25">
      <c r="A444" s="3" t="s">
        <v>1186</v>
      </c>
      <c r="B444" s="3" t="s">
        <v>1187</v>
      </c>
      <c r="C444" s="4" t="s">
        <v>395</v>
      </c>
      <c r="D444" s="3">
        <v>87</v>
      </c>
      <c r="E444" s="3">
        <v>260</v>
      </c>
      <c r="F444" s="3">
        <v>23</v>
      </c>
      <c r="G444" s="5">
        <v>34000</v>
      </c>
      <c r="H444" s="3" t="s">
        <v>1188</v>
      </c>
      <c r="I444" s="6">
        <v>0.81469907407407405</v>
      </c>
      <c r="J444" s="3" t="s">
        <v>1673</v>
      </c>
      <c r="K444" s="8" t="s">
        <v>1704</v>
      </c>
      <c r="L444" s="8" t="s">
        <v>1719</v>
      </c>
      <c r="M444" s="7" t="str">
        <f xml:space="preserve"> "(SELECT T.TeamID FROM NFL.Teams T WHERE T.TeamName = '"&amp;TRIM(K444)&amp;"')"</f>
        <v>(SELECT T.TeamID FROM NFL.Teams T WHERE T.TeamName = 'Pittsburgh Steelers')</v>
      </c>
      <c r="N444" s="2" t="str">
        <f>"("&amp;$M444&amp;", N'"&amp;$A444&amp;" "&amp;$C444&amp;"'),"</f>
        <v>((SELECT T.TeamID FROM NFL.Teams T WHERE T.TeamName = 'Pittsburgh Steelers'), N'Maxwell Sawyer'),</v>
      </c>
      <c r="O444" s="2" t="str">
        <f t="shared" si="6"/>
        <v>(SELECT TP.PlayerID FROM Players.TeamPlayer TP WHERE TP.[Name] = 'Maxwell Sawyer')</v>
      </c>
    </row>
    <row r="445" spans="1:15" x14ac:dyDescent="0.25">
      <c r="A445" s="3" t="s">
        <v>1172</v>
      </c>
      <c r="B445" s="3" t="s">
        <v>1189</v>
      </c>
      <c r="C445" s="4" t="s">
        <v>1637</v>
      </c>
      <c r="D445" s="3">
        <v>68</v>
      </c>
      <c r="E445" s="3">
        <v>207</v>
      </c>
      <c r="F445" s="3">
        <v>8</v>
      </c>
      <c r="G445" s="5">
        <v>32167</v>
      </c>
      <c r="H445" s="3" t="s">
        <v>1190</v>
      </c>
      <c r="I445" s="6">
        <v>6.5347222222222223E-2</v>
      </c>
      <c r="J445" s="3" t="s">
        <v>1673</v>
      </c>
      <c r="K445" s="8" t="s">
        <v>1705</v>
      </c>
      <c r="L445" s="8" t="s">
        <v>1719</v>
      </c>
      <c r="M445" s="7" t="str">
        <f xml:space="preserve"> "(SELECT T.TeamID FROM NFL.Teams T WHERE T.TeamName = '"&amp;TRIM(K445)&amp;"')"</f>
        <v>(SELECT T.TeamID FROM NFL.Teams T WHERE T.TeamName = 'San Francisco 49ers')</v>
      </c>
      <c r="N445" s="2" t="str">
        <f>"("&amp;$M445&amp;", N'"&amp;$A445&amp;" "&amp;$C445&amp;"'),"</f>
        <v>((SELECT T.TeamID FROM NFL.Teams T WHERE T.TeamName = 'San Francisco 49ers'), N'Ashton Acosta'),</v>
      </c>
      <c r="O445" s="2" t="str">
        <f t="shared" si="6"/>
        <v>(SELECT TP.PlayerID FROM Players.TeamPlayer TP WHERE TP.[Name] = 'Ashton Acosta')</v>
      </c>
    </row>
    <row r="446" spans="1:15" x14ac:dyDescent="0.25">
      <c r="A446" s="3" t="s">
        <v>632</v>
      </c>
      <c r="B446" s="3" t="s">
        <v>1191</v>
      </c>
      <c r="C446" s="4" t="s">
        <v>1638</v>
      </c>
      <c r="D446" s="3">
        <v>62</v>
      </c>
      <c r="E446" s="3">
        <v>300</v>
      </c>
      <c r="F446" s="3">
        <v>18</v>
      </c>
      <c r="G446" s="5">
        <v>32186</v>
      </c>
      <c r="H446" s="3" t="s">
        <v>1192</v>
      </c>
      <c r="I446" s="6">
        <v>0.64524305555555561</v>
      </c>
      <c r="J446" s="3" t="s">
        <v>1673</v>
      </c>
      <c r="K446" s="8" t="s">
        <v>1706</v>
      </c>
      <c r="L446" s="8" t="s">
        <v>1719</v>
      </c>
      <c r="M446" s="7" t="str">
        <f xml:space="preserve"> "(SELECT T.TeamID FROM NFL.Teams T WHERE T.TeamName = '"&amp;TRIM(K446)&amp;"')"</f>
        <v>(SELECT T.TeamID FROM NFL.Teams T WHERE T.TeamName = 'Seattle Seahawks')</v>
      </c>
      <c r="N446" s="2" t="str">
        <f>"("&amp;$M446&amp;", N'"&amp;$A446&amp;" "&amp;$C446&amp;"'),"</f>
        <v>((SELECT T.TeamID FROM NFL.Teams T WHERE T.TeamName = 'Seattle Seahawks'), N'Jonas Wolfe'),</v>
      </c>
      <c r="O446" s="2" t="str">
        <f t="shared" si="6"/>
        <v>(SELECT TP.PlayerID FROM Players.TeamPlayer TP WHERE TP.[Name] = 'Jonas Wolfe')</v>
      </c>
    </row>
    <row r="447" spans="1:15" x14ac:dyDescent="0.25">
      <c r="A447" s="3" t="s">
        <v>1126</v>
      </c>
      <c r="B447" s="3" t="s">
        <v>1193</v>
      </c>
      <c r="C447" s="4" t="s">
        <v>1431</v>
      </c>
      <c r="D447" s="3">
        <v>89</v>
      </c>
      <c r="E447" s="3">
        <v>187</v>
      </c>
      <c r="F447" s="3">
        <v>17</v>
      </c>
      <c r="G447" s="5">
        <v>30509</v>
      </c>
      <c r="H447" s="3" t="s">
        <v>1194</v>
      </c>
      <c r="I447" s="6">
        <v>0.74012731481481486</v>
      </c>
      <c r="J447" s="3" t="s">
        <v>1673</v>
      </c>
      <c r="K447" s="8" t="s">
        <v>1707</v>
      </c>
      <c r="L447" s="8" t="s">
        <v>1719</v>
      </c>
      <c r="M447" s="7" t="str">
        <f xml:space="preserve"> "(SELECT T.TeamID FROM NFL.Teams T WHERE T.TeamName = '"&amp;TRIM(K447)&amp;"')"</f>
        <v>(SELECT T.TeamID FROM NFL.Teams T WHERE T.TeamName = 'Tampa Bay Buccaneers')</v>
      </c>
      <c r="N447" s="2" t="str">
        <f>"("&amp;$M447&amp;", N'"&amp;$A447&amp;" "&amp;$C447&amp;"'),"</f>
        <v>((SELECT T.TeamID FROM NFL.Teams T WHERE T.TeamName = 'Tampa Bay Buccaneers'), N'Hall Mcdowell'),</v>
      </c>
      <c r="O447" s="2" t="str">
        <f t="shared" si="6"/>
        <v>(SELECT TP.PlayerID FROM Players.TeamPlayer TP WHERE TP.[Name] = 'Hall Mcdowell')</v>
      </c>
    </row>
    <row r="448" spans="1:15" x14ac:dyDescent="0.25">
      <c r="A448" s="3" t="s">
        <v>1195</v>
      </c>
      <c r="B448" s="3" t="s">
        <v>1196</v>
      </c>
      <c r="C448" s="4" t="s">
        <v>1614</v>
      </c>
      <c r="D448" s="3">
        <v>94</v>
      </c>
      <c r="E448" s="3">
        <v>437</v>
      </c>
      <c r="F448" s="3">
        <v>4</v>
      </c>
      <c r="G448" s="5">
        <v>30937</v>
      </c>
      <c r="H448" s="3" t="s">
        <v>1197</v>
      </c>
      <c r="I448" s="6">
        <v>0.18706018518518519</v>
      </c>
      <c r="J448" s="3" t="s">
        <v>1673</v>
      </c>
      <c r="K448" s="8" t="s">
        <v>1708</v>
      </c>
      <c r="L448" s="8" t="s">
        <v>1719</v>
      </c>
      <c r="M448" s="7" t="str">
        <f xml:space="preserve"> "(SELECT T.TeamID FROM NFL.Teams T WHERE T.TeamName = '"&amp;TRIM(K448)&amp;"')"</f>
        <v>(SELECT T.TeamID FROM NFL.Teams T WHERE T.TeamName = 'Tennessee Titans')</v>
      </c>
      <c r="N448" s="2" t="str">
        <f>"("&amp;$M448&amp;", N'"&amp;$A448&amp;" "&amp;$C448&amp;"'),"</f>
        <v>((SELECT T.TeamID FROM NFL.Teams T WHERE T.TeamName = 'Tennessee Titans'), N'Damian Weber'),</v>
      </c>
      <c r="O448" s="2" t="str">
        <f t="shared" si="6"/>
        <v>(SELECT TP.PlayerID FROM Players.TeamPlayer TP WHERE TP.[Name] = 'Damian Weber')</v>
      </c>
    </row>
    <row r="449" spans="1:15" x14ac:dyDescent="0.25">
      <c r="A449" s="3" t="s">
        <v>1198</v>
      </c>
      <c r="B449" s="3" t="s">
        <v>1199</v>
      </c>
      <c r="C449" s="4" t="s">
        <v>1639</v>
      </c>
      <c r="D449" s="3">
        <v>85</v>
      </c>
      <c r="E449" s="3">
        <v>232</v>
      </c>
      <c r="F449" s="3">
        <v>25</v>
      </c>
      <c r="G449" s="5">
        <v>33749</v>
      </c>
      <c r="H449" s="3" t="s">
        <v>1200</v>
      </c>
      <c r="I449" s="6">
        <v>0.8819907407407408</v>
      </c>
      <c r="J449" s="3" t="s">
        <v>1673</v>
      </c>
      <c r="K449" s="8" t="s">
        <v>1709</v>
      </c>
      <c r="L449" s="8" t="s">
        <v>1719</v>
      </c>
      <c r="M449" s="7" t="str">
        <f xml:space="preserve"> "(SELECT T.TeamID FROM NFL.Teams T WHERE T.TeamName = '"&amp;TRIM(K449)&amp;"')"</f>
        <v>(SELECT T.TeamID FROM NFL.Teams T WHERE T.TeamName = 'Washington Redskins')</v>
      </c>
      <c r="N449" s="2" t="str">
        <f>"("&amp;$M449&amp;", N'"&amp;$A449&amp;" "&amp;$C449&amp;"'),"</f>
        <v>((SELECT T.TeamID FROM NFL.Teams T WHERE T.TeamName = 'Washington Redskins'), N'Paki Shelton'),</v>
      </c>
      <c r="O449" s="2" t="str">
        <f t="shared" si="6"/>
        <v>(SELECT TP.PlayerID FROM Players.TeamPlayer TP WHERE TP.[Name] = 'Paki Shelton')</v>
      </c>
    </row>
    <row r="450" spans="1:15" x14ac:dyDescent="0.25">
      <c r="A450" s="3" t="s">
        <v>285</v>
      </c>
      <c r="B450" s="3" t="s">
        <v>1201</v>
      </c>
      <c r="C450" s="4" t="s">
        <v>200</v>
      </c>
      <c r="D450" s="3">
        <v>76</v>
      </c>
      <c r="E450" s="3">
        <v>238</v>
      </c>
      <c r="F450" s="3">
        <v>30</v>
      </c>
      <c r="G450" s="5">
        <v>29704</v>
      </c>
      <c r="H450" s="3" t="s">
        <v>1202</v>
      </c>
      <c r="I450" s="6">
        <v>0.5264699074074074</v>
      </c>
      <c r="J450" s="3" t="s">
        <v>1673</v>
      </c>
      <c r="K450" s="8" t="s">
        <v>1678</v>
      </c>
      <c r="L450" s="8" t="s">
        <v>1719</v>
      </c>
      <c r="M450" s="7" t="str">
        <f xml:space="preserve"> "(SELECT T.TeamID FROM NFL.Teams T WHERE T.TeamName = '"&amp;TRIM(K450)&amp;"')"</f>
        <v>(SELECT T.TeamID FROM NFL.Teams T WHERE T.TeamName = 'Arizona Cardinals')</v>
      </c>
      <c r="N450" s="2" t="str">
        <f>"("&amp;$M450&amp;", N'"&amp;$A450&amp;" "&amp;$C450&amp;"'),"</f>
        <v>((SELECT T.TeamID FROM NFL.Teams T WHERE T.TeamName = 'Arizona Cardinals'), N'Merrill Bradley'),</v>
      </c>
      <c r="O450" s="2" t="str">
        <f t="shared" si="6"/>
        <v>(SELECT TP.PlayerID FROM Players.TeamPlayer TP WHERE TP.[Name] = 'Merrill Bradley')</v>
      </c>
    </row>
    <row r="451" spans="1:15" x14ac:dyDescent="0.25">
      <c r="A451" s="3" t="s">
        <v>1203</v>
      </c>
      <c r="B451" s="3" t="s">
        <v>1204</v>
      </c>
      <c r="C451" s="4" t="s">
        <v>180</v>
      </c>
      <c r="D451" s="3">
        <v>87</v>
      </c>
      <c r="E451" s="3">
        <v>336</v>
      </c>
      <c r="F451" s="3">
        <v>28</v>
      </c>
      <c r="G451" s="5">
        <v>35575</v>
      </c>
      <c r="H451" s="3" t="s">
        <v>1205</v>
      </c>
      <c r="I451" s="6">
        <v>0.86379629629629628</v>
      </c>
      <c r="J451" s="3" t="s">
        <v>1673</v>
      </c>
      <c r="K451" s="8" t="s">
        <v>1679</v>
      </c>
      <c r="L451" s="8" t="s">
        <v>1719</v>
      </c>
      <c r="M451" s="7" t="str">
        <f xml:space="preserve"> "(SELECT T.TeamID FROM NFL.Teams T WHERE T.TeamName = '"&amp;TRIM(K451)&amp;"')"</f>
        <v>(SELECT T.TeamID FROM NFL.Teams T WHERE T.TeamName = 'Atlanta Falcons')</v>
      </c>
      <c r="N451" s="2" t="str">
        <f>"("&amp;$M451&amp;", N'"&amp;$A451&amp;" "&amp;$C451&amp;"'),"</f>
        <v>((SELECT T.TeamID FROM NFL.Teams T WHERE T.TeamName = 'Atlanta Falcons'), N'Brody Anthony'),</v>
      </c>
      <c r="O451" s="2" t="str">
        <f t="shared" ref="O451:O501" si="7" xml:space="preserve"> "(SELECT TP.PlayerID FROM Players.TeamPlayer TP WHERE TP.[Name] = '"&amp;TRIM(A451&amp;" "&amp;C451)&amp;"')"</f>
        <v>(SELECT TP.PlayerID FROM Players.TeamPlayer TP WHERE TP.[Name] = 'Brody Anthony')</v>
      </c>
    </row>
    <row r="452" spans="1:15" x14ac:dyDescent="0.25">
      <c r="A452" s="3" t="s">
        <v>527</v>
      </c>
      <c r="B452" s="3" t="s">
        <v>1206</v>
      </c>
      <c r="C452" s="4" t="s">
        <v>1640</v>
      </c>
      <c r="D452" s="3">
        <v>95</v>
      </c>
      <c r="E452" s="3">
        <v>180</v>
      </c>
      <c r="F452" s="3">
        <v>16</v>
      </c>
      <c r="G452" s="5">
        <v>34074</v>
      </c>
      <c r="H452" s="3" t="s">
        <v>1207</v>
      </c>
      <c r="I452" s="6">
        <v>0.95486111111111116</v>
      </c>
      <c r="J452" s="3" t="s">
        <v>1674</v>
      </c>
      <c r="K452" s="8" t="s">
        <v>1680</v>
      </c>
      <c r="L452" s="8" t="s">
        <v>1719</v>
      </c>
      <c r="M452" s="7" t="str">
        <f xml:space="preserve"> "(SELECT T.TeamID FROM NFL.Teams T WHERE T.TeamName = '"&amp;TRIM(K452)&amp;"')"</f>
        <v>(SELECT T.TeamID FROM NFL.Teams T WHERE T.TeamName = 'Baltimore Ravens')</v>
      </c>
      <c r="N452" s="2" t="str">
        <f>"("&amp;$M452&amp;", N'"&amp;$A452&amp;" "&amp;$C452&amp;"'),"</f>
        <v>((SELECT T.TeamID FROM NFL.Teams T WHERE T.TeamName = 'Baltimore Ravens'), N'Brian Shaffer'),</v>
      </c>
      <c r="O452" s="2" t="str">
        <f t="shared" si="7"/>
        <v>(SELECT TP.PlayerID FROM Players.TeamPlayer TP WHERE TP.[Name] = 'Brian Shaffer')</v>
      </c>
    </row>
    <row r="453" spans="1:15" x14ac:dyDescent="0.25">
      <c r="A453" s="3" t="s">
        <v>689</v>
      </c>
      <c r="B453" s="3" t="s">
        <v>1208</v>
      </c>
      <c r="C453" s="4" t="s">
        <v>1543</v>
      </c>
      <c r="D453" s="3">
        <v>80</v>
      </c>
      <c r="E453" s="3">
        <v>185</v>
      </c>
      <c r="F453" s="3">
        <v>26</v>
      </c>
      <c r="G453" s="5">
        <v>33171</v>
      </c>
      <c r="H453" s="3" t="s">
        <v>1209</v>
      </c>
      <c r="I453" s="6">
        <v>0.77046296296296291</v>
      </c>
      <c r="J453" s="3" t="s">
        <v>1674</v>
      </c>
      <c r="K453" s="8" t="s">
        <v>1681</v>
      </c>
      <c r="L453" s="8" t="s">
        <v>1719</v>
      </c>
      <c r="M453" s="7" t="str">
        <f xml:space="preserve"> "(SELECT T.TeamID FROM NFL.Teams T WHERE T.TeamName = '"&amp;TRIM(K453)&amp;"')"</f>
        <v>(SELECT T.TeamID FROM NFL.Teams T WHERE T.TeamName = 'Buffalo Bills')</v>
      </c>
      <c r="N453" s="2" t="str">
        <f>"("&amp;$M453&amp;", N'"&amp;$A453&amp;" "&amp;$C453&amp;"'),"</f>
        <v>((SELECT T.TeamID FROM NFL.Teams T WHERE T.TeamName = 'Buffalo Bills'), N'Porter Santos'),</v>
      </c>
      <c r="O453" s="2" t="str">
        <f t="shared" si="7"/>
        <v>(SELECT TP.PlayerID FROM Players.TeamPlayer TP WHERE TP.[Name] = 'Porter Santos')</v>
      </c>
    </row>
    <row r="454" spans="1:15" x14ac:dyDescent="0.25">
      <c r="A454" s="3" t="s">
        <v>24</v>
      </c>
      <c r="B454" s="3" t="s">
        <v>1210</v>
      </c>
      <c r="C454" s="4" t="s">
        <v>1641</v>
      </c>
      <c r="D454" s="3">
        <v>76</v>
      </c>
      <c r="E454" s="3">
        <v>338</v>
      </c>
      <c r="F454" s="3">
        <v>14</v>
      </c>
      <c r="G454" s="5">
        <v>34608</v>
      </c>
      <c r="H454" s="3" t="s">
        <v>1211</v>
      </c>
      <c r="I454" s="6">
        <v>9.4097222222222238E-3</v>
      </c>
      <c r="J454" s="3" t="s">
        <v>1674</v>
      </c>
      <c r="K454" s="8" t="s">
        <v>1682</v>
      </c>
      <c r="L454" s="8" t="s">
        <v>1719</v>
      </c>
      <c r="M454" s="7" t="str">
        <f xml:space="preserve"> "(SELECT T.TeamID FROM NFL.Teams T WHERE T.TeamName = '"&amp;TRIM(K454)&amp;"')"</f>
        <v>(SELECT T.TeamID FROM NFL.Teams T WHERE T.TeamName = 'Carolina Panthers')</v>
      </c>
      <c r="N454" s="2" t="str">
        <f>"("&amp;$M454&amp;", N'"&amp;$A454&amp;" "&amp;$C454&amp;"'),"</f>
        <v>((SELECT T.TeamID FROM NFL.Teams T WHERE T.TeamName = 'Carolina Panthers'), N'Allen Horton'),</v>
      </c>
      <c r="O454" s="2" t="str">
        <f t="shared" si="7"/>
        <v>(SELECT TP.PlayerID FROM Players.TeamPlayer TP WHERE TP.[Name] = 'Allen Horton')</v>
      </c>
    </row>
    <row r="455" spans="1:15" x14ac:dyDescent="0.25">
      <c r="A455" s="3" t="s">
        <v>389</v>
      </c>
      <c r="B455" s="3" t="s">
        <v>1212</v>
      </c>
      <c r="C455" s="4" t="s">
        <v>1455</v>
      </c>
      <c r="D455" s="3">
        <v>67</v>
      </c>
      <c r="E455" s="3">
        <v>337</v>
      </c>
      <c r="F455" s="3">
        <v>24</v>
      </c>
      <c r="G455" s="5">
        <v>28959</v>
      </c>
      <c r="H455" s="3" t="s">
        <v>1213</v>
      </c>
      <c r="I455" s="6">
        <v>0.65335648148148151</v>
      </c>
      <c r="J455" s="3" t="s">
        <v>1674</v>
      </c>
      <c r="K455" s="8" t="s">
        <v>1683</v>
      </c>
      <c r="L455" s="8" t="s">
        <v>1719</v>
      </c>
      <c r="M455" s="7" t="str">
        <f xml:space="preserve"> "(SELECT T.TeamID FROM NFL.Teams T WHERE T.TeamName = '"&amp;TRIM(K455)&amp;"')"</f>
        <v>(SELECT T.TeamID FROM NFL.Teams T WHERE T.TeamName = 'Chicago Bears')</v>
      </c>
      <c r="N455" s="2" t="str">
        <f>"("&amp;$M455&amp;", N'"&amp;$A455&amp;" "&amp;$C455&amp;"'),"</f>
        <v>((SELECT T.TeamID FROM NFL.Teams T WHERE T.TeamName = 'Chicago Bears'), N'Chadwick Lloyd'),</v>
      </c>
      <c r="O455" s="2" t="str">
        <f t="shared" si="7"/>
        <v>(SELECT TP.PlayerID FROM Players.TeamPlayer TP WHERE TP.[Name] = 'Chadwick Lloyd')</v>
      </c>
    </row>
    <row r="456" spans="1:15" x14ac:dyDescent="0.25">
      <c r="A456" s="3" t="s">
        <v>1214</v>
      </c>
      <c r="B456" s="3" t="s">
        <v>1215</v>
      </c>
      <c r="C456" s="4" t="s">
        <v>1394</v>
      </c>
      <c r="D456" s="3">
        <v>88</v>
      </c>
      <c r="E456" s="3">
        <v>407</v>
      </c>
      <c r="F456" s="3">
        <v>21</v>
      </c>
      <c r="G456" s="5">
        <v>31501</v>
      </c>
      <c r="H456" s="3" t="s">
        <v>1216</v>
      </c>
      <c r="I456" s="6">
        <v>0.55635416666666659</v>
      </c>
      <c r="J456" s="3" t="s">
        <v>1674</v>
      </c>
      <c r="K456" s="8" t="s">
        <v>1684</v>
      </c>
      <c r="L456" s="8" t="s">
        <v>1719</v>
      </c>
      <c r="M456" s="7" t="str">
        <f xml:space="preserve"> "(SELECT T.TeamID FROM NFL.Teams T WHERE T.TeamName = '"&amp;TRIM(K456)&amp;"')"</f>
        <v>(SELECT T.TeamID FROM NFL.Teams T WHERE T.TeamName = 'Cincinnati Bengals')</v>
      </c>
      <c r="N456" s="2" t="str">
        <f>"("&amp;$M456&amp;", N'"&amp;$A456&amp;" "&amp;$C456&amp;"'),"</f>
        <v>((SELECT T.TeamID FROM NFL.Teams T WHERE T.TeamName = 'Cincinnati Bengals'), N'Dexter Acevedo'),</v>
      </c>
      <c r="O456" s="2" t="str">
        <f t="shared" si="7"/>
        <v>(SELECT TP.PlayerID FROM Players.TeamPlayer TP WHERE TP.[Name] = 'Dexter Acevedo')</v>
      </c>
    </row>
    <row r="457" spans="1:15" x14ac:dyDescent="0.25">
      <c r="A457" s="3" t="s">
        <v>1195</v>
      </c>
      <c r="B457" s="3" t="s">
        <v>1217</v>
      </c>
      <c r="C457" s="4" t="s">
        <v>1642</v>
      </c>
      <c r="D457" s="3">
        <v>88</v>
      </c>
      <c r="E457" s="3">
        <v>252</v>
      </c>
      <c r="F457" s="3">
        <v>30</v>
      </c>
      <c r="G457" s="5">
        <v>36125</v>
      </c>
      <c r="H457" s="3" t="s">
        <v>1218</v>
      </c>
      <c r="I457" s="6">
        <v>0.79759259259259263</v>
      </c>
      <c r="J457" s="3" t="s">
        <v>1674</v>
      </c>
      <c r="K457" s="8" t="s">
        <v>1685</v>
      </c>
      <c r="L457" s="8" t="s">
        <v>1719</v>
      </c>
      <c r="M457" s="7" t="str">
        <f xml:space="preserve"> "(SELECT T.TeamID FROM NFL.Teams T WHERE T.TeamName = '"&amp;TRIM(K457)&amp;"')"</f>
        <v>(SELECT T.TeamID FROM NFL.Teams T WHERE T.TeamName = 'Cleveland Browns')</v>
      </c>
      <c r="N457" s="2" t="str">
        <f>"("&amp;$M457&amp;", N'"&amp;$A457&amp;" "&amp;$C457&amp;"'),"</f>
        <v>((SELECT T.TeamID FROM NFL.Teams T WHERE T.TeamName = 'Cleveland Browns'), N'Damian Everett'),</v>
      </c>
      <c r="O457" s="2" t="str">
        <f t="shared" si="7"/>
        <v>(SELECT TP.PlayerID FROM Players.TeamPlayer TP WHERE TP.[Name] = 'Damian Everett')</v>
      </c>
    </row>
    <row r="458" spans="1:15" x14ac:dyDescent="0.25">
      <c r="A458" s="3" t="s">
        <v>1219</v>
      </c>
      <c r="B458" s="3" t="s">
        <v>1220</v>
      </c>
      <c r="C458" s="4" t="s">
        <v>1643</v>
      </c>
      <c r="D458" s="3">
        <v>70</v>
      </c>
      <c r="E458" s="3">
        <v>337</v>
      </c>
      <c r="F458" s="3">
        <v>3</v>
      </c>
      <c r="G458" s="5">
        <v>30358</v>
      </c>
      <c r="H458" s="3" t="s">
        <v>1221</v>
      </c>
      <c r="I458" s="6">
        <v>0.95446759259259262</v>
      </c>
      <c r="J458" s="3" t="s">
        <v>1674</v>
      </c>
      <c r="K458" s="8" t="s">
        <v>1686</v>
      </c>
      <c r="L458" s="8" t="s">
        <v>1719</v>
      </c>
      <c r="M458" s="7" t="str">
        <f xml:space="preserve"> "(SELECT T.TeamID FROM NFL.Teams T WHERE T.TeamName = '"&amp;TRIM(K458)&amp;"')"</f>
        <v>(SELECT T.TeamID FROM NFL.Teams T WHERE T.TeamName = 'Dallas Cowboys')</v>
      </c>
      <c r="N458" s="2" t="str">
        <f>"("&amp;$M458&amp;", N'"&amp;$A458&amp;" "&amp;$C458&amp;"'),"</f>
        <v>((SELECT T.TeamID FROM NFL.Teams T WHERE T.TeamName = 'Dallas Cowboys'), N'Hasad Barrett'),</v>
      </c>
      <c r="O458" s="2" t="str">
        <f t="shared" si="7"/>
        <v>(SELECT TP.PlayerID FROM Players.TeamPlayer TP WHERE TP.[Name] = 'Hasad Barrett')</v>
      </c>
    </row>
    <row r="459" spans="1:15" x14ac:dyDescent="0.25">
      <c r="A459" s="3" t="s">
        <v>711</v>
      </c>
      <c r="B459" s="3" t="s">
        <v>1222</v>
      </c>
      <c r="C459" s="4" t="s">
        <v>1644</v>
      </c>
      <c r="D459" s="3">
        <v>76</v>
      </c>
      <c r="E459" s="3">
        <v>400</v>
      </c>
      <c r="F459" s="3">
        <v>7</v>
      </c>
      <c r="G459" s="5">
        <v>28787</v>
      </c>
      <c r="H459" s="3" t="s">
        <v>1223</v>
      </c>
      <c r="I459" s="6">
        <v>0.14895833333333333</v>
      </c>
      <c r="J459" s="3" t="s">
        <v>1674</v>
      </c>
      <c r="K459" s="8" t="s">
        <v>1687</v>
      </c>
      <c r="L459" s="8" t="s">
        <v>1719</v>
      </c>
      <c r="M459" s="7" t="str">
        <f xml:space="preserve"> "(SELECT T.TeamID FROM NFL.Teams T WHERE T.TeamName = '"&amp;TRIM(K459)&amp;"')"</f>
        <v>(SELECT T.TeamID FROM NFL.Teams T WHERE T.TeamName = 'Denver Broncos')</v>
      </c>
      <c r="N459" s="2" t="str">
        <f>"("&amp;$M459&amp;", N'"&amp;$A459&amp;" "&amp;$C459&amp;"'),"</f>
        <v>((SELECT T.TeamID FROM NFL.Teams T WHERE T.TeamName = 'Denver Broncos'), N'Sebastian Davidson'),</v>
      </c>
      <c r="O459" s="2" t="str">
        <f t="shared" si="7"/>
        <v>(SELECT TP.PlayerID FROM Players.TeamPlayer TP WHERE TP.[Name] = 'Sebastian Davidson')</v>
      </c>
    </row>
    <row r="460" spans="1:15" x14ac:dyDescent="0.25">
      <c r="A460" s="3" t="s">
        <v>1224</v>
      </c>
      <c r="B460" s="3" t="s">
        <v>1225</v>
      </c>
      <c r="C460" s="4" t="s">
        <v>606</v>
      </c>
      <c r="D460" s="3">
        <v>88</v>
      </c>
      <c r="E460" s="3">
        <v>392</v>
      </c>
      <c r="F460" s="3">
        <v>23</v>
      </c>
      <c r="G460" s="5">
        <v>33360</v>
      </c>
      <c r="H460" s="3" t="s">
        <v>1226</v>
      </c>
      <c r="I460" s="6">
        <v>0.30734953703703705</v>
      </c>
      <c r="J460" s="3" t="s">
        <v>1674</v>
      </c>
      <c r="K460" s="8" t="s">
        <v>1688</v>
      </c>
      <c r="L460" s="8" t="s">
        <v>1719</v>
      </c>
      <c r="M460" s="7" t="str">
        <f xml:space="preserve"> "(SELECT T.TeamID FROM NFL.Teams T WHERE T.TeamName = '"&amp;TRIM(K460)&amp;"')"</f>
        <v>(SELECT T.TeamID FROM NFL.Teams T WHERE T.TeamName = 'Detroit Lions')</v>
      </c>
      <c r="N460" s="2" t="str">
        <f>"("&amp;$M460&amp;", N'"&amp;$A460&amp;" "&amp;$C460&amp;"'),"</f>
        <v>((SELECT T.TeamID FROM NFL.Teams T WHERE T.TeamName = 'Detroit Lions'), N'Mannix Barry'),</v>
      </c>
      <c r="O460" s="2" t="str">
        <f t="shared" si="7"/>
        <v>(SELECT TP.PlayerID FROM Players.TeamPlayer TP WHERE TP.[Name] = 'Mannix Barry')</v>
      </c>
    </row>
    <row r="461" spans="1:15" x14ac:dyDescent="0.25">
      <c r="A461" s="3" t="s">
        <v>555</v>
      </c>
      <c r="B461" s="3" t="s">
        <v>1227</v>
      </c>
      <c r="C461" s="4" t="s">
        <v>1645</v>
      </c>
      <c r="D461" s="3">
        <v>90</v>
      </c>
      <c r="E461" s="3">
        <v>430</v>
      </c>
      <c r="F461" s="3">
        <v>27</v>
      </c>
      <c r="G461" s="5">
        <v>33560</v>
      </c>
      <c r="H461" s="3" t="s">
        <v>1228</v>
      </c>
      <c r="I461" s="6">
        <v>0.76949074074074064</v>
      </c>
      <c r="J461" s="3" t="s">
        <v>1674</v>
      </c>
      <c r="K461" s="8" t="s">
        <v>1689</v>
      </c>
      <c r="L461" s="8" t="s">
        <v>1719</v>
      </c>
      <c r="M461" s="7" t="str">
        <f xml:space="preserve"> "(SELECT T.TeamID FROM NFL.Teams T WHERE T.TeamName = '"&amp;TRIM(K461)&amp;"')"</f>
        <v>(SELECT T.TeamID FROM NFL.Teams T WHERE T.TeamName = 'Green Bay Packers')</v>
      </c>
      <c r="N461" s="2" t="str">
        <f>"("&amp;$M461&amp;", N'"&amp;$A461&amp;" "&amp;$C461&amp;"'),"</f>
        <v>((SELECT T.TeamID FROM NFL.Teams T WHERE T.TeamName = 'Green Bay Packers'), N'Geoffrey Russell'),</v>
      </c>
      <c r="O461" s="2" t="str">
        <f t="shared" si="7"/>
        <v>(SELECT TP.PlayerID FROM Players.TeamPlayer TP WHERE TP.[Name] = 'Geoffrey Russell')</v>
      </c>
    </row>
    <row r="462" spans="1:15" x14ac:dyDescent="0.25">
      <c r="A462" s="3" t="s">
        <v>1229</v>
      </c>
      <c r="B462" s="3" t="s">
        <v>1230</v>
      </c>
      <c r="C462" s="4" t="s">
        <v>1646</v>
      </c>
      <c r="D462" s="3">
        <v>78</v>
      </c>
      <c r="E462" s="3">
        <v>249</v>
      </c>
      <c r="F462" s="3">
        <v>6</v>
      </c>
      <c r="G462" s="5">
        <v>31195</v>
      </c>
      <c r="H462" s="3" t="s">
        <v>1231</v>
      </c>
      <c r="I462" s="6">
        <v>0.40820601851851851</v>
      </c>
      <c r="J462" s="3" t="s">
        <v>1674</v>
      </c>
      <c r="K462" s="8" t="s">
        <v>1690</v>
      </c>
      <c r="L462" s="8" t="s">
        <v>1719</v>
      </c>
      <c r="M462" s="7" t="str">
        <f xml:space="preserve"> "(SELECT T.TeamID FROM NFL.Teams T WHERE T.TeamName = '"&amp;TRIM(K462)&amp;"')"</f>
        <v>(SELECT T.TeamID FROM NFL.Teams T WHERE T.TeamName = 'Houston Texans')</v>
      </c>
      <c r="N462" s="2" t="str">
        <f>"("&amp;$M462&amp;", N'"&amp;$A462&amp;" "&amp;$C462&amp;"'),"</f>
        <v>((SELECT T.TeamID FROM NFL.Teams T WHERE T.TeamName = 'Houston Texans'), N'Kenneth Glass'),</v>
      </c>
      <c r="O462" s="2" t="str">
        <f t="shared" si="7"/>
        <v>(SELECT TP.PlayerID FROM Players.TeamPlayer TP WHERE TP.[Name] = 'Kenneth Glass')</v>
      </c>
    </row>
    <row r="463" spans="1:15" x14ac:dyDescent="0.25">
      <c r="A463" s="3" t="s">
        <v>400</v>
      </c>
      <c r="B463" s="3" t="s">
        <v>1232</v>
      </c>
      <c r="C463" s="4" t="s">
        <v>15</v>
      </c>
      <c r="D463" s="3">
        <v>93</v>
      </c>
      <c r="E463" s="3">
        <v>239</v>
      </c>
      <c r="F463" s="3">
        <v>15</v>
      </c>
      <c r="G463" s="5">
        <v>29646</v>
      </c>
      <c r="H463" s="3" t="s">
        <v>1233</v>
      </c>
      <c r="I463" s="6">
        <v>0.22950231481481484</v>
      </c>
      <c r="J463" s="3" t="s">
        <v>1674</v>
      </c>
      <c r="K463" s="8" t="s">
        <v>1691</v>
      </c>
      <c r="L463" s="8" t="s">
        <v>1719</v>
      </c>
      <c r="M463" s="7" t="str">
        <f xml:space="preserve"> "(SELECT T.TeamID FROM NFL.Teams T WHERE T.TeamName = '"&amp;TRIM(K463)&amp;"')"</f>
        <v>(SELECT T.TeamID FROM NFL.Teams T WHERE T.TeamName = 'Indianapolis Colts')</v>
      </c>
      <c r="N463" s="2" t="str">
        <f>"("&amp;$M463&amp;", N'"&amp;$A463&amp;" "&amp;$C463&amp;"'),"</f>
        <v>((SELECT T.TeamID FROM NFL.Teams T WHERE T.TeamName = 'Indianapolis Colts'), N'Hayes Kirk'),</v>
      </c>
      <c r="O463" s="2" t="str">
        <f t="shared" si="7"/>
        <v>(SELECT TP.PlayerID FROM Players.TeamPlayer TP WHERE TP.[Name] = 'Hayes Kirk')</v>
      </c>
    </row>
    <row r="464" spans="1:15" x14ac:dyDescent="0.25">
      <c r="A464" s="3" t="s">
        <v>87</v>
      </c>
      <c r="B464" s="3" t="s">
        <v>1234</v>
      </c>
      <c r="C464" s="4" t="s">
        <v>1400</v>
      </c>
      <c r="D464" s="3">
        <v>96</v>
      </c>
      <c r="E464" s="3">
        <v>402</v>
      </c>
      <c r="F464" s="3">
        <v>1</v>
      </c>
      <c r="G464" s="5">
        <v>30517</v>
      </c>
      <c r="H464" s="3" t="s">
        <v>1235</v>
      </c>
      <c r="I464" s="6">
        <v>0.62554398148148149</v>
      </c>
      <c r="J464" s="3" t="s">
        <v>1674</v>
      </c>
      <c r="K464" s="8" t="s">
        <v>1692</v>
      </c>
      <c r="L464" s="8" t="s">
        <v>1719</v>
      </c>
      <c r="M464" s="7" t="str">
        <f xml:space="preserve"> "(SELECT T.TeamID FROM NFL.Teams T WHERE T.TeamName = '"&amp;TRIM(K464)&amp;"')"</f>
        <v>(SELECT T.TeamID FROM NFL.Teams T WHERE T.TeamName = 'Jacksonville Jaguars')</v>
      </c>
      <c r="N464" s="2" t="str">
        <f>"("&amp;$M464&amp;", N'"&amp;$A464&amp;" "&amp;$C464&amp;"'),"</f>
        <v>((SELECT T.TeamID FROM NFL.Teams T WHERE T.TeamName = 'Jacksonville Jaguars'), N'Blaze Walsh'),</v>
      </c>
      <c r="O464" s="2" t="str">
        <f t="shared" si="7"/>
        <v>(SELECT TP.PlayerID FROM Players.TeamPlayer TP WHERE TP.[Name] = 'Blaze Walsh')</v>
      </c>
    </row>
    <row r="465" spans="1:15" x14ac:dyDescent="0.25">
      <c r="A465" s="3" t="s">
        <v>39</v>
      </c>
      <c r="B465" s="3" t="s">
        <v>1236</v>
      </c>
      <c r="C465" s="4" t="s">
        <v>486</v>
      </c>
      <c r="D465" s="3">
        <v>64</v>
      </c>
      <c r="E465" s="3">
        <v>331</v>
      </c>
      <c r="F465" s="3">
        <v>5</v>
      </c>
      <c r="G465" s="5">
        <v>31275</v>
      </c>
      <c r="H465" s="3" t="s">
        <v>1237</v>
      </c>
      <c r="I465" s="6">
        <v>0.51172453703703702</v>
      </c>
      <c r="J465" s="3" t="s">
        <v>1674</v>
      </c>
      <c r="K465" s="8" t="s">
        <v>1693</v>
      </c>
      <c r="L465" s="8" t="s">
        <v>1719</v>
      </c>
      <c r="M465" s="7" t="str">
        <f xml:space="preserve"> "(SELECT T.TeamID FROM NFL.Teams T WHERE T.TeamName = '"&amp;TRIM(K465)&amp;"')"</f>
        <v>(SELECT T.TeamID FROM NFL.Teams T WHERE T.TeamName = 'Kansas City Chiefs')</v>
      </c>
      <c r="N465" s="2" t="str">
        <f>"("&amp;$M465&amp;", N'"&amp;$A465&amp;" "&amp;$C465&amp;"'),"</f>
        <v>((SELECT T.TeamID FROM NFL.Teams T WHERE T.TeamName = 'Kansas City Chiefs'), N'Colin Leonard'),</v>
      </c>
      <c r="O465" s="2" t="str">
        <f t="shared" si="7"/>
        <v>(SELECT TP.PlayerID FROM Players.TeamPlayer TP WHERE TP.[Name] = 'Colin Leonard')</v>
      </c>
    </row>
    <row r="466" spans="1:15" x14ac:dyDescent="0.25">
      <c r="A466" s="3" t="s">
        <v>270</v>
      </c>
      <c r="B466" s="3" t="s">
        <v>1238</v>
      </c>
      <c r="C466" s="4" t="s">
        <v>1646</v>
      </c>
      <c r="D466" s="3">
        <v>84</v>
      </c>
      <c r="E466" s="3">
        <v>198</v>
      </c>
      <c r="F466" s="3">
        <v>18</v>
      </c>
      <c r="G466" s="5">
        <v>34775</v>
      </c>
      <c r="H466" s="3" t="s">
        <v>1239</v>
      </c>
      <c r="I466" s="6">
        <v>0.45981481481481484</v>
      </c>
      <c r="J466" s="3" t="s">
        <v>1674</v>
      </c>
      <c r="K466" s="8" t="s">
        <v>1694</v>
      </c>
      <c r="L466" s="8" t="s">
        <v>1719</v>
      </c>
      <c r="M466" s="7" t="str">
        <f xml:space="preserve"> "(SELECT T.TeamID FROM NFL.Teams T WHERE T.TeamName = '"&amp;TRIM(K466)&amp;"')"</f>
        <v>(SELECT T.TeamID FROM NFL.Teams T WHERE T.TeamName = 'Los Angeles Chargers')</v>
      </c>
      <c r="N466" s="2" t="str">
        <f>"("&amp;$M466&amp;", N'"&amp;$A466&amp;" "&amp;$C466&amp;"'),"</f>
        <v>((SELECT T.TeamID FROM NFL.Teams T WHERE T.TeamName = 'Los Angeles Chargers'), N'Aaron Glass'),</v>
      </c>
      <c r="O466" s="2" t="str">
        <f t="shared" si="7"/>
        <v>(SELECT TP.PlayerID FROM Players.TeamPlayer TP WHERE TP.[Name] = 'Aaron Glass')</v>
      </c>
    </row>
    <row r="467" spans="1:15" x14ac:dyDescent="0.25">
      <c r="A467" s="3" t="s">
        <v>316</v>
      </c>
      <c r="B467" s="3" t="s">
        <v>1240</v>
      </c>
      <c r="C467" s="4" t="s">
        <v>1647</v>
      </c>
      <c r="D467" s="3">
        <v>95</v>
      </c>
      <c r="E467" s="3">
        <v>365</v>
      </c>
      <c r="F467" s="3">
        <v>15</v>
      </c>
      <c r="G467" s="5">
        <v>33687</v>
      </c>
      <c r="H467" s="3" t="s">
        <v>1241</v>
      </c>
      <c r="I467" s="6">
        <v>0.40706018518518516</v>
      </c>
      <c r="J467" s="3" t="s">
        <v>1674</v>
      </c>
      <c r="K467" s="8" t="s">
        <v>1695</v>
      </c>
      <c r="L467" s="8" t="s">
        <v>1719</v>
      </c>
      <c r="M467" s="7" t="str">
        <f xml:space="preserve"> "(SELECT T.TeamID FROM NFL.Teams T WHERE T.TeamName = '"&amp;TRIM(K467)&amp;"')"</f>
        <v>(SELECT T.TeamID FROM NFL.Teams T WHERE T.TeamName = 'Los Angeles Rams')</v>
      </c>
      <c r="N467" s="2" t="str">
        <f>"("&amp;$M467&amp;", N'"&amp;$A467&amp;" "&amp;$C467&amp;"'),"</f>
        <v>((SELECT T.TeamID FROM NFL.Teams T WHERE T.TeamName = 'Los Angeles Rams'), N'Cedric Mills'),</v>
      </c>
      <c r="O467" s="2" t="str">
        <f t="shared" si="7"/>
        <v>(SELECT TP.PlayerID FROM Players.TeamPlayer TP WHERE TP.[Name] = 'Cedric Mills')</v>
      </c>
    </row>
    <row r="468" spans="1:15" x14ac:dyDescent="0.25">
      <c r="A468" s="3" t="s">
        <v>463</v>
      </c>
      <c r="B468" s="3" t="s">
        <v>1242</v>
      </c>
      <c r="C468" s="4" t="s">
        <v>1648</v>
      </c>
      <c r="D468" s="3">
        <v>83</v>
      </c>
      <c r="E468" s="3">
        <v>204</v>
      </c>
      <c r="F468" s="3">
        <v>21</v>
      </c>
      <c r="G468" s="5">
        <v>32902</v>
      </c>
      <c r="H468" s="3" t="s">
        <v>1243</v>
      </c>
      <c r="I468" s="6">
        <v>0.54430555555555549</v>
      </c>
      <c r="J468" s="3" t="s">
        <v>1674</v>
      </c>
      <c r="K468" s="8" t="s">
        <v>1696</v>
      </c>
      <c r="L468" s="8" t="s">
        <v>1719</v>
      </c>
      <c r="M468" s="7" t="str">
        <f xml:space="preserve"> "(SELECT T.TeamID FROM NFL.Teams T WHERE T.TeamName = '"&amp;TRIM(K468)&amp;"')"</f>
        <v>(SELECT T.TeamID FROM NFL.Teams T WHERE T.TeamName = 'Miami Dolphins')</v>
      </c>
      <c r="N468" s="2" t="str">
        <f>"("&amp;$M468&amp;", N'"&amp;$A468&amp;" "&amp;$C468&amp;"'),"</f>
        <v>((SELECT T.TeamID FROM NFL.Teams T WHERE T.TeamName = 'Miami Dolphins'), N'Cadman Gordon'),</v>
      </c>
      <c r="O468" s="2" t="str">
        <f t="shared" si="7"/>
        <v>(SELECT TP.PlayerID FROM Players.TeamPlayer TP WHERE TP.[Name] = 'Cadman Gordon')</v>
      </c>
    </row>
    <row r="469" spans="1:15" x14ac:dyDescent="0.25">
      <c r="A469" s="3" t="s">
        <v>72</v>
      </c>
      <c r="B469" s="3" t="s">
        <v>1244</v>
      </c>
      <c r="C469" s="4" t="s">
        <v>195</v>
      </c>
      <c r="D469" s="3">
        <v>61</v>
      </c>
      <c r="E469" s="3">
        <v>309</v>
      </c>
      <c r="F469" s="3">
        <v>3</v>
      </c>
      <c r="G469" s="5">
        <v>32337</v>
      </c>
      <c r="H469" s="3" t="s">
        <v>1245</v>
      </c>
      <c r="I469" s="6">
        <v>0.77732638888888894</v>
      </c>
      <c r="J469" s="3" t="s">
        <v>1674</v>
      </c>
      <c r="K469" s="8" t="s">
        <v>1697</v>
      </c>
      <c r="L469" s="8" t="s">
        <v>1719</v>
      </c>
      <c r="M469" s="7" t="str">
        <f xml:space="preserve"> "(SELECT T.TeamID FROM NFL.Teams T WHERE T.TeamName = '"&amp;TRIM(K469)&amp;"')"</f>
        <v>(SELECT T.TeamID FROM NFL.Teams T WHERE T.TeamName = 'Minnesota Vikings')</v>
      </c>
      <c r="N469" s="2" t="str">
        <f>"("&amp;$M469&amp;", N'"&amp;$A469&amp;" "&amp;$C469&amp;"'),"</f>
        <v>((SELECT T.TeamID FROM NFL.Teams T WHERE T.TeamName = 'Minnesota Vikings'), N'Rigel Cooper'),</v>
      </c>
      <c r="O469" s="2" t="str">
        <f t="shared" si="7"/>
        <v>(SELECT TP.PlayerID FROM Players.TeamPlayer TP WHERE TP.[Name] = 'Rigel Cooper')</v>
      </c>
    </row>
    <row r="470" spans="1:15" x14ac:dyDescent="0.25">
      <c r="A470" s="3" t="s">
        <v>1246</v>
      </c>
      <c r="B470" s="3" t="s">
        <v>1247</v>
      </c>
      <c r="C470" s="4" t="s">
        <v>1649</v>
      </c>
      <c r="D470" s="3">
        <v>64</v>
      </c>
      <c r="E470" s="3">
        <v>356</v>
      </c>
      <c r="F470" s="3">
        <v>15</v>
      </c>
      <c r="G470" s="5">
        <v>30198</v>
      </c>
      <c r="H470" s="3" t="s">
        <v>1248</v>
      </c>
      <c r="I470" s="6">
        <v>0.46743055555555557</v>
      </c>
      <c r="J470" s="3" t="s">
        <v>1674</v>
      </c>
      <c r="K470" s="8" t="s">
        <v>1698</v>
      </c>
      <c r="L470" s="8" t="s">
        <v>1719</v>
      </c>
      <c r="M470" s="7" t="str">
        <f xml:space="preserve"> "(SELECT T.TeamID FROM NFL.Teams T WHERE T.TeamName = '"&amp;TRIM(K470)&amp;"')"</f>
        <v>(SELECT T.TeamID FROM NFL.Teams T WHERE T.TeamName = 'New England Patriots')</v>
      </c>
      <c r="N470" s="2" t="str">
        <f>"("&amp;$M470&amp;", N'"&amp;$A470&amp;" "&amp;$C470&amp;"'),"</f>
        <v>((SELECT T.TeamID FROM NFL.Teams T WHERE T.TeamName = 'New England Patriots'), N'Luke Reeves'),</v>
      </c>
      <c r="O470" s="2" t="str">
        <f t="shared" si="7"/>
        <v>(SELECT TP.PlayerID FROM Players.TeamPlayer TP WHERE TP.[Name] = 'Luke Reeves')</v>
      </c>
    </row>
    <row r="471" spans="1:15" x14ac:dyDescent="0.25">
      <c r="A471" s="3" t="s">
        <v>1249</v>
      </c>
      <c r="B471" s="3" t="s">
        <v>1250</v>
      </c>
      <c r="C471" s="4" t="s">
        <v>1650</v>
      </c>
      <c r="D471" s="3">
        <v>85</v>
      </c>
      <c r="E471" s="3">
        <v>186</v>
      </c>
      <c r="F471" s="3">
        <v>25</v>
      </c>
      <c r="G471" s="5">
        <v>28375</v>
      </c>
      <c r="H471" s="3" t="s">
        <v>1251</v>
      </c>
      <c r="I471" s="6">
        <v>0.93817129629629636</v>
      </c>
      <c r="J471" s="3" t="s">
        <v>1674</v>
      </c>
      <c r="K471" s="8" t="s">
        <v>1699</v>
      </c>
      <c r="L471" s="8" t="s">
        <v>1719</v>
      </c>
      <c r="M471" s="7" t="str">
        <f xml:space="preserve"> "(SELECT T.TeamID FROM NFL.Teams T WHERE T.TeamName = '"&amp;TRIM(K471)&amp;"')"</f>
        <v>(SELECT T.TeamID FROM NFL.Teams T WHERE T.TeamName = 'New Orleans Saints')</v>
      </c>
      <c r="N471" s="2" t="str">
        <f>"("&amp;$M471&amp;", N'"&amp;$A471&amp;" "&amp;$C471&amp;"'),"</f>
        <v>((SELECT T.TeamID FROM NFL.Teams T WHERE T.TeamName = 'New Orleans Saints'), N'Xenos Hunter'),</v>
      </c>
      <c r="O471" s="2" t="str">
        <f t="shared" si="7"/>
        <v>(SELECT TP.PlayerID FROM Players.TeamPlayer TP WHERE TP.[Name] = 'Xenos Hunter')</v>
      </c>
    </row>
    <row r="472" spans="1:15" x14ac:dyDescent="0.25">
      <c r="A472" s="3" t="s">
        <v>1252</v>
      </c>
      <c r="B472" s="3" t="s">
        <v>1253</v>
      </c>
      <c r="C472" s="4" t="s">
        <v>1651</v>
      </c>
      <c r="D472" s="3">
        <v>73</v>
      </c>
      <c r="E472" s="3">
        <v>297</v>
      </c>
      <c r="F472" s="3">
        <v>3</v>
      </c>
      <c r="G472" s="5">
        <v>35333</v>
      </c>
      <c r="H472" s="3" t="s">
        <v>1254</v>
      </c>
      <c r="I472" s="6">
        <v>0.65185185185185179</v>
      </c>
      <c r="J472" s="3" t="s">
        <v>1674</v>
      </c>
      <c r="K472" s="8" t="s">
        <v>1700</v>
      </c>
      <c r="L472" s="8" t="s">
        <v>1719</v>
      </c>
      <c r="M472" s="7" t="str">
        <f xml:space="preserve"> "(SELECT T.TeamID FROM NFL.Teams T WHERE T.TeamName = '"&amp;TRIM(K472)&amp;"')"</f>
        <v>(SELECT T.TeamID FROM NFL.Teams T WHERE T.TeamName = 'New York Giants')</v>
      </c>
      <c r="N472" s="2" t="str">
        <f>"("&amp;$M472&amp;", N'"&amp;$A472&amp;" "&amp;$C472&amp;"'),"</f>
        <v>((SELECT T.TeamID FROM NFL.Teams T WHERE T.TeamName = 'New York Giants'), N'Levi Jones'),</v>
      </c>
      <c r="O472" s="2" t="str">
        <f t="shared" si="7"/>
        <v>(SELECT TP.PlayerID FROM Players.TeamPlayer TP WHERE TP.[Name] = 'Levi Jones')</v>
      </c>
    </row>
    <row r="473" spans="1:15" x14ac:dyDescent="0.25">
      <c r="A473" s="3" t="s">
        <v>960</v>
      </c>
      <c r="B473" s="3" t="s">
        <v>1255</v>
      </c>
      <c r="C473" s="4" t="s">
        <v>1652</v>
      </c>
      <c r="D473" s="3">
        <v>92</v>
      </c>
      <c r="E473" s="3">
        <v>211</v>
      </c>
      <c r="F473" s="3">
        <v>4</v>
      </c>
      <c r="G473" s="5">
        <v>33038</v>
      </c>
      <c r="H473" s="3" t="s">
        <v>1256</v>
      </c>
      <c r="I473" s="6">
        <v>0.36173611111111109</v>
      </c>
      <c r="J473" s="3" t="s">
        <v>1674</v>
      </c>
      <c r="K473" s="8" t="s">
        <v>1701</v>
      </c>
      <c r="L473" s="8" t="s">
        <v>1719</v>
      </c>
      <c r="M473" s="7" t="str">
        <f xml:space="preserve"> "(SELECT T.TeamID FROM NFL.Teams T WHERE T.TeamName = '"&amp;TRIM(K473)&amp;"')"</f>
        <v>(SELECT T.TeamID FROM NFL.Teams T WHERE T.TeamName = 'New York Jets')</v>
      </c>
      <c r="N473" s="2" t="str">
        <f>"("&amp;$M473&amp;", N'"&amp;$A473&amp;" "&amp;$C473&amp;"'),"</f>
        <v>((SELECT T.TeamID FROM NFL.Teams T WHERE T.TeamName = 'New York Jets'), N'Steel Ochoa'),</v>
      </c>
      <c r="O473" s="2" t="str">
        <f t="shared" si="7"/>
        <v>(SELECT TP.PlayerID FROM Players.TeamPlayer TP WHERE TP.[Name] = 'Steel Ochoa')</v>
      </c>
    </row>
    <row r="474" spans="1:15" x14ac:dyDescent="0.25">
      <c r="A474" s="3" t="s">
        <v>951</v>
      </c>
      <c r="B474" s="3" t="s">
        <v>1257</v>
      </c>
      <c r="C474" s="4" t="s">
        <v>1653</v>
      </c>
      <c r="D474" s="3">
        <v>64</v>
      </c>
      <c r="E474" s="3">
        <v>274</v>
      </c>
      <c r="F474" s="3">
        <v>15</v>
      </c>
      <c r="G474" s="5">
        <v>30041</v>
      </c>
      <c r="H474" s="3" t="s">
        <v>1258</v>
      </c>
      <c r="I474" s="6">
        <v>0.65921296296296295</v>
      </c>
      <c r="J474" s="3" t="s">
        <v>1674</v>
      </c>
      <c r="K474" s="8" t="s">
        <v>1702</v>
      </c>
      <c r="L474" s="8" t="s">
        <v>1719</v>
      </c>
      <c r="M474" s="7" t="str">
        <f xml:space="preserve"> "(SELECT T.TeamID FROM NFL.Teams T WHERE T.TeamName = '"&amp;TRIM(K474)&amp;"')"</f>
        <v>(SELECT T.TeamID FROM NFL.Teams T WHERE T.TeamName = 'Oakland Raiders')</v>
      </c>
      <c r="N474" s="2" t="str">
        <f>"("&amp;$M474&amp;", N'"&amp;$A474&amp;" "&amp;$C474&amp;"'),"</f>
        <v>((SELECT T.TeamID FROM NFL.Teams T WHERE T.TeamName = 'Oakland Raiders'), N'Reese Riddle'),</v>
      </c>
      <c r="O474" s="2" t="str">
        <f t="shared" si="7"/>
        <v>(SELECT TP.PlayerID FROM Players.TeamPlayer TP WHERE TP.[Name] = 'Reese Riddle')</v>
      </c>
    </row>
    <row r="475" spans="1:15" x14ac:dyDescent="0.25">
      <c r="A475" s="3" t="s">
        <v>63</v>
      </c>
      <c r="B475" s="3" t="s">
        <v>1259</v>
      </c>
      <c r="C475" s="4" t="s">
        <v>1654</v>
      </c>
      <c r="D475" s="3">
        <v>65</v>
      </c>
      <c r="E475" s="3">
        <v>349</v>
      </c>
      <c r="F475" s="3">
        <v>18</v>
      </c>
      <c r="G475" s="5">
        <v>34787</v>
      </c>
      <c r="H475" s="3" t="s">
        <v>1260</v>
      </c>
      <c r="I475" s="6">
        <v>5.6597222222222222E-3</v>
      </c>
      <c r="J475" s="3" t="s">
        <v>1674</v>
      </c>
      <c r="K475" s="8" t="s">
        <v>1703</v>
      </c>
      <c r="L475" s="8" t="s">
        <v>1719</v>
      </c>
      <c r="M475" s="7" t="str">
        <f xml:space="preserve"> "(SELECT T.TeamID FROM NFL.Teams T WHERE T.TeamName = '"&amp;TRIM(K475)&amp;"')"</f>
        <v>(SELECT T.TeamID FROM NFL.Teams T WHERE T.TeamName = 'Philadelphia Eagles')</v>
      </c>
      <c r="N475" s="2" t="str">
        <f>"("&amp;$M475&amp;", N'"&amp;$A475&amp;" "&amp;$C475&amp;"'),"</f>
        <v>((SELECT T.TeamID FROM NFL.Teams T WHERE T.TeamName = 'Philadelphia Eagles'), N'Igor Carver'),</v>
      </c>
      <c r="O475" s="2" t="str">
        <f t="shared" si="7"/>
        <v>(SELECT TP.PlayerID FROM Players.TeamPlayer TP WHERE TP.[Name] = 'Igor Carver')</v>
      </c>
    </row>
    <row r="476" spans="1:15" x14ac:dyDescent="0.25">
      <c r="A476" s="3" t="s">
        <v>1261</v>
      </c>
      <c r="B476" s="3" t="s">
        <v>1262</v>
      </c>
      <c r="C476" s="4" t="s">
        <v>313</v>
      </c>
      <c r="D476" s="3">
        <v>92</v>
      </c>
      <c r="E476" s="3">
        <v>328</v>
      </c>
      <c r="F476" s="3">
        <v>6</v>
      </c>
      <c r="G476" s="5">
        <v>34370</v>
      </c>
      <c r="H476" s="3" t="s">
        <v>1263</v>
      </c>
      <c r="I476" s="6">
        <v>0.32431712962962961</v>
      </c>
      <c r="J476" s="3" t="s">
        <v>1674</v>
      </c>
      <c r="K476" s="8" t="s">
        <v>1704</v>
      </c>
      <c r="L476" s="8" t="s">
        <v>1719</v>
      </c>
      <c r="M476" s="7" t="str">
        <f xml:space="preserve"> "(SELECT T.TeamID FROM NFL.Teams T WHERE T.TeamName = '"&amp;TRIM(K476)&amp;"')"</f>
        <v>(SELECT T.TeamID FROM NFL.Teams T WHERE T.TeamName = 'Pittsburgh Steelers')</v>
      </c>
      <c r="N476" s="2" t="str">
        <f>"("&amp;$M476&amp;", N'"&amp;$A476&amp;" "&amp;$C476&amp;"'),"</f>
        <v>((SELECT T.TeamID FROM NFL.Teams T WHERE T.TeamName = 'Pittsburgh Steelers'), N'Keith Tanner'),</v>
      </c>
      <c r="O476" s="2" t="str">
        <f t="shared" si="7"/>
        <v>(SELECT TP.PlayerID FROM Players.TeamPlayer TP WHERE TP.[Name] = 'Keith Tanner')</v>
      </c>
    </row>
    <row r="477" spans="1:15" x14ac:dyDescent="0.25">
      <c r="A477" s="3" t="s">
        <v>1029</v>
      </c>
      <c r="B477" s="3" t="s">
        <v>1264</v>
      </c>
      <c r="C477" s="4" t="s">
        <v>1655</v>
      </c>
      <c r="D477" s="3">
        <v>88</v>
      </c>
      <c r="E477" s="3">
        <v>247</v>
      </c>
      <c r="F477" s="3">
        <v>16</v>
      </c>
      <c r="G477" s="5">
        <v>35001</v>
      </c>
      <c r="H477" s="3" t="s">
        <v>1265</v>
      </c>
      <c r="I477" s="6">
        <v>0.51325231481481481</v>
      </c>
      <c r="J477" s="3" t="s">
        <v>1674</v>
      </c>
      <c r="K477" s="8" t="s">
        <v>1705</v>
      </c>
      <c r="L477" s="8" t="s">
        <v>1719</v>
      </c>
      <c r="M477" s="7" t="str">
        <f xml:space="preserve"> "(SELECT T.TeamID FROM NFL.Teams T WHERE T.TeamName = '"&amp;TRIM(K477)&amp;"')"</f>
        <v>(SELECT T.TeamID FROM NFL.Teams T WHERE T.TeamName = 'San Francisco 49ers')</v>
      </c>
      <c r="N477" s="2" t="str">
        <f>"("&amp;$M477&amp;", N'"&amp;$A477&amp;" "&amp;$C477&amp;"'),"</f>
        <v>((SELECT T.TeamID FROM NFL.Teams T WHERE T.TeamName = 'San Francisco 49ers'), N'Octavius Browning'),</v>
      </c>
      <c r="O477" s="2" t="str">
        <f t="shared" si="7"/>
        <v>(SELECT TP.PlayerID FROM Players.TeamPlayer TP WHERE TP.[Name] = 'Octavius Browning')</v>
      </c>
    </row>
    <row r="478" spans="1:15" x14ac:dyDescent="0.25">
      <c r="A478" s="3" t="s">
        <v>78</v>
      </c>
      <c r="B478" s="3" t="s">
        <v>1266</v>
      </c>
      <c r="C478" s="4" t="s">
        <v>1656</v>
      </c>
      <c r="D478" s="3">
        <v>66</v>
      </c>
      <c r="E478" s="3">
        <v>370</v>
      </c>
      <c r="F478" s="3">
        <v>30</v>
      </c>
      <c r="G478" s="5">
        <v>32583</v>
      </c>
      <c r="H478" s="3" t="s">
        <v>1267</v>
      </c>
      <c r="I478" s="6">
        <v>0.8038657407407408</v>
      </c>
      <c r="J478" s="3" t="s">
        <v>1674</v>
      </c>
      <c r="K478" s="8" t="s">
        <v>1706</v>
      </c>
      <c r="L478" s="8" t="s">
        <v>1719</v>
      </c>
      <c r="M478" s="7" t="str">
        <f xml:space="preserve"> "(SELECT T.TeamID FROM NFL.Teams T WHERE T.TeamName = '"&amp;TRIM(K478)&amp;"')"</f>
        <v>(SELECT T.TeamID FROM NFL.Teams T WHERE T.TeamName = 'Seattle Seahawks')</v>
      </c>
      <c r="N478" s="2" t="str">
        <f>"("&amp;$M478&amp;", N'"&amp;$A478&amp;" "&amp;$C478&amp;"'),"</f>
        <v>((SELECT T.TeamID FROM NFL.Teams T WHERE T.TeamName = 'Seattle Seahawks'), N'Vernon May'),</v>
      </c>
      <c r="O478" s="2" t="str">
        <f t="shared" si="7"/>
        <v>(SELECT TP.PlayerID FROM Players.TeamPlayer TP WHERE TP.[Name] = 'Vernon May')</v>
      </c>
    </row>
    <row r="479" spans="1:15" x14ac:dyDescent="0.25">
      <c r="A479" s="3" t="s">
        <v>424</v>
      </c>
      <c r="B479" s="3" t="s">
        <v>1268</v>
      </c>
      <c r="C479" s="4" t="s">
        <v>408</v>
      </c>
      <c r="D479" s="3">
        <v>63</v>
      </c>
      <c r="E479" s="3">
        <v>231</v>
      </c>
      <c r="F479" s="3">
        <v>24</v>
      </c>
      <c r="G479" s="5">
        <v>33587</v>
      </c>
      <c r="H479" s="3" t="s">
        <v>1269</v>
      </c>
      <c r="I479" s="6">
        <v>0.91402777777777777</v>
      </c>
      <c r="J479" s="3" t="s">
        <v>1674</v>
      </c>
      <c r="K479" s="8" t="s">
        <v>1707</v>
      </c>
      <c r="L479" s="8" t="s">
        <v>1719</v>
      </c>
      <c r="M479" s="7" t="str">
        <f xml:space="preserve"> "(SELECT T.TeamID FROM NFL.Teams T WHERE T.TeamName = '"&amp;TRIM(K479)&amp;"')"</f>
        <v>(SELECT T.TeamID FROM NFL.Teams T WHERE T.TeamName = 'Tampa Bay Buccaneers')</v>
      </c>
      <c r="N479" s="2" t="str">
        <f>"("&amp;$M479&amp;", N'"&amp;$A479&amp;" "&amp;$C479&amp;"'),"</f>
        <v>((SELECT T.TeamID FROM NFL.Teams T WHERE T.TeamName = 'Tampa Bay Buccaneers'), N'Moses Tucker'),</v>
      </c>
      <c r="O479" s="2" t="str">
        <f t="shared" si="7"/>
        <v>(SELECT TP.PlayerID FROM Players.TeamPlayer TP WHERE TP.[Name] = 'Moses Tucker')</v>
      </c>
    </row>
    <row r="480" spans="1:15" x14ac:dyDescent="0.25">
      <c r="A480" s="3" t="s">
        <v>1073</v>
      </c>
      <c r="B480" s="3" t="s">
        <v>1270</v>
      </c>
      <c r="C480" s="4" t="s">
        <v>313</v>
      </c>
      <c r="D480" s="3">
        <v>88</v>
      </c>
      <c r="E480" s="3">
        <v>222</v>
      </c>
      <c r="F480" s="3">
        <v>17</v>
      </c>
      <c r="G480" s="5">
        <v>30086</v>
      </c>
      <c r="H480" s="3" t="s">
        <v>1271</v>
      </c>
      <c r="I480" s="6">
        <v>0.84315972222222213</v>
      </c>
      <c r="J480" s="3" t="s">
        <v>1674</v>
      </c>
      <c r="K480" s="8" t="s">
        <v>1708</v>
      </c>
      <c r="L480" s="8" t="s">
        <v>1719</v>
      </c>
      <c r="M480" s="7" t="str">
        <f xml:space="preserve"> "(SELECT T.TeamID FROM NFL.Teams T WHERE T.TeamName = '"&amp;TRIM(K480)&amp;"')"</f>
        <v>(SELECT T.TeamID FROM NFL.Teams T WHERE T.TeamName = 'Tennessee Titans')</v>
      </c>
      <c r="N480" s="2" t="str">
        <f>"("&amp;$M480&amp;", N'"&amp;$A480&amp;" "&amp;$C480&amp;"'),"</f>
        <v>((SELECT T.TeamID FROM NFL.Teams T WHERE T.TeamName = 'Tennessee Titans'), N'Phelan Tanner'),</v>
      </c>
      <c r="O480" s="2" t="str">
        <f t="shared" si="7"/>
        <v>(SELECT TP.PlayerID FROM Players.TeamPlayer TP WHERE TP.[Name] = 'Phelan Tanner')</v>
      </c>
    </row>
    <row r="481" spans="1:15" x14ac:dyDescent="0.25">
      <c r="A481" s="3" t="s">
        <v>186</v>
      </c>
      <c r="B481" s="3" t="s">
        <v>1272</v>
      </c>
      <c r="C481" s="4" t="s">
        <v>1657</v>
      </c>
      <c r="D481" s="3">
        <v>78</v>
      </c>
      <c r="E481" s="3">
        <v>244</v>
      </c>
      <c r="F481" s="3">
        <v>14</v>
      </c>
      <c r="G481" s="5">
        <v>35811</v>
      </c>
      <c r="H481" s="3" t="s">
        <v>1273</v>
      </c>
      <c r="I481" s="6">
        <v>0.85813657407407407</v>
      </c>
      <c r="J481" s="3" t="s">
        <v>1674</v>
      </c>
      <c r="K481" s="8" t="s">
        <v>1709</v>
      </c>
      <c r="L481" s="8" t="s">
        <v>1719</v>
      </c>
      <c r="M481" s="7" t="str">
        <f xml:space="preserve"> "(SELECT T.TeamID FROM NFL.Teams T WHERE T.TeamName = '"&amp;TRIM(K481)&amp;"')"</f>
        <v>(SELECT T.TeamID FROM NFL.Teams T WHERE T.TeamName = 'Washington Redskins')</v>
      </c>
      <c r="N481" s="2" t="str">
        <f>"("&amp;$M481&amp;", N'"&amp;$A481&amp;" "&amp;$C481&amp;"'),"</f>
        <v>((SELECT T.TeamID FROM NFL.Teams T WHERE T.TeamName = 'Washington Redskins'), N'Rudyard Wade'),</v>
      </c>
      <c r="O481" s="2" t="str">
        <f t="shared" si="7"/>
        <v>(SELECT TP.PlayerID FROM Players.TeamPlayer TP WHERE TP.[Name] = 'Rudyard Wade')</v>
      </c>
    </row>
    <row r="482" spans="1:15" x14ac:dyDescent="0.25">
      <c r="A482" s="3" t="s">
        <v>36</v>
      </c>
      <c r="B482" s="3" t="s">
        <v>1274</v>
      </c>
      <c r="C482" s="4" t="s">
        <v>1658</v>
      </c>
      <c r="D482" s="3">
        <v>87</v>
      </c>
      <c r="E482" s="3">
        <v>231</v>
      </c>
      <c r="F482" s="3">
        <v>26</v>
      </c>
      <c r="G482" s="5">
        <v>30433</v>
      </c>
      <c r="H482" s="3" t="s">
        <v>1275</v>
      </c>
      <c r="I482" s="6">
        <v>0.21627314814814813</v>
      </c>
      <c r="J482" s="3" t="s">
        <v>1674</v>
      </c>
      <c r="K482" s="8" t="s">
        <v>1678</v>
      </c>
      <c r="L482" s="8" t="s">
        <v>1719</v>
      </c>
      <c r="M482" s="7" t="str">
        <f xml:space="preserve"> "(SELECT T.TeamID FROM NFL.Teams T WHERE T.TeamName = '"&amp;TRIM(K482)&amp;"')"</f>
        <v>(SELECT T.TeamID FROM NFL.Teams T WHERE T.TeamName = 'Arizona Cardinals')</v>
      </c>
      <c r="N482" s="2" t="str">
        <f>"("&amp;$M482&amp;", N'"&amp;$A482&amp;" "&amp;$C482&amp;"'),"</f>
        <v>((SELECT T.TeamID FROM NFL.Teams T WHERE T.TeamName = 'Arizona Cardinals'), N'Erich Sheppard'),</v>
      </c>
      <c r="O482" s="2" t="str">
        <f t="shared" si="7"/>
        <v>(SELECT TP.PlayerID FROM Players.TeamPlayer TP WHERE TP.[Name] = 'Erich Sheppard')</v>
      </c>
    </row>
    <row r="483" spans="1:15" x14ac:dyDescent="0.25">
      <c r="A483" s="3" t="s">
        <v>235</v>
      </c>
      <c r="B483" s="3" t="s">
        <v>1276</v>
      </c>
      <c r="C483" s="4" t="s">
        <v>1628</v>
      </c>
      <c r="D483" s="3">
        <v>68</v>
      </c>
      <c r="E483" s="3">
        <v>366</v>
      </c>
      <c r="F483" s="3">
        <v>10</v>
      </c>
      <c r="G483" s="5">
        <v>35007</v>
      </c>
      <c r="H483" s="3" t="s">
        <v>1277</v>
      </c>
      <c r="I483" s="6">
        <v>0.556574074074074</v>
      </c>
      <c r="J483" s="3" t="s">
        <v>1674</v>
      </c>
      <c r="K483" s="8" t="s">
        <v>1679</v>
      </c>
      <c r="L483" s="8" t="s">
        <v>1719</v>
      </c>
      <c r="M483" s="7" t="str">
        <f xml:space="preserve"> "(SELECT T.TeamID FROM NFL.Teams T WHERE T.TeamName = '"&amp;TRIM(K483)&amp;"')"</f>
        <v>(SELECT T.TeamID FROM NFL.Teams T WHERE T.TeamName = 'Atlanta Falcons')</v>
      </c>
      <c r="N483" s="2" t="str">
        <f>"("&amp;$M483&amp;", N'"&amp;$A483&amp;" "&amp;$C483&amp;"'),"</f>
        <v>((SELECT T.TeamID FROM NFL.Teams T WHERE T.TeamName = 'Atlanta Falcons'), N'Allistair Oneill'),</v>
      </c>
      <c r="O483" s="2" t="str">
        <f t="shared" si="7"/>
        <v>(SELECT TP.PlayerID FROM Players.TeamPlayer TP WHERE TP.[Name] = 'Allistair Oneill')</v>
      </c>
    </row>
    <row r="484" spans="1:15" x14ac:dyDescent="0.25">
      <c r="A484" s="3" t="s">
        <v>1252</v>
      </c>
      <c r="B484" s="3" t="s">
        <v>1278</v>
      </c>
      <c r="C484" s="4" t="s">
        <v>1659</v>
      </c>
      <c r="D484" s="3">
        <v>71</v>
      </c>
      <c r="E484" s="3">
        <v>213</v>
      </c>
      <c r="F484" s="3">
        <v>4</v>
      </c>
      <c r="G484" s="5">
        <v>31869</v>
      </c>
      <c r="H484" s="3" t="s">
        <v>1279</v>
      </c>
      <c r="I484" s="6">
        <v>0.1696412037037037</v>
      </c>
      <c r="J484" s="3" t="s">
        <v>1674</v>
      </c>
      <c r="K484" s="8" t="s">
        <v>1680</v>
      </c>
      <c r="L484" s="8" t="s">
        <v>1719</v>
      </c>
      <c r="M484" s="7" t="str">
        <f xml:space="preserve"> "(SELECT T.TeamID FROM NFL.Teams T WHERE T.TeamName = '"&amp;TRIM(K484)&amp;"')"</f>
        <v>(SELECT T.TeamID FROM NFL.Teams T WHERE T.TeamName = 'Baltimore Ravens')</v>
      </c>
      <c r="N484" s="2" t="str">
        <f>"("&amp;$M484&amp;", N'"&amp;$A484&amp;" "&amp;$C484&amp;"'),"</f>
        <v>((SELECT T.TeamID FROM NFL.Teams T WHERE T.TeamName = 'Baltimore Ravens'), N'Levi Beck'),</v>
      </c>
      <c r="O484" s="2" t="str">
        <f t="shared" si="7"/>
        <v>(SELECT TP.PlayerID FROM Players.TeamPlayer TP WHERE TP.[Name] = 'Levi Beck')</v>
      </c>
    </row>
    <row r="485" spans="1:15" x14ac:dyDescent="0.25">
      <c r="A485" s="3" t="s">
        <v>330</v>
      </c>
      <c r="B485" s="3" t="s">
        <v>1280</v>
      </c>
      <c r="C485" s="4" t="s">
        <v>1660</v>
      </c>
      <c r="D485" s="3">
        <v>62</v>
      </c>
      <c r="E485" s="3">
        <v>300</v>
      </c>
      <c r="F485" s="3">
        <v>2</v>
      </c>
      <c r="G485" s="5">
        <v>32742</v>
      </c>
      <c r="H485" s="3" t="s">
        <v>1281</v>
      </c>
      <c r="I485" s="6">
        <v>0.62662037037037044</v>
      </c>
      <c r="J485" s="3" t="s">
        <v>1674</v>
      </c>
      <c r="K485" s="8" t="s">
        <v>1681</v>
      </c>
      <c r="L485" s="8" t="s">
        <v>1719</v>
      </c>
      <c r="M485" s="7" t="str">
        <f xml:space="preserve"> "(SELECT T.TeamID FROM NFL.Teams T WHERE T.TeamName = '"&amp;TRIM(K485)&amp;"')"</f>
        <v>(SELECT T.TeamID FROM NFL.Teams T WHERE T.TeamName = 'Buffalo Bills')</v>
      </c>
      <c r="N485" s="2" t="str">
        <f>"("&amp;$M485&amp;", N'"&amp;$A485&amp;" "&amp;$C485&amp;"'),"</f>
        <v>((SELECT T.TeamID FROM NFL.Teams T WHERE T.TeamName = 'Buffalo Bills'), N'Amery Gamble'),</v>
      </c>
      <c r="O485" s="2" t="str">
        <f t="shared" si="7"/>
        <v>(SELECT TP.PlayerID FROM Players.TeamPlayer TP WHERE TP.[Name] = 'Amery Gamble')</v>
      </c>
    </row>
    <row r="486" spans="1:15" x14ac:dyDescent="0.25">
      <c r="A486" s="3" t="s">
        <v>1282</v>
      </c>
      <c r="B486" s="3" t="s">
        <v>1283</v>
      </c>
      <c r="C486" s="4" t="s">
        <v>1485</v>
      </c>
      <c r="D486" s="3">
        <v>82</v>
      </c>
      <c r="E486" s="3">
        <v>240</v>
      </c>
      <c r="F486" s="3">
        <v>9</v>
      </c>
      <c r="G486" s="5">
        <v>28532</v>
      </c>
      <c r="H486" s="3" t="s">
        <v>1284</v>
      </c>
      <c r="I486" s="6">
        <v>0.13314814814814815</v>
      </c>
      <c r="J486" s="3" t="s">
        <v>1674</v>
      </c>
      <c r="K486" s="8" t="s">
        <v>1682</v>
      </c>
      <c r="L486" s="8" t="s">
        <v>1719</v>
      </c>
      <c r="M486" s="7" t="str">
        <f xml:space="preserve"> "(SELECT T.TeamID FROM NFL.Teams T WHERE T.TeamName = '"&amp;TRIM(K486)&amp;"')"</f>
        <v>(SELECT T.TeamID FROM NFL.Teams T WHERE T.TeamName = 'Carolina Panthers')</v>
      </c>
      <c r="N486" s="2" t="str">
        <f>"("&amp;$M486&amp;", N'"&amp;$A486&amp;" "&amp;$C486&amp;"'),"</f>
        <v>((SELECT T.TeamID FROM NFL.Teams T WHERE T.TeamName = 'Carolina Panthers'), N'Emmanuel Wood'),</v>
      </c>
      <c r="O486" s="2" t="str">
        <f t="shared" si="7"/>
        <v>(SELECT TP.PlayerID FROM Players.TeamPlayer TP WHERE TP.[Name] = 'Emmanuel Wood')</v>
      </c>
    </row>
    <row r="487" spans="1:15" x14ac:dyDescent="0.25">
      <c r="A487" s="3" t="s">
        <v>1285</v>
      </c>
      <c r="B487" s="3" t="s">
        <v>1286</v>
      </c>
      <c r="C487" s="4" t="s">
        <v>1661</v>
      </c>
      <c r="D487" s="3">
        <v>71</v>
      </c>
      <c r="E487" s="3">
        <v>172</v>
      </c>
      <c r="F487" s="3">
        <v>18</v>
      </c>
      <c r="G487" s="5">
        <v>33148</v>
      </c>
      <c r="H487" s="3" t="s">
        <v>1287</v>
      </c>
      <c r="I487" s="6">
        <v>0.66096064814814814</v>
      </c>
      <c r="J487" s="3" t="s">
        <v>1674</v>
      </c>
      <c r="K487" s="8" t="s">
        <v>1683</v>
      </c>
      <c r="L487" s="8" t="s">
        <v>1719</v>
      </c>
      <c r="M487" s="7" t="str">
        <f xml:space="preserve"> "(SELECT T.TeamID FROM NFL.Teams T WHERE T.TeamName = '"&amp;TRIM(K487)&amp;"')"</f>
        <v>(SELECT T.TeamID FROM NFL.Teams T WHERE T.TeamName = 'Chicago Bears')</v>
      </c>
      <c r="N487" s="2" t="str">
        <f>"("&amp;$M487&amp;", N'"&amp;$A487&amp;" "&amp;$C487&amp;"'),"</f>
        <v>((SELECT T.TeamID FROM NFL.Teams T WHERE T.TeamName = 'Chicago Bears'), N'Otto Vasquez'),</v>
      </c>
      <c r="O487" s="2" t="str">
        <f t="shared" si="7"/>
        <v>(SELECT TP.PlayerID FROM Players.TeamPlayer TP WHERE TP.[Name] = 'Otto Vasquez')</v>
      </c>
    </row>
    <row r="488" spans="1:15" x14ac:dyDescent="0.25">
      <c r="A488" s="3" t="s">
        <v>291</v>
      </c>
      <c r="B488" s="3" t="s">
        <v>1288</v>
      </c>
      <c r="C488" s="4" t="s">
        <v>1447</v>
      </c>
      <c r="D488" s="3">
        <v>76</v>
      </c>
      <c r="E488" s="3">
        <v>169</v>
      </c>
      <c r="F488" s="3">
        <v>26</v>
      </c>
      <c r="G488" s="5">
        <v>29836</v>
      </c>
      <c r="H488" s="3" t="s">
        <v>1289</v>
      </c>
      <c r="I488" s="6">
        <v>0.68450231481481483</v>
      </c>
      <c r="J488" s="3" t="s">
        <v>1674</v>
      </c>
      <c r="K488" s="8" t="s">
        <v>1684</v>
      </c>
      <c r="L488" s="8" t="s">
        <v>1719</v>
      </c>
      <c r="M488" s="7" t="str">
        <f xml:space="preserve"> "(SELECT T.TeamID FROM NFL.Teams T WHERE T.TeamName = '"&amp;TRIM(K488)&amp;"')"</f>
        <v>(SELECT T.TeamID FROM NFL.Teams T WHERE T.TeamName = 'Cincinnati Bengals')</v>
      </c>
      <c r="N488" s="2" t="str">
        <f>"("&amp;$M488&amp;", N'"&amp;$A488&amp;" "&amp;$C488&amp;"'),"</f>
        <v>((SELECT T.TeamID FROM NFL.Teams T WHERE T.TeamName = 'Cincinnati Bengals'), N'Nathaniel Livingston'),</v>
      </c>
      <c r="O488" s="2" t="str">
        <f t="shared" si="7"/>
        <v>(SELECT TP.PlayerID FROM Players.TeamPlayer TP WHERE TP.[Name] = 'Nathaniel Livingston')</v>
      </c>
    </row>
    <row r="489" spans="1:15" x14ac:dyDescent="0.25">
      <c r="A489" s="3" t="s">
        <v>632</v>
      </c>
      <c r="B489" s="3" t="s">
        <v>1290</v>
      </c>
      <c r="C489" s="4" t="s">
        <v>1662</v>
      </c>
      <c r="D489" s="3">
        <v>75</v>
      </c>
      <c r="E489" s="3">
        <v>225</v>
      </c>
      <c r="F489" s="3">
        <v>12</v>
      </c>
      <c r="G489" s="5">
        <v>29458</v>
      </c>
      <c r="H489" s="3" t="s">
        <v>1291</v>
      </c>
      <c r="I489" s="6">
        <v>0.24576388888888889</v>
      </c>
      <c r="J489" s="3" t="s">
        <v>1674</v>
      </c>
      <c r="K489" s="8" t="s">
        <v>1685</v>
      </c>
      <c r="L489" s="8" t="s">
        <v>1719</v>
      </c>
      <c r="M489" s="7" t="str">
        <f xml:space="preserve"> "(SELECT T.TeamID FROM NFL.Teams T WHERE T.TeamName = '"&amp;TRIM(K489)&amp;"')"</f>
        <v>(SELECT T.TeamID FROM NFL.Teams T WHERE T.TeamName = 'Cleveland Browns')</v>
      </c>
      <c r="N489" s="2" t="str">
        <f>"("&amp;$M489&amp;", N'"&amp;$A489&amp;" "&amp;$C489&amp;"'),"</f>
        <v>((SELECT T.TeamID FROM NFL.Teams T WHERE T.TeamName = 'Cleveland Browns'), N'Jonas Justice'),</v>
      </c>
      <c r="O489" s="2" t="str">
        <f t="shared" si="7"/>
        <v>(SELECT TP.PlayerID FROM Players.TeamPlayer TP WHERE TP.[Name] = 'Jonas Justice')</v>
      </c>
    </row>
    <row r="490" spans="1:15" x14ac:dyDescent="0.25">
      <c r="A490" s="3" t="s">
        <v>1229</v>
      </c>
      <c r="B490" s="3" t="s">
        <v>1292</v>
      </c>
      <c r="C490" s="4" t="s">
        <v>1474</v>
      </c>
      <c r="D490" s="3">
        <v>94</v>
      </c>
      <c r="E490" s="3">
        <v>403</v>
      </c>
      <c r="F490" s="3">
        <v>15</v>
      </c>
      <c r="G490" s="5">
        <v>33287</v>
      </c>
      <c r="H490" s="3" t="s">
        <v>1293</v>
      </c>
      <c r="I490" s="6">
        <v>0.39269675925925923</v>
      </c>
      <c r="J490" s="3" t="s">
        <v>1674</v>
      </c>
      <c r="K490" s="8" t="s">
        <v>1686</v>
      </c>
      <c r="L490" s="8" t="s">
        <v>1719</v>
      </c>
      <c r="M490" s="7" t="str">
        <f xml:space="preserve"> "(SELECT T.TeamID FROM NFL.Teams T WHERE T.TeamName = '"&amp;TRIM(K490)&amp;"')"</f>
        <v>(SELECT T.TeamID FROM NFL.Teams T WHERE T.TeamName = 'Dallas Cowboys')</v>
      </c>
      <c r="N490" s="2" t="str">
        <f>"("&amp;$M490&amp;", N'"&amp;$A490&amp;" "&amp;$C490&amp;"'),"</f>
        <v>((SELECT T.TeamID FROM NFL.Teams T WHERE T.TeamName = 'Dallas Cowboys'), N'Kenneth Mathews'),</v>
      </c>
      <c r="O490" s="2" t="str">
        <f t="shared" si="7"/>
        <v>(SELECT TP.PlayerID FROM Players.TeamPlayer TP WHERE TP.[Name] = 'Kenneth Mathews')</v>
      </c>
    </row>
    <row r="491" spans="1:15" x14ac:dyDescent="0.25">
      <c r="A491" s="3" t="s">
        <v>1294</v>
      </c>
      <c r="B491" s="3" t="s">
        <v>1295</v>
      </c>
      <c r="C491" s="4" t="s">
        <v>1663</v>
      </c>
      <c r="D491" s="3">
        <v>75</v>
      </c>
      <c r="E491" s="3">
        <v>256</v>
      </c>
      <c r="F491" s="3">
        <v>11</v>
      </c>
      <c r="G491" s="5">
        <v>32181</v>
      </c>
      <c r="H491" s="3" t="s">
        <v>1296</v>
      </c>
      <c r="I491" s="6">
        <v>0.60400462962962964</v>
      </c>
      <c r="J491" s="3" t="s">
        <v>1674</v>
      </c>
      <c r="K491" s="8" t="s">
        <v>1687</v>
      </c>
      <c r="L491" s="8" t="s">
        <v>1719</v>
      </c>
      <c r="M491" s="7" t="str">
        <f xml:space="preserve"> "(SELECT T.TeamID FROM NFL.Teams T WHERE T.TeamName = '"&amp;TRIM(K491)&amp;"')"</f>
        <v>(SELECT T.TeamID FROM NFL.Teams T WHERE T.TeamName = 'Denver Broncos')</v>
      </c>
      <c r="N491" s="2" t="str">
        <f>"("&amp;$M491&amp;", N'"&amp;$A491&amp;" "&amp;$C491&amp;"'),"</f>
        <v>((SELECT T.TeamID FROM NFL.Teams T WHERE T.TeamName = 'Denver Broncos'), N'Brett Moss'),</v>
      </c>
      <c r="O491" s="2" t="str">
        <f t="shared" si="7"/>
        <v>(SELECT TP.PlayerID FROM Players.TeamPlayer TP WHERE TP.[Name] = 'Brett Moss')</v>
      </c>
    </row>
    <row r="492" spans="1:15" x14ac:dyDescent="0.25">
      <c r="A492" s="3" t="s">
        <v>489</v>
      </c>
      <c r="B492" s="3" t="s">
        <v>1297</v>
      </c>
      <c r="C492" s="4" t="s">
        <v>1664</v>
      </c>
      <c r="D492" s="3">
        <v>90</v>
      </c>
      <c r="E492" s="3">
        <v>375</v>
      </c>
      <c r="F492" s="3">
        <v>14</v>
      </c>
      <c r="G492" s="5">
        <v>34386</v>
      </c>
      <c r="H492" s="3" t="s">
        <v>1298</v>
      </c>
      <c r="I492" s="6">
        <v>0.61597222222222225</v>
      </c>
      <c r="J492" s="3" t="s">
        <v>1674</v>
      </c>
      <c r="K492" s="8" t="s">
        <v>1688</v>
      </c>
      <c r="L492" s="8" t="s">
        <v>1719</v>
      </c>
      <c r="M492" s="7" t="str">
        <f xml:space="preserve"> "(SELECT T.TeamID FROM NFL.Teams T WHERE T.TeamName = '"&amp;TRIM(K492)&amp;"')"</f>
        <v>(SELECT T.TeamID FROM NFL.Teams T WHERE T.TeamName = 'Detroit Lions')</v>
      </c>
      <c r="N492" s="2" t="str">
        <f>"("&amp;$M492&amp;", N'"&amp;$A492&amp;" "&amp;$C492&amp;"'),"</f>
        <v>((SELECT T.TeamID FROM NFL.Teams T WHERE T.TeamName = 'Detroit Lions'), N'Samson Donaldson'),</v>
      </c>
      <c r="O492" s="2" t="str">
        <f t="shared" si="7"/>
        <v>(SELECT TP.PlayerID FROM Players.TeamPlayer TP WHERE TP.[Name] = 'Samson Donaldson')</v>
      </c>
    </row>
    <row r="493" spans="1:15" x14ac:dyDescent="0.25">
      <c r="A493" s="3" t="s">
        <v>442</v>
      </c>
      <c r="B493" s="3" t="s">
        <v>1299</v>
      </c>
      <c r="C493" s="4" t="s">
        <v>1449</v>
      </c>
      <c r="D493" s="3">
        <v>73</v>
      </c>
      <c r="E493" s="3">
        <v>425</v>
      </c>
      <c r="F493" s="3">
        <v>14</v>
      </c>
      <c r="G493" s="5">
        <v>30155</v>
      </c>
      <c r="H493" s="3" t="s">
        <v>1300</v>
      </c>
      <c r="I493" s="6">
        <v>0.4085300925925926</v>
      </c>
      <c r="J493" s="3" t="s">
        <v>1674</v>
      </c>
      <c r="K493" s="8" t="s">
        <v>1689</v>
      </c>
      <c r="L493" s="8" t="s">
        <v>1719</v>
      </c>
      <c r="M493" s="7" t="str">
        <f xml:space="preserve"> "(SELECT T.TeamID FROM NFL.Teams T WHERE T.TeamName = '"&amp;TRIM(K493)&amp;"')"</f>
        <v>(SELECT T.TeamID FROM NFL.Teams T WHERE T.TeamName = 'Green Bay Packers')</v>
      </c>
      <c r="N493" s="2" t="str">
        <f>"("&amp;$M493&amp;", N'"&amp;$A493&amp;" "&amp;$C493&amp;"'),"</f>
        <v>((SELECT T.TeamID FROM NFL.Teams T WHERE T.TeamName = 'Green Bay Packers'), N'Tyler Dale'),</v>
      </c>
      <c r="O493" s="2" t="str">
        <f t="shared" si="7"/>
        <v>(SELECT TP.PlayerID FROM Players.TeamPlayer TP WHERE TP.[Name] = 'Tyler Dale')</v>
      </c>
    </row>
    <row r="494" spans="1:15" x14ac:dyDescent="0.25">
      <c r="A494" s="3" t="s">
        <v>901</v>
      </c>
      <c r="B494" s="3" t="s">
        <v>1301</v>
      </c>
      <c r="C494" s="4" t="s">
        <v>1665</v>
      </c>
      <c r="D494" s="3">
        <v>76</v>
      </c>
      <c r="E494" s="3">
        <v>193</v>
      </c>
      <c r="F494" s="3">
        <v>3</v>
      </c>
      <c r="G494" s="5">
        <v>34292</v>
      </c>
      <c r="H494" s="3" t="s">
        <v>1302</v>
      </c>
      <c r="I494" s="6">
        <v>0.7114583333333333</v>
      </c>
      <c r="J494" s="3" t="s">
        <v>1674</v>
      </c>
      <c r="K494" s="8" t="s">
        <v>1690</v>
      </c>
      <c r="L494" s="8" t="s">
        <v>1719</v>
      </c>
      <c r="M494" s="7" t="str">
        <f xml:space="preserve"> "(SELECT T.TeamID FROM NFL.Teams T WHERE T.TeamName = '"&amp;TRIM(K494)&amp;"')"</f>
        <v>(SELECT T.TeamID FROM NFL.Teams T WHERE T.TeamName = 'Houston Texans')</v>
      </c>
      <c r="N494" s="2" t="str">
        <f>"("&amp;$M494&amp;", N'"&amp;$A494&amp;" "&amp;$C494&amp;"'),"</f>
        <v>((SELECT T.TeamID FROM NFL.Teams T WHERE T.TeamName = 'Houston Texans'), N'Slade Powell'),</v>
      </c>
      <c r="O494" s="2" t="str">
        <f t="shared" si="7"/>
        <v>(SELECT TP.PlayerID FROM Players.TeamPlayer TP WHERE TP.[Name] = 'Slade Powell')</v>
      </c>
    </row>
    <row r="495" spans="1:15" x14ac:dyDescent="0.25">
      <c r="A495" s="3" t="s">
        <v>796</v>
      </c>
      <c r="B495" s="3" t="s">
        <v>1303</v>
      </c>
      <c r="C495" s="4" t="s">
        <v>1666</v>
      </c>
      <c r="D495" s="3">
        <v>92</v>
      </c>
      <c r="E495" s="3">
        <v>374</v>
      </c>
      <c r="F495" s="3">
        <v>16</v>
      </c>
      <c r="G495" s="5">
        <v>33178</v>
      </c>
      <c r="H495" s="3" t="s">
        <v>1304</v>
      </c>
      <c r="I495" s="6">
        <v>0.14984953703703704</v>
      </c>
      <c r="J495" s="3" t="s">
        <v>1674</v>
      </c>
      <c r="K495" s="8" t="s">
        <v>1691</v>
      </c>
      <c r="L495" s="8" t="s">
        <v>1719</v>
      </c>
      <c r="M495" s="7" t="str">
        <f xml:space="preserve"> "(SELECT T.TeamID FROM NFL.Teams T WHERE T.TeamName = '"&amp;TRIM(K495)&amp;"')"</f>
        <v>(SELECT T.TeamID FROM NFL.Teams T WHERE T.TeamName = 'Indianapolis Colts')</v>
      </c>
      <c r="N495" s="2" t="str">
        <f>"("&amp;$M495&amp;", N'"&amp;$A495&amp;" "&amp;$C495&amp;"'),"</f>
        <v>((SELECT T.TeamID FROM NFL.Teams T WHERE T.TeamName = 'Indianapolis Colts'), N'Aladdin Sanchez'),</v>
      </c>
      <c r="O495" s="2" t="str">
        <f t="shared" si="7"/>
        <v>(SELECT TP.PlayerID FROM Players.TeamPlayer TP WHERE TP.[Name] = 'Aladdin Sanchez')</v>
      </c>
    </row>
    <row r="496" spans="1:15" x14ac:dyDescent="0.25">
      <c r="A496" s="3" t="s">
        <v>1246</v>
      </c>
      <c r="B496" s="3" t="s">
        <v>1305</v>
      </c>
      <c r="C496" s="4" t="s">
        <v>948</v>
      </c>
      <c r="D496" s="3">
        <v>69</v>
      </c>
      <c r="E496" s="3">
        <v>286</v>
      </c>
      <c r="F496" s="3">
        <v>22</v>
      </c>
      <c r="G496" s="5">
        <v>33637</v>
      </c>
      <c r="H496" s="3" t="s">
        <v>1306</v>
      </c>
      <c r="I496" s="6">
        <v>0.14652777777777778</v>
      </c>
      <c r="J496" s="3" t="s">
        <v>1674</v>
      </c>
      <c r="K496" s="8" t="s">
        <v>1692</v>
      </c>
      <c r="L496" s="8" t="s">
        <v>1719</v>
      </c>
      <c r="M496" s="7" t="str">
        <f xml:space="preserve"> "(SELECT T.TeamID FROM NFL.Teams T WHERE T.TeamName = '"&amp;TRIM(K496)&amp;"')"</f>
        <v>(SELECT T.TeamID FROM NFL.Teams T WHERE T.TeamName = 'Jacksonville Jaguars')</v>
      </c>
      <c r="N496" s="2" t="str">
        <f>"("&amp;$M496&amp;", N'"&amp;$A496&amp;" "&amp;$C496&amp;"'),"</f>
        <v>((SELECT T.TeamID FROM NFL.Teams T WHERE T.TeamName = 'Jacksonville Jaguars'), N'Luke Vance'),</v>
      </c>
      <c r="O496" s="2" t="str">
        <f t="shared" si="7"/>
        <v>(SELECT TP.PlayerID FROM Players.TeamPlayer TP WHERE TP.[Name] = 'Luke Vance')</v>
      </c>
    </row>
    <row r="497" spans="1:15" x14ac:dyDescent="0.25">
      <c r="A497" s="3" t="s">
        <v>976</v>
      </c>
      <c r="B497" s="3" t="s">
        <v>1307</v>
      </c>
      <c r="C497" s="4" t="s">
        <v>1665</v>
      </c>
      <c r="D497" s="3">
        <v>72</v>
      </c>
      <c r="E497" s="3">
        <v>254</v>
      </c>
      <c r="F497" s="3">
        <v>17</v>
      </c>
      <c r="G497" s="5">
        <v>29059</v>
      </c>
      <c r="H497" s="3" t="s">
        <v>1308</v>
      </c>
      <c r="I497" s="6">
        <v>0.39839120370370368</v>
      </c>
      <c r="J497" s="3" t="s">
        <v>1674</v>
      </c>
      <c r="K497" s="8" t="s">
        <v>1693</v>
      </c>
      <c r="L497" s="8" t="s">
        <v>1719</v>
      </c>
      <c r="M497" s="7" t="str">
        <f xml:space="preserve"> "(SELECT T.TeamID FROM NFL.Teams T WHERE T.TeamName = '"&amp;TRIM(K497)&amp;"')"</f>
        <v>(SELECT T.TeamID FROM NFL.Teams T WHERE T.TeamName = 'Kansas City Chiefs')</v>
      </c>
      <c r="N497" s="2" t="str">
        <f>"("&amp;$M497&amp;", N'"&amp;$A497&amp;" "&amp;$C497&amp;"'),"</f>
        <v>((SELECT T.TeamID FROM NFL.Teams T WHERE T.TeamName = 'Kansas City Chiefs'), N'Xanthus Powell'),</v>
      </c>
      <c r="O497" s="2" t="str">
        <f t="shared" si="7"/>
        <v>(SELECT TP.PlayerID FROM Players.TeamPlayer TP WHERE TP.[Name] = 'Xanthus Powell')</v>
      </c>
    </row>
    <row r="498" spans="1:15" x14ac:dyDescent="0.25">
      <c r="A498" s="3" t="s">
        <v>1022</v>
      </c>
      <c r="B498" s="3" t="s">
        <v>1309</v>
      </c>
      <c r="C498" s="4" t="s">
        <v>1667</v>
      </c>
      <c r="D498" s="3">
        <v>73</v>
      </c>
      <c r="E498" s="3">
        <v>397</v>
      </c>
      <c r="F498" s="3">
        <v>21</v>
      </c>
      <c r="G498" s="5">
        <v>31563</v>
      </c>
      <c r="H498" s="3" t="s">
        <v>1310</v>
      </c>
      <c r="I498" s="6">
        <v>0.79658564814814825</v>
      </c>
      <c r="J498" s="3" t="s">
        <v>1674</v>
      </c>
      <c r="K498" s="8" t="s">
        <v>1694</v>
      </c>
      <c r="L498" s="8" t="s">
        <v>1719</v>
      </c>
      <c r="M498" s="7" t="str">
        <f xml:space="preserve"> "(SELECT T.TeamID FROM NFL.Teams T WHERE T.TeamName = '"&amp;TRIM(K498)&amp;"')"</f>
        <v>(SELECT T.TeamID FROM NFL.Teams T WHERE T.TeamName = 'Los Angeles Chargers')</v>
      </c>
      <c r="N498" s="2" t="str">
        <f>"("&amp;$M498&amp;", N'"&amp;$A498&amp;" "&amp;$C498&amp;"'),"</f>
        <v>((SELECT T.TeamID FROM NFL.Teams T WHERE T.TeamName = 'Los Angeles Chargers'), N'Oren Ingram'),</v>
      </c>
      <c r="O498" s="2" t="str">
        <f t="shared" si="7"/>
        <v>(SELECT TP.PlayerID FROM Players.TeamPlayer TP WHERE TP.[Name] = 'Oren Ingram')</v>
      </c>
    </row>
    <row r="499" spans="1:15" x14ac:dyDescent="0.25">
      <c r="A499" s="3" t="s">
        <v>1019</v>
      </c>
      <c r="B499" s="3" t="s">
        <v>1311</v>
      </c>
      <c r="C499" s="4" t="s">
        <v>1668</v>
      </c>
      <c r="D499" s="3">
        <v>91</v>
      </c>
      <c r="E499" s="3">
        <v>450</v>
      </c>
      <c r="F499" s="3">
        <v>17</v>
      </c>
      <c r="G499" s="5">
        <v>28785</v>
      </c>
      <c r="H499" s="3" t="s">
        <v>1312</v>
      </c>
      <c r="I499" s="6">
        <v>0.12686342592592592</v>
      </c>
      <c r="J499" s="3" t="s">
        <v>1674</v>
      </c>
      <c r="K499" s="8" t="s">
        <v>1695</v>
      </c>
      <c r="L499" s="8" t="s">
        <v>1719</v>
      </c>
      <c r="M499" s="7" t="str">
        <f xml:space="preserve"> "(SELECT T.TeamID FROM NFL.Teams T WHERE T.TeamName = '"&amp;TRIM(K499)&amp;"')"</f>
        <v>(SELECT T.TeamID FROM NFL.Teams T WHERE T.TeamName = 'Los Angeles Rams')</v>
      </c>
      <c r="N499" s="2" t="str">
        <f>"("&amp;$M499&amp;", N'"&amp;$A499&amp;" "&amp;$C499&amp;"'),"</f>
        <v>((SELECT T.TeamID FROM NFL.Teams T WHERE T.TeamName = 'Los Angeles Rams'), N'Kareem Hobbs'),</v>
      </c>
      <c r="O499" s="2" t="str">
        <f t="shared" si="7"/>
        <v>(SELECT TP.PlayerID FROM Players.TeamPlayer TP WHERE TP.[Name] = 'Kareem Hobbs')</v>
      </c>
    </row>
    <row r="500" spans="1:15" x14ac:dyDescent="0.25">
      <c r="A500" s="3" t="s">
        <v>153</v>
      </c>
      <c r="B500" s="3" t="s">
        <v>1313</v>
      </c>
      <c r="C500" s="4" t="s">
        <v>1645</v>
      </c>
      <c r="D500" s="3">
        <v>76</v>
      </c>
      <c r="E500" s="3">
        <v>402</v>
      </c>
      <c r="F500" s="3">
        <v>22</v>
      </c>
      <c r="G500" s="5">
        <v>34074</v>
      </c>
      <c r="H500" s="3" t="s">
        <v>1314</v>
      </c>
      <c r="I500" s="6">
        <v>6.8263888888888888E-2</v>
      </c>
      <c r="J500" s="3" t="s">
        <v>1674</v>
      </c>
      <c r="K500" s="8" t="s">
        <v>1696</v>
      </c>
      <c r="L500" s="8" t="s">
        <v>1719</v>
      </c>
      <c r="M500" s="7" t="str">
        <f xml:space="preserve"> "(SELECT T.TeamID FROM NFL.Teams T WHERE T.TeamName = '"&amp;TRIM(K500)&amp;"')"</f>
        <v>(SELECT T.TeamID FROM NFL.Teams T WHERE T.TeamName = 'Miami Dolphins')</v>
      </c>
      <c r="N500" s="2" t="str">
        <f>"("&amp;$M500&amp;", N'"&amp;$A500&amp;" "&amp;$C500&amp;"'),"</f>
        <v>((SELECT T.TeamID FROM NFL.Teams T WHERE T.TeamName = 'Miami Dolphins'), N'Jakeem Russell'),</v>
      </c>
      <c r="O500" s="2" t="str">
        <f t="shared" si="7"/>
        <v>(SELECT TP.PlayerID FROM Players.TeamPlayer TP WHERE TP.[Name] = 'Jakeem Russell')</v>
      </c>
    </row>
    <row r="501" spans="1:15" x14ac:dyDescent="0.25">
      <c r="A501" s="3" t="s">
        <v>273</v>
      </c>
      <c r="B501" s="3" t="s">
        <v>1315</v>
      </c>
      <c r="C501" s="4" t="s">
        <v>1669</v>
      </c>
      <c r="D501" s="3">
        <v>88</v>
      </c>
      <c r="E501" s="3">
        <v>381</v>
      </c>
      <c r="F501" s="3">
        <v>5</v>
      </c>
      <c r="G501" s="5">
        <v>33347</v>
      </c>
      <c r="H501" s="3" t="s">
        <v>1316</v>
      </c>
      <c r="I501" s="6">
        <v>0.2537962962962963</v>
      </c>
      <c r="J501" s="3" t="s">
        <v>1674</v>
      </c>
      <c r="K501" s="8" t="s">
        <v>1697</v>
      </c>
      <c r="L501" s="8" t="s">
        <v>1719</v>
      </c>
      <c r="M501" s="7" t="str">
        <f xml:space="preserve"> "(SELECT T.TeamID FROM NFL.Teams T WHERE T.TeamName = '"&amp;TRIM(K501)&amp;"')"</f>
        <v>(SELECT T.TeamID FROM NFL.Teams T WHERE T.TeamName = 'Minnesota Vikings')</v>
      </c>
      <c r="N501" s="2" t="str">
        <f>"("&amp;$M501&amp;", N'"&amp;$A501&amp;" "&amp;$C501&amp;"')"</f>
        <v>((SELECT T.TeamID FROM NFL.Teams T WHERE T.TeamName = 'Minnesota Vikings'), N'Colt Doyle')</v>
      </c>
      <c r="O501" s="2" t="str">
        <f t="shared" si="7"/>
        <v>(SELECT TP.PlayerID FROM Players.TeamPlayer TP WHERE TP.[Name] = 'Colt Doyle')</v>
      </c>
    </row>
    <row r="502" spans="1:15" x14ac:dyDescent="0.25">
      <c r="K502" s="1"/>
      <c r="L502" s="1"/>
    </row>
    <row r="503" spans="1:15" x14ac:dyDescent="0.25">
      <c r="K503" s="1"/>
      <c r="L503" s="1"/>
    </row>
    <row r="504" spans="1:15" x14ac:dyDescent="0.25">
      <c r="K504" s="1"/>
      <c r="L504" s="1"/>
    </row>
    <row r="505" spans="1:15" x14ac:dyDescent="0.25">
      <c r="K505" s="1"/>
      <c r="L505" s="1"/>
    </row>
    <row r="506" spans="1:15" x14ac:dyDescent="0.25">
      <c r="K506" s="1"/>
      <c r="L506" s="1"/>
    </row>
    <row r="507" spans="1:15" x14ac:dyDescent="0.25">
      <c r="K507" s="1"/>
      <c r="L507" s="1"/>
    </row>
    <row r="508" spans="1:15" x14ac:dyDescent="0.25">
      <c r="K508" s="1"/>
      <c r="L508" s="1"/>
    </row>
    <row r="509" spans="1:15" x14ac:dyDescent="0.25">
      <c r="K509" s="1"/>
      <c r="L509" s="1"/>
    </row>
    <row r="510" spans="1:15" x14ac:dyDescent="0.25">
      <c r="K510" s="1"/>
      <c r="L510" s="1"/>
    </row>
    <row r="511" spans="1:15" x14ac:dyDescent="0.25">
      <c r="K511" s="1"/>
      <c r="L511" s="1"/>
    </row>
    <row r="512" spans="1:15" x14ac:dyDescent="0.25">
      <c r="K512" s="1"/>
      <c r="L512" s="1"/>
    </row>
    <row r="513" spans="11:12" x14ac:dyDescent="0.25">
      <c r="K513" s="1"/>
      <c r="L5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Wewer</dc:creator>
  <cp:lastModifiedBy>Blake Wewer</cp:lastModifiedBy>
  <dcterms:created xsi:type="dcterms:W3CDTF">2019-12-06T22:29:34Z</dcterms:created>
  <dcterms:modified xsi:type="dcterms:W3CDTF">2019-12-06T23:24:01Z</dcterms:modified>
</cp:coreProperties>
</file>