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wew\source\repos\TEAM5_560\"/>
    </mc:Choice>
  </mc:AlternateContent>
  <xr:revisionPtr revIDLastSave="0" documentId="13_ncr:1_{E69B8DD1-E910-41A2-B6FA-A56467EBFC52}" xr6:coauthVersionLast="41" xr6:coauthVersionMax="41" xr10:uidLastSave="{00000000-0000-0000-0000-000000000000}"/>
  <bookViews>
    <workbookView xWindow="28680" yWindow="-5115" windowWidth="29040" windowHeight="15840" xr2:uid="{8561ABBB-72B0-47DA-B1DF-9EFC21B38F4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E11" i="1" s="1"/>
  <c r="G12" i="1"/>
  <c r="G13" i="1"/>
  <c r="G14" i="1"/>
  <c r="G15" i="1"/>
  <c r="G16" i="1"/>
  <c r="G17" i="1"/>
  <c r="G18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E43" i="1" s="1"/>
  <c r="G44" i="1"/>
  <c r="G45" i="1"/>
  <c r="G46" i="1"/>
  <c r="G47" i="1"/>
  <c r="G48" i="1"/>
  <c r="G49" i="1"/>
  <c r="G50" i="1"/>
  <c r="G51" i="1"/>
  <c r="E51" i="1" s="1"/>
  <c r="G52" i="1"/>
  <c r="G53" i="1"/>
  <c r="G54" i="1"/>
  <c r="G57" i="1"/>
  <c r="G58" i="1"/>
  <c r="G59" i="1"/>
  <c r="E59" i="1" s="1"/>
  <c r="G60" i="1"/>
  <c r="G61" i="1"/>
  <c r="G62" i="1"/>
  <c r="G63" i="1"/>
  <c r="G64" i="1"/>
  <c r="G65" i="1"/>
  <c r="G66" i="1"/>
  <c r="G67" i="1"/>
  <c r="E67" i="1" s="1"/>
  <c r="G68" i="1"/>
  <c r="G69" i="1"/>
  <c r="G70" i="1"/>
  <c r="G71" i="1"/>
  <c r="G74" i="1"/>
  <c r="G75" i="1"/>
  <c r="E75" i="1" s="1"/>
  <c r="G76" i="1"/>
  <c r="G77" i="1"/>
  <c r="G78" i="1"/>
  <c r="G79" i="1"/>
  <c r="G80" i="1"/>
  <c r="G81" i="1"/>
  <c r="G82" i="1"/>
  <c r="G83" i="1"/>
  <c r="E83" i="1" s="1"/>
  <c r="G84" i="1"/>
  <c r="G85" i="1"/>
  <c r="G86" i="1"/>
  <c r="G87" i="1"/>
  <c r="G88" i="1"/>
  <c r="G91" i="1"/>
  <c r="E91" i="1" s="1"/>
  <c r="G92" i="1"/>
  <c r="G93" i="1"/>
  <c r="G94" i="1"/>
  <c r="G95" i="1"/>
  <c r="G96" i="1"/>
  <c r="G97" i="1"/>
  <c r="G98" i="1"/>
  <c r="G99" i="1"/>
  <c r="E99" i="1" s="1"/>
  <c r="G100" i="1"/>
  <c r="G101" i="1"/>
  <c r="G102" i="1"/>
  <c r="G103" i="1"/>
  <c r="G104" i="1"/>
  <c r="G107" i="1"/>
  <c r="E107" i="1" s="1"/>
  <c r="G108" i="1"/>
  <c r="G109" i="1"/>
  <c r="G110" i="1"/>
  <c r="G111" i="1"/>
  <c r="G112" i="1"/>
  <c r="G113" i="1"/>
  <c r="G114" i="1"/>
  <c r="G115" i="1"/>
  <c r="E115" i="1" s="1"/>
  <c r="G116" i="1"/>
  <c r="G117" i="1"/>
  <c r="G118" i="1"/>
  <c r="G119" i="1"/>
  <c r="G120" i="1"/>
  <c r="G123" i="1"/>
  <c r="E123" i="1" s="1"/>
  <c r="G124" i="1"/>
  <c r="G125" i="1"/>
  <c r="G126" i="1"/>
  <c r="G127" i="1"/>
  <c r="G128" i="1"/>
  <c r="G129" i="1"/>
  <c r="G130" i="1"/>
  <c r="G131" i="1"/>
  <c r="E131" i="1" s="1"/>
  <c r="G132" i="1"/>
  <c r="G133" i="1"/>
  <c r="G134" i="1"/>
  <c r="G135" i="1"/>
  <c r="G136" i="1"/>
  <c r="G137" i="1"/>
  <c r="G140" i="1"/>
  <c r="G141" i="1"/>
  <c r="G142" i="1"/>
  <c r="G143" i="1"/>
  <c r="G144" i="1"/>
  <c r="G145" i="1"/>
  <c r="G146" i="1"/>
  <c r="G147" i="1"/>
  <c r="E147" i="1" s="1"/>
  <c r="G148" i="1"/>
  <c r="G149" i="1"/>
  <c r="G150" i="1"/>
  <c r="G151" i="1"/>
  <c r="G152" i="1"/>
  <c r="G153" i="1"/>
  <c r="G156" i="1"/>
  <c r="G157" i="1"/>
  <c r="G158" i="1"/>
  <c r="G159" i="1"/>
  <c r="G160" i="1"/>
  <c r="G161" i="1"/>
  <c r="G162" i="1"/>
  <c r="G163" i="1"/>
  <c r="E163" i="1" s="1"/>
  <c r="G164" i="1"/>
  <c r="G165" i="1"/>
  <c r="G166" i="1"/>
  <c r="G167" i="1"/>
  <c r="G168" i="1"/>
  <c r="G171" i="1"/>
  <c r="E171" i="1" s="1"/>
  <c r="G172" i="1"/>
  <c r="G173" i="1"/>
  <c r="G174" i="1"/>
  <c r="G175" i="1"/>
  <c r="G176" i="1"/>
  <c r="G177" i="1"/>
  <c r="G178" i="1"/>
  <c r="G179" i="1"/>
  <c r="E179" i="1" s="1"/>
  <c r="G180" i="1"/>
  <c r="G181" i="1"/>
  <c r="G182" i="1"/>
  <c r="G183" i="1"/>
  <c r="G184" i="1"/>
  <c r="G187" i="1"/>
  <c r="E187" i="1" s="1"/>
  <c r="G188" i="1"/>
  <c r="G189" i="1"/>
  <c r="G190" i="1"/>
  <c r="G191" i="1"/>
  <c r="G192" i="1"/>
  <c r="G193" i="1"/>
  <c r="G194" i="1"/>
  <c r="G195" i="1"/>
  <c r="E195" i="1" s="1"/>
  <c r="G196" i="1"/>
  <c r="G197" i="1"/>
  <c r="G198" i="1"/>
  <c r="G199" i="1"/>
  <c r="G200" i="1"/>
  <c r="G203" i="1"/>
  <c r="E203" i="1" s="1"/>
  <c r="G204" i="1"/>
  <c r="G205" i="1"/>
  <c r="G206" i="1"/>
  <c r="G207" i="1"/>
  <c r="G208" i="1"/>
  <c r="G209" i="1"/>
  <c r="G210" i="1"/>
  <c r="G211" i="1"/>
  <c r="E211" i="1" s="1"/>
  <c r="G212" i="1"/>
  <c r="G213" i="1"/>
  <c r="G214" i="1"/>
  <c r="G215" i="1"/>
  <c r="G216" i="1"/>
  <c r="G217" i="1"/>
  <c r="G218" i="1"/>
  <c r="G221" i="1"/>
  <c r="G222" i="1"/>
  <c r="G223" i="1"/>
  <c r="G224" i="1"/>
  <c r="G225" i="1"/>
  <c r="G226" i="1"/>
  <c r="G227" i="1"/>
  <c r="E227" i="1" s="1"/>
  <c r="G228" i="1"/>
  <c r="G229" i="1"/>
  <c r="G230" i="1"/>
  <c r="G231" i="1"/>
  <c r="G232" i="1"/>
  <c r="G233" i="1"/>
  <c r="G234" i="1"/>
  <c r="G235" i="1"/>
  <c r="E235" i="1" s="1"/>
  <c r="G236" i="1"/>
  <c r="G239" i="1"/>
  <c r="G240" i="1"/>
  <c r="G241" i="1"/>
  <c r="G242" i="1"/>
  <c r="G243" i="1"/>
  <c r="E243" i="1" s="1"/>
  <c r="G244" i="1"/>
  <c r="G245" i="1"/>
  <c r="G246" i="1"/>
  <c r="G247" i="1"/>
  <c r="G248" i="1"/>
  <c r="G249" i="1"/>
  <c r="G250" i="1"/>
  <c r="G251" i="1"/>
  <c r="E251" i="1" s="1"/>
  <c r="G252" i="1"/>
  <c r="G253" i="1"/>
  <c r="G254" i="1"/>
  <c r="G257" i="1"/>
  <c r="G258" i="1"/>
  <c r="E258" i="1" s="1"/>
  <c r="G259" i="1"/>
  <c r="E259" i="1" s="1"/>
  <c r="G260" i="1"/>
  <c r="G261" i="1"/>
  <c r="G262" i="1"/>
  <c r="G263" i="1"/>
  <c r="G264" i="1"/>
  <c r="G265" i="1"/>
  <c r="G266" i="1"/>
  <c r="G267" i="1"/>
  <c r="E267" i="1" s="1"/>
  <c r="G268" i="1"/>
  <c r="G269" i="1"/>
  <c r="G270" i="1"/>
  <c r="G271" i="1"/>
  <c r="G272" i="1"/>
  <c r="G275" i="1"/>
  <c r="E275" i="1" s="1"/>
  <c r="G276" i="1"/>
  <c r="G277" i="1"/>
  <c r="G278" i="1"/>
  <c r="G279" i="1"/>
  <c r="G280" i="1"/>
  <c r="G281" i="1"/>
  <c r="G282" i="1"/>
  <c r="G283" i="1"/>
  <c r="E283" i="1" s="1"/>
  <c r="G284" i="1"/>
  <c r="G285" i="1"/>
  <c r="G286" i="1"/>
  <c r="G287" i="1"/>
  <c r="G288" i="1"/>
  <c r="G289" i="1"/>
  <c r="G290" i="1"/>
  <c r="E290" i="1"/>
  <c r="E276" i="1"/>
  <c r="E277" i="1"/>
  <c r="E278" i="1"/>
  <c r="E279" i="1"/>
  <c r="E280" i="1"/>
  <c r="E281" i="1"/>
  <c r="E282" i="1"/>
  <c r="E284" i="1"/>
  <c r="E285" i="1"/>
  <c r="E286" i="1"/>
  <c r="E287" i="1"/>
  <c r="E288" i="1"/>
  <c r="E28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57" i="1"/>
  <c r="E240" i="1"/>
  <c r="E241" i="1"/>
  <c r="E242" i="1"/>
  <c r="E244" i="1"/>
  <c r="E245" i="1"/>
  <c r="E246" i="1"/>
  <c r="E247" i="1"/>
  <c r="E248" i="1"/>
  <c r="E249" i="1"/>
  <c r="E250" i="1"/>
  <c r="E252" i="1"/>
  <c r="E253" i="1"/>
  <c r="E254" i="1"/>
  <c r="E239" i="1"/>
  <c r="E222" i="1"/>
  <c r="E223" i="1"/>
  <c r="E224" i="1"/>
  <c r="E225" i="1"/>
  <c r="E226" i="1"/>
  <c r="E228" i="1"/>
  <c r="E229" i="1"/>
  <c r="E230" i="1"/>
  <c r="E231" i="1"/>
  <c r="E232" i="1"/>
  <c r="E233" i="1"/>
  <c r="E234" i="1"/>
  <c r="E236" i="1"/>
  <c r="E221" i="1"/>
  <c r="E204" i="1"/>
  <c r="E205" i="1"/>
  <c r="E206" i="1"/>
  <c r="E207" i="1"/>
  <c r="E208" i="1"/>
  <c r="E209" i="1"/>
  <c r="E210" i="1"/>
  <c r="E212" i="1"/>
  <c r="E213" i="1"/>
  <c r="E214" i="1"/>
  <c r="E215" i="1"/>
  <c r="E216" i="1"/>
  <c r="E217" i="1"/>
  <c r="E218" i="1"/>
  <c r="E188" i="1"/>
  <c r="E189" i="1"/>
  <c r="E190" i="1"/>
  <c r="E191" i="1"/>
  <c r="E192" i="1"/>
  <c r="E193" i="1"/>
  <c r="E194" i="1"/>
  <c r="E196" i="1"/>
  <c r="E197" i="1"/>
  <c r="E198" i="1"/>
  <c r="E199" i="1"/>
  <c r="E200" i="1"/>
  <c r="E172" i="1"/>
  <c r="E173" i="1"/>
  <c r="E174" i="1"/>
  <c r="E175" i="1"/>
  <c r="E176" i="1"/>
  <c r="E177" i="1"/>
  <c r="E178" i="1"/>
  <c r="E180" i="1"/>
  <c r="E181" i="1"/>
  <c r="E182" i="1"/>
  <c r="E183" i="1"/>
  <c r="E184" i="1"/>
  <c r="E157" i="1"/>
  <c r="E158" i="1"/>
  <c r="E159" i="1"/>
  <c r="E160" i="1"/>
  <c r="E161" i="1"/>
  <c r="E162" i="1"/>
  <c r="E164" i="1"/>
  <c r="E165" i="1"/>
  <c r="E166" i="1"/>
  <c r="E167" i="1"/>
  <c r="E168" i="1"/>
  <c r="E156" i="1"/>
  <c r="E141" i="1"/>
  <c r="E142" i="1"/>
  <c r="E143" i="1"/>
  <c r="E144" i="1"/>
  <c r="E145" i="1"/>
  <c r="E146" i="1"/>
  <c r="E148" i="1"/>
  <c r="E149" i="1"/>
  <c r="E150" i="1"/>
  <c r="E151" i="1"/>
  <c r="E152" i="1"/>
  <c r="E153" i="1"/>
  <c r="E140" i="1"/>
  <c r="E124" i="1"/>
  <c r="E125" i="1"/>
  <c r="E126" i="1"/>
  <c r="E127" i="1"/>
  <c r="E128" i="1"/>
  <c r="E129" i="1"/>
  <c r="E130" i="1"/>
  <c r="E132" i="1"/>
  <c r="E133" i="1"/>
  <c r="E134" i="1"/>
  <c r="E135" i="1"/>
  <c r="E136" i="1"/>
  <c r="E137" i="1"/>
  <c r="E108" i="1"/>
  <c r="E109" i="1"/>
  <c r="E110" i="1"/>
  <c r="E111" i="1"/>
  <c r="E112" i="1"/>
  <c r="E113" i="1"/>
  <c r="E114" i="1"/>
  <c r="E116" i="1"/>
  <c r="E117" i="1"/>
  <c r="E118" i="1"/>
  <c r="E119" i="1"/>
  <c r="E120" i="1"/>
  <c r="E92" i="1"/>
  <c r="E93" i="1"/>
  <c r="E94" i="1"/>
  <c r="E95" i="1"/>
  <c r="E96" i="1"/>
  <c r="E97" i="1"/>
  <c r="E98" i="1"/>
  <c r="E100" i="1"/>
  <c r="E101" i="1"/>
  <c r="E102" i="1"/>
  <c r="E103" i="1"/>
  <c r="E104" i="1"/>
  <c r="E76" i="1"/>
  <c r="E77" i="1"/>
  <c r="E78" i="1"/>
  <c r="E79" i="1"/>
  <c r="E80" i="1"/>
  <c r="E81" i="1"/>
  <c r="E82" i="1"/>
  <c r="E84" i="1"/>
  <c r="E85" i="1"/>
  <c r="E86" i="1"/>
  <c r="E87" i="1"/>
  <c r="E88" i="1"/>
  <c r="E74" i="1"/>
  <c r="E57" i="1"/>
  <c r="E39" i="1"/>
  <c r="E4" i="1"/>
  <c r="E5" i="1"/>
  <c r="E6" i="1"/>
  <c r="E7" i="1"/>
  <c r="E8" i="1"/>
  <c r="E9" i="1"/>
  <c r="E10" i="1"/>
  <c r="E12" i="1"/>
  <c r="E13" i="1"/>
  <c r="E14" i="1"/>
  <c r="E15" i="1"/>
  <c r="E16" i="1"/>
  <c r="E17" i="1"/>
  <c r="E18" i="1"/>
  <c r="E3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1" i="1"/>
  <c r="E40" i="1"/>
  <c r="E41" i="1"/>
  <c r="E42" i="1"/>
  <c r="E44" i="1"/>
  <c r="E45" i="1"/>
  <c r="E46" i="1"/>
  <c r="E47" i="1"/>
  <c r="E48" i="1"/>
  <c r="E49" i="1"/>
  <c r="E50" i="1"/>
  <c r="E52" i="1"/>
  <c r="E53" i="1"/>
  <c r="E54" i="1"/>
  <c r="E58" i="1"/>
  <c r="E60" i="1"/>
  <c r="E61" i="1"/>
  <c r="E62" i="1"/>
  <c r="E63" i="1"/>
  <c r="E64" i="1"/>
  <c r="E65" i="1"/>
  <c r="E66" i="1"/>
  <c r="E68" i="1"/>
  <c r="E69" i="1"/>
  <c r="E70" i="1"/>
  <c r="E71" i="1"/>
  <c r="I3" i="1"/>
  <c r="I4" i="1"/>
  <c r="I5" i="1"/>
  <c r="I6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5" i="1"/>
  <c r="F6" i="1"/>
  <c r="G3" i="1"/>
  <c r="F4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F21" i="1"/>
  <c r="F22" i="1"/>
  <c r="I25" i="1"/>
  <c r="I26" i="1"/>
  <c r="I27" i="1"/>
  <c r="I28" i="1"/>
  <c r="I29" i="1"/>
  <c r="I30" i="1"/>
  <c r="I31" i="1"/>
  <c r="I32" i="1"/>
  <c r="I33" i="1"/>
  <c r="I34" i="1"/>
  <c r="I35" i="1"/>
  <c r="I36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91" i="1"/>
  <c r="I92" i="1"/>
  <c r="I104" i="1"/>
  <c r="I107" i="1"/>
  <c r="I108" i="1"/>
  <c r="I120" i="1"/>
  <c r="I123" i="1"/>
  <c r="I124" i="1"/>
  <c r="I137" i="1"/>
  <c r="I140" i="1"/>
  <c r="I141" i="1"/>
  <c r="I153" i="1"/>
  <c r="I156" i="1"/>
  <c r="I157" i="1"/>
  <c r="I168" i="1"/>
  <c r="I171" i="1"/>
  <c r="I172" i="1"/>
  <c r="I184" i="1"/>
  <c r="I187" i="1"/>
  <c r="I188" i="1"/>
  <c r="I200" i="1"/>
  <c r="I203" i="1"/>
  <c r="I206" i="1"/>
  <c r="I218" i="1"/>
  <c r="I221" i="1"/>
  <c r="I222" i="1"/>
  <c r="I236" i="1"/>
  <c r="I239" i="1"/>
  <c r="I240" i="1"/>
  <c r="I254" i="1"/>
  <c r="I257" i="1"/>
  <c r="I272" i="1"/>
  <c r="I275" i="1"/>
  <c r="I7" i="1"/>
  <c r="I8" i="1"/>
  <c r="I9" i="1"/>
  <c r="I10" i="1"/>
  <c r="I11" i="1"/>
  <c r="I12" i="1"/>
  <c r="I13" i="1"/>
  <c r="I14" i="1"/>
  <c r="I15" i="1"/>
  <c r="I16" i="1"/>
  <c r="I17" i="1"/>
  <c r="I18" i="1"/>
  <c r="I21" i="1"/>
  <c r="I22" i="1"/>
  <c r="I23" i="1"/>
  <c r="I24" i="1"/>
  <c r="A142" i="1"/>
  <c r="I142" i="1" s="1"/>
  <c r="A125" i="1"/>
  <c r="I125" i="1" s="1"/>
  <c r="A109" i="1"/>
  <c r="I109" i="1" s="1"/>
  <c r="A94" i="1"/>
  <c r="I94" i="1" s="1"/>
  <c r="A93" i="1"/>
  <c r="I93" i="1" s="1"/>
  <c r="A110" i="1" l="1"/>
  <c r="A126" i="1"/>
  <c r="A143" i="1"/>
  <c r="A95" i="1"/>
  <c r="A276" i="1"/>
  <c r="A258" i="1"/>
  <c r="A241" i="1"/>
  <c r="A223" i="1"/>
  <c r="A207" i="1"/>
  <c r="A204" i="1"/>
  <c r="A189" i="1"/>
  <c r="A173" i="1"/>
  <c r="A158" i="1"/>
  <c r="I223" i="1" l="1"/>
  <c r="A224" i="1"/>
  <c r="I241" i="1"/>
  <c r="A242" i="1"/>
  <c r="A259" i="1"/>
  <c r="I258" i="1"/>
  <c r="I158" i="1"/>
  <c r="A159" i="1"/>
  <c r="A277" i="1"/>
  <c r="I276" i="1"/>
  <c r="A174" i="1"/>
  <c r="I173" i="1"/>
  <c r="I95" i="1"/>
  <c r="A96" i="1"/>
  <c r="A190" i="1"/>
  <c r="I189" i="1"/>
  <c r="A144" i="1"/>
  <c r="I143" i="1"/>
  <c r="A205" i="1"/>
  <c r="I205" i="1" s="1"/>
  <c r="I204" i="1"/>
  <c r="A127" i="1"/>
  <c r="I126" i="1"/>
  <c r="I207" i="1"/>
  <c r="A208" i="1"/>
  <c r="A111" i="1"/>
  <c r="I110" i="1"/>
  <c r="A209" i="1" l="1"/>
  <c r="I208" i="1"/>
  <c r="A191" i="1"/>
  <c r="I190" i="1"/>
  <c r="A128" i="1"/>
  <c r="I127" i="1"/>
  <c r="A260" i="1"/>
  <c r="I259" i="1"/>
  <c r="A243" i="1"/>
  <c r="I242" i="1"/>
  <c r="A175" i="1"/>
  <c r="I174" i="1"/>
  <c r="I224" i="1"/>
  <c r="A225" i="1"/>
  <c r="A160" i="1"/>
  <c r="I159" i="1"/>
  <c r="A97" i="1"/>
  <c r="I96" i="1"/>
  <c r="A112" i="1"/>
  <c r="I111" i="1"/>
  <c r="A145" i="1"/>
  <c r="I144" i="1"/>
  <c r="I277" i="1"/>
  <c r="A278" i="1"/>
  <c r="A161" i="1" l="1"/>
  <c r="I160" i="1"/>
  <c r="A261" i="1"/>
  <c r="I260" i="1"/>
  <c r="I225" i="1"/>
  <c r="A226" i="1"/>
  <c r="A146" i="1"/>
  <c r="I145" i="1"/>
  <c r="A129" i="1"/>
  <c r="I128" i="1"/>
  <c r="I278" i="1"/>
  <c r="A279" i="1"/>
  <c r="A113" i="1"/>
  <c r="I112" i="1"/>
  <c r="A176" i="1"/>
  <c r="I175" i="1"/>
  <c r="A192" i="1"/>
  <c r="I191" i="1"/>
  <c r="A98" i="1"/>
  <c r="I97" i="1"/>
  <c r="A244" i="1"/>
  <c r="I243" i="1"/>
  <c r="A210" i="1"/>
  <c r="I209" i="1"/>
  <c r="A193" i="1" l="1"/>
  <c r="I192" i="1"/>
  <c r="A130" i="1"/>
  <c r="I129" i="1"/>
  <c r="A162" i="1"/>
  <c r="I161" i="1"/>
  <c r="A211" i="1"/>
  <c r="I210" i="1"/>
  <c r="A177" i="1"/>
  <c r="I176" i="1"/>
  <c r="A147" i="1"/>
  <c r="I146" i="1"/>
  <c r="A99" i="1"/>
  <c r="I98" i="1"/>
  <c r="I226" i="1"/>
  <c r="A227" i="1"/>
  <c r="A245" i="1"/>
  <c r="I244" i="1"/>
  <c r="A114" i="1"/>
  <c r="I113" i="1"/>
  <c r="I279" i="1"/>
  <c r="A280" i="1"/>
  <c r="A262" i="1"/>
  <c r="I261" i="1"/>
  <c r="A115" i="1" l="1"/>
  <c r="I114" i="1"/>
  <c r="A148" i="1"/>
  <c r="I147" i="1"/>
  <c r="A131" i="1"/>
  <c r="I130" i="1"/>
  <c r="A263" i="1"/>
  <c r="I262" i="1"/>
  <c r="A212" i="1"/>
  <c r="I211" i="1"/>
  <c r="A228" i="1"/>
  <c r="I227" i="1"/>
  <c r="A281" i="1"/>
  <c r="I280" i="1"/>
  <c r="A100" i="1"/>
  <c r="I99" i="1"/>
  <c r="A163" i="1"/>
  <c r="I162" i="1"/>
  <c r="A246" i="1"/>
  <c r="I245" i="1"/>
  <c r="A178" i="1"/>
  <c r="I177" i="1"/>
  <c r="A194" i="1"/>
  <c r="I193" i="1"/>
  <c r="A195" i="1" l="1"/>
  <c r="I194" i="1"/>
  <c r="A101" i="1"/>
  <c r="I100" i="1"/>
  <c r="A264" i="1"/>
  <c r="I263" i="1"/>
  <c r="A179" i="1"/>
  <c r="I178" i="1"/>
  <c r="A282" i="1"/>
  <c r="I281" i="1"/>
  <c r="A132" i="1"/>
  <c r="I131" i="1"/>
  <c r="A247" i="1"/>
  <c r="I246" i="1"/>
  <c r="A229" i="1"/>
  <c r="I228" i="1"/>
  <c r="A149" i="1"/>
  <c r="I148" i="1"/>
  <c r="A164" i="1"/>
  <c r="I163" i="1"/>
  <c r="A213" i="1"/>
  <c r="I212" i="1"/>
  <c r="A116" i="1"/>
  <c r="I115" i="1"/>
  <c r="A165" i="1" l="1"/>
  <c r="I164" i="1"/>
  <c r="A102" i="1"/>
  <c r="I101" i="1"/>
  <c r="A117" i="1"/>
  <c r="I116" i="1"/>
  <c r="A230" i="1"/>
  <c r="I229" i="1"/>
  <c r="A180" i="1"/>
  <c r="I179" i="1"/>
  <c r="A150" i="1"/>
  <c r="I149" i="1"/>
  <c r="A196" i="1"/>
  <c r="I195" i="1"/>
  <c r="A214" i="1"/>
  <c r="I213" i="1"/>
  <c r="A248" i="1"/>
  <c r="I247" i="1"/>
  <c r="A265" i="1"/>
  <c r="I264" i="1"/>
  <c r="A283" i="1"/>
  <c r="I282" i="1"/>
  <c r="A133" i="1"/>
  <c r="I132" i="1"/>
  <c r="A134" i="1" l="1"/>
  <c r="I133" i="1"/>
  <c r="A215" i="1"/>
  <c r="I214" i="1"/>
  <c r="A231" i="1"/>
  <c r="I230" i="1"/>
  <c r="A284" i="1"/>
  <c r="I283" i="1"/>
  <c r="A197" i="1"/>
  <c r="I196" i="1"/>
  <c r="A118" i="1"/>
  <c r="I117" i="1"/>
  <c r="A266" i="1"/>
  <c r="I265" i="1"/>
  <c r="A151" i="1"/>
  <c r="I150" i="1"/>
  <c r="A103" i="1"/>
  <c r="I103" i="1" s="1"/>
  <c r="I102" i="1"/>
  <c r="A249" i="1"/>
  <c r="I248" i="1"/>
  <c r="A181" i="1"/>
  <c r="I180" i="1"/>
  <c r="A166" i="1"/>
  <c r="I165" i="1"/>
  <c r="A167" i="1" l="1"/>
  <c r="I167" i="1" s="1"/>
  <c r="I166" i="1"/>
  <c r="A152" i="1"/>
  <c r="I152" i="1" s="1"/>
  <c r="I151" i="1"/>
  <c r="A285" i="1"/>
  <c r="I284" i="1"/>
  <c r="A182" i="1"/>
  <c r="I181" i="1"/>
  <c r="A267" i="1"/>
  <c r="I266" i="1"/>
  <c r="A232" i="1"/>
  <c r="I231" i="1"/>
  <c r="A250" i="1"/>
  <c r="I249" i="1"/>
  <c r="A119" i="1"/>
  <c r="I119" i="1" s="1"/>
  <c r="I118" i="1"/>
  <c r="A216" i="1"/>
  <c r="I215" i="1"/>
  <c r="A198" i="1"/>
  <c r="I197" i="1"/>
  <c r="A135" i="1"/>
  <c r="I134" i="1"/>
  <c r="A183" i="1" l="1"/>
  <c r="I183" i="1" s="1"/>
  <c r="I182" i="1"/>
  <c r="A136" i="1"/>
  <c r="I136" i="1" s="1"/>
  <c r="I135" i="1"/>
  <c r="A251" i="1"/>
  <c r="I250" i="1"/>
  <c r="A286" i="1"/>
  <c r="I285" i="1"/>
  <c r="A199" i="1"/>
  <c r="I199" i="1" s="1"/>
  <c r="I198" i="1"/>
  <c r="A233" i="1"/>
  <c r="I232" i="1"/>
  <c r="A217" i="1"/>
  <c r="I217" i="1" s="1"/>
  <c r="I216" i="1"/>
  <c r="A268" i="1"/>
  <c r="I267" i="1"/>
  <c r="A269" i="1" l="1"/>
  <c r="I268" i="1"/>
  <c r="A287" i="1"/>
  <c r="I286" i="1"/>
  <c r="A234" i="1"/>
  <c r="I233" i="1"/>
  <c r="A252" i="1"/>
  <c r="I251" i="1"/>
  <c r="A253" i="1" l="1"/>
  <c r="I253" i="1" s="1"/>
  <c r="I252" i="1"/>
  <c r="A235" i="1"/>
  <c r="I235" i="1" s="1"/>
  <c r="I234" i="1"/>
  <c r="A288" i="1"/>
  <c r="I287" i="1"/>
  <c r="A270" i="1"/>
  <c r="I269" i="1"/>
  <c r="A271" i="1" l="1"/>
  <c r="I271" i="1" s="1"/>
  <c r="I270" i="1"/>
  <c r="A289" i="1"/>
  <c r="I288" i="1"/>
  <c r="A290" i="1" l="1"/>
  <c r="I290" i="1" s="1"/>
  <c r="I289" i="1"/>
</calcChain>
</file>

<file path=xl/sharedStrings.xml><?xml version="1.0" encoding="utf-8"?>
<sst xmlns="http://schemas.openxmlformats.org/spreadsheetml/2006/main" count="586" uniqueCount="42">
  <si>
    <t> Date</t>
  </si>
  <si>
    <t>Time (ET)</t>
  </si>
  <si>
    <t> Away Team</t>
  </si>
  <si>
    <t> Home Team</t>
  </si>
  <si>
    <t>DATETIME</t>
  </si>
  <si>
    <t>HomeTeamID</t>
  </si>
  <si>
    <t>VisitorTeamID</t>
  </si>
  <si>
    <t>SeasonID</t>
  </si>
  <si>
    <t>Chicago Bears</t>
  </si>
  <si>
    <t>Minnesota Vikings</t>
  </si>
  <si>
    <t>Green Bay Packers</t>
  </si>
  <si>
    <t>Atlanta Falcons</t>
  </si>
  <si>
    <t>Baltimore Ravens</t>
  </si>
  <si>
    <t>Buffalo Bills</t>
  </si>
  <si>
    <t>Kansas City Chiefs</t>
  </si>
  <si>
    <t>Los Angeles Rams</t>
  </si>
  <si>
    <t>Tennessee Titans</t>
  </si>
  <si>
    <t>Washington Redskins</t>
  </si>
  <si>
    <t>Cincinnati Bengals</t>
  </si>
  <si>
    <t>Indianapolis Colts</t>
  </si>
  <si>
    <t>Detroit Lions</t>
  </si>
  <si>
    <t>New York Giants</t>
  </si>
  <si>
    <t>San Francisco 49ers</t>
  </si>
  <si>
    <t>Pittsburgh Steelers</t>
  </si>
  <si>
    <t>Houston Texans</t>
  </si>
  <si>
    <t>Denver Broncos</t>
  </si>
  <si>
    <t>Miami Dolphins</t>
  </si>
  <si>
    <t>New York Jets</t>
  </si>
  <si>
    <t>Jacksonville Jaguars</t>
  </si>
  <si>
    <t>Carolina Panthers</t>
  </si>
  <si>
    <t>Cleveland Browns</t>
  </si>
  <si>
    <t>Philadelphia Eagles</t>
  </si>
  <si>
    <t>Seattle Seahawks</t>
  </si>
  <si>
    <t>Los Angeles Chargers</t>
  </si>
  <si>
    <t>Arizona Cardinals</t>
  </si>
  <si>
    <t>Dallas Cowboys</t>
  </si>
  <si>
    <t>Tampa Bay Buccaneers</t>
  </si>
  <si>
    <t>New England Patriots</t>
  </si>
  <si>
    <t>New Orleans Saints</t>
  </si>
  <si>
    <t>Oakland Raiders</t>
  </si>
  <si>
    <t>(SELECT S.SeasonID FROM Games.Season S WHERE S.[Year] = 2019)</t>
  </si>
  <si>
    <t>SQL VALUE TO ADD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</si>
</sst>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[h]:mm:ss;@"/>
    <numFmt numFmtId="168" formatCode="[$-409]d\-mmm;@"/>
  </numFmts>
  <fonts count="4" x14ac:knownFonts="1">
    <font>
      <sz val="11"/>
      <color theme="1"/>
      <name val="Calibri"/>
      <family val="2"/>
      <scheme val="minor"/>
    </font>
    <font>
      <b/>
      <sz val="8"/>
      <color rgb="FFF7F7F7"/>
      <name val="Verdana"/>
      <family val="2"/>
    </font>
    <font>
      <b/>
      <sz val="8"/>
      <color rgb="FF333333"/>
      <name val="Verdana"/>
      <family val="2"/>
    </font>
    <font>
      <sz val="8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33669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21" fontId="3" fillId="4" borderId="1" xfId="0" applyNumberFormat="1" applyFont="1" applyFill="1" applyBorder="1" applyAlignment="1">
      <alignment horizontal="center" vertical="center"/>
    </xf>
    <xf numFmtId="166" fontId="3" fillId="4" borderId="1" xfId="0" applyNumberFormat="1" applyFont="1" applyFill="1" applyBorder="1" applyAlignment="1">
      <alignment horizontal="center" vertical="center"/>
    </xf>
    <xf numFmtId="16" fontId="3" fillId="4" borderId="1" xfId="0" applyNumberFormat="1" applyFont="1" applyFill="1" applyBorder="1" applyAlignment="1">
      <alignment vertical="center"/>
    </xf>
    <xf numFmtId="168" fontId="3" fillId="4" borderId="1" xfId="0" applyNumberFormat="1" applyFont="1" applyFill="1" applyBorder="1" applyAlignment="1">
      <alignment vertical="center"/>
    </xf>
    <xf numFmtId="16" fontId="3" fillId="4" borderId="1" xfId="0" applyNumberFormat="1" applyFont="1" applyFill="1" applyBorder="1" applyAlignment="1">
      <alignment vertical="center" wrapText="1"/>
    </xf>
    <xf numFmtId="49" fontId="2" fillId="3" borderId="1" xfId="0" applyNumberFormat="1" applyFont="1" applyFill="1" applyBorder="1" applyAlignment="1">
      <alignment vertical="center" wrapText="1"/>
    </xf>
    <xf numFmtId="49" fontId="3" fillId="4" borderId="1" xfId="0" applyNumberFormat="1" applyFont="1" applyFill="1" applyBorder="1" applyAlignment="1">
      <alignment vertical="center"/>
    </xf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left" vertical="center"/>
    </xf>
    <xf numFmtId="0" fontId="3" fillId="4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9D0A5-D8AB-4E2D-AF01-BC3E0A504FB6}">
  <dimension ref="A1:M311"/>
  <sheetViews>
    <sheetView tabSelected="1" topLeftCell="B238" zoomScaleNormal="100" workbookViewId="0">
      <selection activeCell="E273" sqref="E273"/>
    </sheetView>
  </sheetViews>
  <sheetFormatPr defaultRowHeight="15" x14ac:dyDescent="0.25"/>
  <cols>
    <col min="1" max="1" width="11.140625" style="1" bestFit="1" customWidth="1"/>
    <col min="2" max="2" width="8.5703125" style="1" bestFit="1" customWidth="1"/>
    <col min="3" max="3" width="21.140625" style="12" bestFit="1" customWidth="1"/>
    <col min="4" max="4" width="22.85546875" style="12" bestFit="1" customWidth="1"/>
    <col min="5" max="5" width="244" style="1" bestFit="1" customWidth="1"/>
    <col min="6" max="7" width="78.85546875" style="1" bestFit="1" customWidth="1"/>
    <col min="8" max="8" width="60.5703125" style="1" bestFit="1" customWidth="1"/>
    <col min="9" max="9" width="18.28515625" style="1" bestFit="1" customWidth="1"/>
    <col min="10" max="11" width="9.140625" style="1"/>
    <col min="12" max="12" width="18.5703125" style="1" bestFit="1" customWidth="1"/>
    <col min="13" max="13" width="21.140625" style="1" bestFit="1" customWidth="1"/>
    <col min="14" max="16384" width="9.140625" style="1"/>
  </cols>
  <sheetData>
    <row r="1" spans="1:13" x14ac:dyDescent="0.25">
      <c r="A1" s="13">
        <v>1</v>
      </c>
      <c r="B1" s="13"/>
      <c r="C1" s="13"/>
      <c r="D1" s="13"/>
      <c r="E1" s="1" t="s">
        <v>41</v>
      </c>
      <c r="F1" s="1" t="s">
        <v>5</v>
      </c>
      <c r="G1" s="1" t="s">
        <v>6</v>
      </c>
      <c r="H1" s="1" t="s">
        <v>7</v>
      </c>
      <c r="I1" s="1" t="s">
        <v>4</v>
      </c>
    </row>
    <row r="2" spans="1:13" ht="21" x14ac:dyDescent="0.25">
      <c r="A2" s="2" t="s">
        <v>0</v>
      </c>
      <c r="B2" s="3" t="s">
        <v>1</v>
      </c>
      <c r="C2" s="10" t="s">
        <v>2</v>
      </c>
      <c r="D2" s="10" t="s">
        <v>3</v>
      </c>
    </row>
    <row r="3" spans="1:13" x14ac:dyDescent="0.25">
      <c r="A3" s="7">
        <v>43713</v>
      </c>
      <c r="B3" s="6">
        <v>0.84722222222222221</v>
      </c>
      <c r="C3" s="14" t="s">
        <v>10</v>
      </c>
      <c r="D3" s="14" t="s">
        <v>8</v>
      </c>
      <c r="E3" s="1" t="str">
        <f xml:space="preserve"> "("&amp;F3&amp;", "&amp;G3&amp;", "&amp;A$1&amp;", "&amp;$H$3&amp;", "&amp;I3&amp;"), "</f>
        <v xml:space="preserve">((SELECT T.TeamID FROM NFL.Teams T WHERE T.TeamName = "Chicago Bears"), (SELECT T.TeamID FROM NFL.Teams T WHERE T.TeamName = "Green Bay Packers"), 1, (SELECT S.SeasonID FROM Games.Season S WHERE S.[Year] = 2019), 2019-09-05 20:20:00), </v>
      </c>
      <c r="F3" s="1" t="str">
        <f xml:space="preserve"> "(SELECT T.TeamID FROM NFL.Teams T WHERE T.TeamName = """&amp;TRIM(D3)&amp;""")"</f>
        <v>(SELECT T.TeamID FROM NFL.Teams T WHERE T.TeamName = "Chicago Bears")</v>
      </c>
      <c r="G3" s="1" t="str">
        <f xml:space="preserve"> "(SELECT T.TeamID FROM NFL.Teams T WHERE T.TeamName = """&amp;TRIM(C3)&amp;""")"</f>
        <v>(SELECT T.TeamID FROM NFL.Teams T WHERE T.TeamName = "Green Bay Packers")</v>
      </c>
      <c r="H3" s="1" t="s">
        <v>40</v>
      </c>
      <c r="I3" s="1" t="str">
        <f>TEXT(A3, "yyyy-mm-dd")&amp;" "&amp;TEXT(B3, "hh:mm:ss")</f>
        <v>2019-09-05 20:20:00</v>
      </c>
      <c r="L3" s="14"/>
      <c r="M3" s="14"/>
    </row>
    <row r="4" spans="1:13" x14ac:dyDescent="0.25">
      <c r="A4" s="7">
        <v>43716</v>
      </c>
      <c r="B4" s="6">
        <v>0.54166666666666663</v>
      </c>
      <c r="C4" s="14" t="s">
        <v>11</v>
      </c>
      <c r="D4" s="14" t="s">
        <v>9</v>
      </c>
      <c r="E4" s="1" t="str">
        <f t="shared" ref="E4:E18" si="0" xml:space="preserve"> "("&amp;F4&amp;", "&amp;G4&amp;", "&amp;A$1&amp;", "&amp;$H$3&amp;", "&amp;I4&amp;"), "</f>
        <v xml:space="preserve">((SELECT T.TeamID FROM NFL.Teams T WHERE T.TeamName = "Minnesota Vikings"), (SELECT T.TeamID FROM NFL.Teams T WHERE T.TeamName = "Atlanta Falcons"), 1, (SELECT S.SeasonID FROM Games.Season S WHERE S.[Year] = 2019), 2019-09-08 13:00:00), </v>
      </c>
      <c r="F4" s="1" t="str">
        <f xml:space="preserve"> "(SELECT T.TeamID FROM NFL.Teams T WHERE T.TeamName = """&amp;TRIM(D4)&amp;""")"</f>
        <v>(SELECT T.TeamID FROM NFL.Teams T WHERE T.TeamName = "Minnesota Vikings")</v>
      </c>
      <c r="G4" s="1" t="str">
        <f t="shared" ref="G4:G67" si="1" xml:space="preserve"> "(SELECT T.TeamID FROM NFL.Teams T WHERE T.TeamName = """&amp;TRIM(C4)&amp;""")"</f>
        <v>(SELECT T.TeamID FROM NFL.Teams T WHERE T.TeamName = "Atlanta Falcons")</v>
      </c>
      <c r="I4" s="1" t="str">
        <f>TEXT(A4, "yyyy-mm-dd")&amp;" "&amp;TEXT(B4, "hh:mm:ss")</f>
        <v>2019-09-08 13:00:00</v>
      </c>
      <c r="L4" s="14"/>
      <c r="M4" s="14"/>
    </row>
    <row r="5" spans="1:13" x14ac:dyDescent="0.25">
      <c r="A5" s="7">
        <v>43716</v>
      </c>
      <c r="B5" s="6">
        <v>0.54166666666666663</v>
      </c>
      <c r="C5" s="14" t="s">
        <v>12</v>
      </c>
      <c r="D5" s="14" t="s">
        <v>26</v>
      </c>
      <c r="E5" s="1" t="str">
        <f t="shared" si="0"/>
        <v xml:space="preserve">((SELECT T.TeamID FROM NFL.Teams T WHERE T.TeamName = "Miami Dolphins"), (SELECT T.TeamID FROM NFL.Teams T WHERE T.TeamName = "Baltimore Ravens"), 1, (SELECT S.SeasonID FROM Games.Season S WHERE S.[Year] = 2019), 2019-09-08 13:00:00), </v>
      </c>
      <c r="F5" s="1" t="str">
        <f xml:space="preserve"> "(SELECT T.TeamID FROM NFL.Teams T WHERE T.TeamName = """&amp;TRIM(D5)&amp;""")"</f>
        <v>(SELECT T.TeamID FROM NFL.Teams T WHERE T.TeamName = "Miami Dolphins")</v>
      </c>
      <c r="G5" s="1" t="str">
        <f t="shared" si="1"/>
        <v>(SELECT T.TeamID FROM NFL.Teams T WHERE T.TeamName = "Baltimore Ravens")</v>
      </c>
      <c r="I5" s="1" t="str">
        <f>TEXT(A5, "yyyy-mm-dd")&amp;" "&amp;TEXT(B5, "hh:mm:ss")</f>
        <v>2019-09-08 13:00:00</v>
      </c>
      <c r="L5" s="14"/>
      <c r="M5" s="14"/>
    </row>
    <row r="6" spans="1:13" x14ac:dyDescent="0.25">
      <c r="A6" s="7">
        <v>43716</v>
      </c>
      <c r="B6" s="6">
        <v>0.54166666666666663</v>
      </c>
      <c r="C6" s="14" t="s">
        <v>13</v>
      </c>
      <c r="D6" s="14" t="s">
        <v>27</v>
      </c>
      <c r="E6" s="1" t="str">
        <f t="shared" si="0"/>
        <v xml:space="preserve">((SELECT T.TeamID FROM NFL.Teams T WHERE T.TeamName = "New York Jets"), (SELECT T.TeamID FROM NFL.Teams T WHERE T.TeamName = "Buffalo Bills"), 1, (SELECT S.SeasonID FROM Games.Season S WHERE S.[Year] = 2019), 2019-09-08 13:00:00), </v>
      </c>
      <c r="F6" s="1" t="str">
        <f xml:space="preserve"> "(SELECT T.TeamID FROM NFL.Teams T WHERE T.TeamName = """&amp;TRIM(D6)&amp;""")"</f>
        <v>(SELECT T.TeamID FROM NFL.Teams T WHERE T.TeamName = "New York Jets")</v>
      </c>
      <c r="G6" s="1" t="str">
        <f t="shared" si="1"/>
        <v>(SELECT T.TeamID FROM NFL.Teams T WHERE T.TeamName = "Buffalo Bills")</v>
      </c>
      <c r="I6" s="1" t="str">
        <f>TEXT(A6, "yyyy-mm-dd")&amp;" "&amp;TEXT(B6, "hh:mm:ss")</f>
        <v>2019-09-08 13:00:00</v>
      </c>
      <c r="L6" s="14"/>
      <c r="M6" s="14"/>
    </row>
    <row r="7" spans="1:13" x14ac:dyDescent="0.25">
      <c r="A7" s="7">
        <v>43716</v>
      </c>
      <c r="B7" s="6">
        <v>0.54166666666666663</v>
      </c>
      <c r="C7" s="14" t="s">
        <v>14</v>
      </c>
      <c r="D7" s="14" t="s">
        <v>28</v>
      </c>
      <c r="E7" s="1" t="str">
        <f t="shared" si="0"/>
        <v xml:space="preserve">((SELECT T.TeamID FROM NFL.Teams T WHERE T.TeamName = "Jacksonville Jaguars"), (SELECT T.TeamID FROM NFL.Teams T WHERE T.TeamName = "Kansas City Chiefs"), 1, (SELECT S.SeasonID FROM Games.Season S WHERE S.[Year] = 2019), 2019-09-08 13:00:00), </v>
      </c>
      <c r="F7" s="1" t="str">
        <f xml:space="preserve"> "(SELECT T.TeamID FROM NFL.Teams T WHERE T.TeamName = """&amp;TRIM(D7)&amp;""")"</f>
        <v>(SELECT T.TeamID FROM NFL.Teams T WHERE T.TeamName = "Jacksonville Jaguars")</v>
      </c>
      <c r="G7" s="1" t="str">
        <f t="shared" si="1"/>
        <v>(SELECT T.TeamID FROM NFL.Teams T WHERE T.TeamName = "Kansas City Chiefs")</v>
      </c>
      <c r="I7" s="1" t="str">
        <f>TEXT(A7, "yyyy-mm-dd")&amp;" "&amp;TEXT(B7, "hh:mm:ss")</f>
        <v>2019-09-08 13:00:00</v>
      </c>
      <c r="L7" s="14"/>
      <c r="M7" s="14"/>
    </row>
    <row r="8" spans="1:13" x14ac:dyDescent="0.25">
      <c r="A8" s="7">
        <v>43716</v>
      </c>
      <c r="B8" s="6">
        <v>0.54166666666666663</v>
      </c>
      <c r="C8" s="14" t="s">
        <v>15</v>
      </c>
      <c r="D8" s="14" t="s">
        <v>29</v>
      </c>
      <c r="E8" s="1" t="str">
        <f t="shared" si="0"/>
        <v xml:space="preserve">((SELECT T.TeamID FROM NFL.Teams T WHERE T.TeamName = "Carolina Panthers"), (SELECT T.TeamID FROM NFL.Teams T WHERE T.TeamName = "Los Angeles Rams"), 1, (SELECT S.SeasonID FROM Games.Season S WHERE S.[Year] = 2019), 2019-09-08 13:00:00), </v>
      </c>
      <c r="F8" s="1" t="str">
        <f xml:space="preserve"> "(SELECT T.TeamID FROM NFL.Teams T WHERE T.TeamName = """&amp;TRIM(D8)&amp;""")"</f>
        <v>(SELECT T.TeamID FROM NFL.Teams T WHERE T.TeamName = "Carolina Panthers")</v>
      </c>
      <c r="G8" s="1" t="str">
        <f t="shared" si="1"/>
        <v>(SELECT T.TeamID FROM NFL.Teams T WHERE T.TeamName = "Los Angeles Rams")</v>
      </c>
      <c r="I8" s="1" t="str">
        <f>TEXT(A8, "yyyy-mm-dd")&amp;" "&amp;TEXT(B8, "hh:mm:ss")</f>
        <v>2019-09-08 13:00:00</v>
      </c>
      <c r="L8" s="14"/>
      <c r="M8" s="14"/>
    </row>
    <row r="9" spans="1:13" x14ac:dyDescent="0.25">
      <c r="A9" s="7">
        <v>43716</v>
      </c>
      <c r="B9" s="6">
        <v>0.54166666666666663</v>
      </c>
      <c r="C9" s="14" t="s">
        <v>16</v>
      </c>
      <c r="D9" s="14" t="s">
        <v>30</v>
      </c>
      <c r="E9" s="1" t="str">
        <f t="shared" si="0"/>
        <v xml:space="preserve">((SELECT T.TeamID FROM NFL.Teams T WHERE T.TeamName = "Cleveland Browns"), (SELECT T.TeamID FROM NFL.Teams T WHERE T.TeamName = "Tennessee Titans"), 1, (SELECT S.SeasonID FROM Games.Season S WHERE S.[Year] = 2019), 2019-09-08 13:00:00), </v>
      </c>
      <c r="F9" s="1" t="str">
        <f xml:space="preserve"> "(SELECT T.TeamID FROM NFL.Teams T WHERE T.TeamName = """&amp;TRIM(D9)&amp;""")"</f>
        <v>(SELECT T.TeamID FROM NFL.Teams T WHERE T.TeamName = "Cleveland Browns")</v>
      </c>
      <c r="G9" s="1" t="str">
        <f t="shared" si="1"/>
        <v>(SELECT T.TeamID FROM NFL.Teams T WHERE T.TeamName = "Tennessee Titans")</v>
      </c>
      <c r="I9" s="1" t="str">
        <f>TEXT(A9, "yyyy-mm-dd")&amp;" "&amp;TEXT(B9, "hh:mm:ss")</f>
        <v>2019-09-08 13:00:00</v>
      </c>
      <c r="L9" s="14"/>
      <c r="M9" s="14"/>
    </row>
    <row r="10" spans="1:13" x14ac:dyDescent="0.25">
      <c r="A10" s="7">
        <v>43716</v>
      </c>
      <c r="B10" s="6">
        <v>0.54166666666666663</v>
      </c>
      <c r="C10" s="14" t="s">
        <v>17</v>
      </c>
      <c r="D10" s="14" t="s">
        <v>31</v>
      </c>
      <c r="E10" s="1" t="str">
        <f t="shared" si="0"/>
        <v xml:space="preserve">((SELECT T.TeamID FROM NFL.Teams T WHERE T.TeamName = "Philadelphia Eagles"), (SELECT T.TeamID FROM NFL.Teams T WHERE T.TeamName = "Washington Redskins"), 1, (SELECT S.SeasonID FROM Games.Season S WHERE S.[Year] = 2019), 2019-09-08 13:00:00), </v>
      </c>
      <c r="F10" s="1" t="str">
        <f xml:space="preserve"> "(SELECT T.TeamID FROM NFL.Teams T WHERE T.TeamName = """&amp;TRIM(D10)&amp;""")"</f>
        <v>(SELECT T.TeamID FROM NFL.Teams T WHERE T.TeamName = "Philadelphia Eagles")</v>
      </c>
      <c r="G10" s="1" t="str">
        <f t="shared" si="1"/>
        <v>(SELECT T.TeamID FROM NFL.Teams T WHERE T.TeamName = "Washington Redskins")</v>
      </c>
      <c r="I10" s="1" t="str">
        <f>TEXT(A10, "yyyy-mm-dd")&amp;" "&amp;TEXT(B10, "hh:mm:ss")</f>
        <v>2019-09-08 13:00:00</v>
      </c>
      <c r="L10" s="14"/>
      <c r="M10" s="14"/>
    </row>
    <row r="11" spans="1:13" x14ac:dyDescent="0.25">
      <c r="A11" s="7">
        <v>43716</v>
      </c>
      <c r="B11" s="6">
        <v>0.67013888888888884</v>
      </c>
      <c r="C11" s="14" t="s">
        <v>18</v>
      </c>
      <c r="D11" s="14" t="s">
        <v>32</v>
      </c>
      <c r="E11" s="1" t="str">
        <f t="shared" si="0"/>
        <v xml:space="preserve">((SELECT T.TeamID FROM NFL.Teams T WHERE T.TeamName = "Seattle Seahawks"), (SELECT T.TeamID FROM NFL.Teams T WHERE T.TeamName = "Cincinnati Bengals"), 1, (SELECT S.SeasonID FROM Games.Season S WHERE S.[Year] = 2019), 2019-09-08 16:05:00), </v>
      </c>
      <c r="F11" s="1" t="str">
        <f xml:space="preserve"> "(SELECT T.TeamID FROM NFL.Teams T WHERE T.TeamName = """&amp;TRIM(D11)&amp;""")"</f>
        <v>(SELECT T.TeamID FROM NFL.Teams T WHERE T.TeamName = "Seattle Seahawks")</v>
      </c>
      <c r="G11" s="1" t="str">
        <f t="shared" si="1"/>
        <v>(SELECT T.TeamID FROM NFL.Teams T WHERE T.TeamName = "Cincinnati Bengals")</v>
      </c>
      <c r="I11" s="1" t="str">
        <f>TEXT(A11, "yyyy-mm-dd")&amp;" "&amp;TEXT(B11, "hh:mm:ss")</f>
        <v>2019-09-08 16:05:00</v>
      </c>
      <c r="L11" s="14"/>
      <c r="M11" s="14"/>
    </row>
    <row r="12" spans="1:13" x14ac:dyDescent="0.25">
      <c r="A12" s="7">
        <v>43716</v>
      </c>
      <c r="B12" s="6">
        <v>0.67013888888888884</v>
      </c>
      <c r="C12" s="14" t="s">
        <v>19</v>
      </c>
      <c r="D12" s="14" t="s">
        <v>33</v>
      </c>
      <c r="E12" s="1" t="str">
        <f t="shared" si="0"/>
        <v xml:space="preserve">((SELECT T.TeamID FROM NFL.Teams T WHERE T.TeamName = "Los Angeles Chargers"), (SELECT T.TeamID FROM NFL.Teams T WHERE T.TeamName = "Indianapolis Colts"), 1, (SELECT S.SeasonID FROM Games.Season S WHERE S.[Year] = 2019), 2019-09-08 16:05:00), </v>
      </c>
      <c r="F12" s="1" t="str">
        <f xml:space="preserve"> "(SELECT T.TeamID FROM NFL.Teams T WHERE T.TeamName = """&amp;TRIM(D12)&amp;""")"</f>
        <v>(SELECT T.TeamID FROM NFL.Teams T WHERE T.TeamName = "Los Angeles Chargers")</v>
      </c>
      <c r="G12" s="1" t="str">
        <f t="shared" si="1"/>
        <v>(SELECT T.TeamID FROM NFL.Teams T WHERE T.TeamName = "Indianapolis Colts")</v>
      </c>
      <c r="I12" s="1" t="str">
        <f>TEXT(A12, "yyyy-mm-dd")&amp;" "&amp;TEXT(B12, "hh:mm:ss")</f>
        <v>2019-09-08 16:05:00</v>
      </c>
      <c r="L12" s="14"/>
      <c r="M12" s="14"/>
    </row>
    <row r="13" spans="1:13" x14ac:dyDescent="0.25">
      <c r="A13" s="7">
        <v>43716</v>
      </c>
      <c r="B13" s="6">
        <v>0.68402777777777779</v>
      </c>
      <c r="C13" s="14" t="s">
        <v>20</v>
      </c>
      <c r="D13" s="14" t="s">
        <v>34</v>
      </c>
      <c r="E13" s="1" t="str">
        <f t="shared" si="0"/>
        <v xml:space="preserve">((SELECT T.TeamID FROM NFL.Teams T WHERE T.TeamName = "Arizona Cardinals"), (SELECT T.TeamID FROM NFL.Teams T WHERE T.TeamName = "Detroit Lions"), 1, (SELECT S.SeasonID FROM Games.Season S WHERE S.[Year] = 2019), 2019-09-08 16:25:00), </v>
      </c>
      <c r="F13" s="1" t="str">
        <f xml:space="preserve"> "(SELECT T.TeamID FROM NFL.Teams T WHERE T.TeamName = """&amp;TRIM(D13)&amp;""")"</f>
        <v>(SELECT T.TeamID FROM NFL.Teams T WHERE T.TeamName = "Arizona Cardinals")</v>
      </c>
      <c r="G13" s="1" t="str">
        <f t="shared" si="1"/>
        <v>(SELECT T.TeamID FROM NFL.Teams T WHERE T.TeamName = "Detroit Lions")</v>
      </c>
      <c r="I13" s="1" t="str">
        <f>TEXT(A13, "yyyy-mm-dd")&amp;" "&amp;TEXT(B13, "hh:mm:ss")</f>
        <v>2019-09-08 16:25:00</v>
      </c>
      <c r="L13" s="14"/>
      <c r="M13" s="14"/>
    </row>
    <row r="14" spans="1:13" x14ac:dyDescent="0.25">
      <c r="A14" s="7">
        <v>43716</v>
      </c>
      <c r="B14" s="6">
        <v>0.68402777777777779</v>
      </c>
      <c r="C14" s="14" t="s">
        <v>21</v>
      </c>
      <c r="D14" s="14" t="s">
        <v>35</v>
      </c>
      <c r="E14" s="1" t="str">
        <f t="shared" si="0"/>
        <v xml:space="preserve">((SELECT T.TeamID FROM NFL.Teams T WHERE T.TeamName = "Dallas Cowboys"), (SELECT T.TeamID FROM NFL.Teams T WHERE T.TeamName = "New York Giants"), 1, (SELECT S.SeasonID FROM Games.Season S WHERE S.[Year] = 2019), 2019-09-08 16:25:00), </v>
      </c>
      <c r="F14" s="1" t="str">
        <f xml:space="preserve"> "(SELECT T.TeamID FROM NFL.Teams T WHERE T.TeamName = """&amp;TRIM(D14)&amp;""")"</f>
        <v>(SELECT T.TeamID FROM NFL.Teams T WHERE T.TeamName = "Dallas Cowboys")</v>
      </c>
      <c r="G14" s="1" t="str">
        <f t="shared" si="1"/>
        <v>(SELECT T.TeamID FROM NFL.Teams T WHERE T.TeamName = "New York Giants")</v>
      </c>
      <c r="I14" s="1" t="str">
        <f>TEXT(A14, "yyyy-mm-dd")&amp;" "&amp;TEXT(B14, "hh:mm:ss")</f>
        <v>2019-09-08 16:25:00</v>
      </c>
      <c r="L14" s="14"/>
      <c r="M14" s="14"/>
    </row>
    <row r="15" spans="1:13" x14ac:dyDescent="0.25">
      <c r="A15" s="7">
        <v>43716</v>
      </c>
      <c r="B15" s="6">
        <v>0.68402777777777779</v>
      </c>
      <c r="C15" s="14" t="s">
        <v>22</v>
      </c>
      <c r="D15" s="14" t="s">
        <v>36</v>
      </c>
      <c r="E15" s="1" t="str">
        <f t="shared" si="0"/>
        <v xml:space="preserve">((SELECT T.TeamID FROM NFL.Teams T WHERE T.TeamName = "Tampa Bay Buccaneers"), (SELECT T.TeamID FROM NFL.Teams T WHERE T.TeamName = "San Francisco 49ers"), 1, (SELECT S.SeasonID FROM Games.Season S WHERE S.[Year] = 2019), 2019-09-08 16:25:00), </v>
      </c>
      <c r="F15" s="1" t="str">
        <f xml:space="preserve"> "(SELECT T.TeamID FROM NFL.Teams T WHERE T.TeamName = """&amp;TRIM(D15)&amp;""")"</f>
        <v>(SELECT T.TeamID FROM NFL.Teams T WHERE T.TeamName = "Tampa Bay Buccaneers")</v>
      </c>
      <c r="G15" s="1" t="str">
        <f t="shared" si="1"/>
        <v>(SELECT T.TeamID FROM NFL.Teams T WHERE T.TeamName = "San Francisco 49ers")</v>
      </c>
      <c r="I15" s="1" t="str">
        <f>TEXT(A15, "yyyy-mm-dd")&amp;" "&amp;TEXT(B15, "hh:mm:ss")</f>
        <v>2019-09-08 16:25:00</v>
      </c>
      <c r="L15" s="14"/>
      <c r="M15" s="14"/>
    </row>
    <row r="16" spans="1:13" x14ac:dyDescent="0.25">
      <c r="A16" s="7">
        <v>43716</v>
      </c>
      <c r="B16" s="6">
        <v>0.84722222222222221</v>
      </c>
      <c r="C16" s="14" t="s">
        <v>23</v>
      </c>
      <c r="D16" s="14" t="s">
        <v>37</v>
      </c>
      <c r="E16" s="1" t="str">
        <f t="shared" si="0"/>
        <v xml:space="preserve">((SELECT T.TeamID FROM NFL.Teams T WHERE T.TeamName = "New England Patriots"), (SELECT T.TeamID FROM NFL.Teams T WHERE T.TeamName = "Pittsburgh Steelers"), 1, (SELECT S.SeasonID FROM Games.Season S WHERE S.[Year] = 2019), 2019-09-08 20:20:00), </v>
      </c>
      <c r="F16" s="1" t="str">
        <f xml:space="preserve"> "(SELECT T.TeamID FROM NFL.Teams T WHERE T.TeamName = """&amp;TRIM(D16)&amp;""")"</f>
        <v>(SELECT T.TeamID FROM NFL.Teams T WHERE T.TeamName = "New England Patriots")</v>
      </c>
      <c r="G16" s="1" t="str">
        <f t="shared" si="1"/>
        <v>(SELECT T.TeamID FROM NFL.Teams T WHERE T.TeamName = "Pittsburgh Steelers")</v>
      </c>
      <c r="I16" s="1" t="str">
        <f>TEXT(A16, "yyyy-mm-dd")&amp;" "&amp;TEXT(B16, "hh:mm:ss")</f>
        <v>2019-09-08 20:20:00</v>
      </c>
      <c r="L16" s="14"/>
      <c r="M16" s="14"/>
    </row>
    <row r="17" spans="1:13" x14ac:dyDescent="0.25">
      <c r="A17" s="7">
        <v>43717</v>
      </c>
      <c r="B17" s="6">
        <v>0.79861111111111116</v>
      </c>
      <c r="C17" s="14" t="s">
        <v>24</v>
      </c>
      <c r="D17" s="14" t="s">
        <v>38</v>
      </c>
      <c r="E17" s="1" t="str">
        <f t="shared" si="0"/>
        <v xml:space="preserve">((SELECT T.TeamID FROM NFL.Teams T WHERE T.TeamName = "New Orleans Saints"), (SELECT T.TeamID FROM NFL.Teams T WHERE T.TeamName = "Houston Texans"), 1, (SELECT S.SeasonID FROM Games.Season S WHERE S.[Year] = 2019), 2019-09-09 19:10:00), </v>
      </c>
      <c r="F17" s="1" t="str">
        <f xml:space="preserve"> "(SELECT T.TeamID FROM NFL.Teams T WHERE T.TeamName = """&amp;TRIM(D17)&amp;""")"</f>
        <v>(SELECT T.TeamID FROM NFL.Teams T WHERE T.TeamName = "New Orleans Saints")</v>
      </c>
      <c r="G17" s="1" t="str">
        <f t="shared" si="1"/>
        <v>(SELECT T.TeamID FROM NFL.Teams T WHERE T.TeamName = "Houston Texans")</v>
      </c>
      <c r="I17" s="1" t="str">
        <f>TEXT(A17, "yyyy-mm-dd")&amp;" "&amp;TEXT(B17, "hh:mm:ss")</f>
        <v>2019-09-09 19:10:00</v>
      </c>
      <c r="L17" s="14"/>
      <c r="M17" s="14"/>
    </row>
    <row r="18" spans="1:13" x14ac:dyDescent="0.25">
      <c r="A18" s="7">
        <v>43717</v>
      </c>
      <c r="B18" s="6">
        <v>0.93055555555555547</v>
      </c>
      <c r="C18" s="14" t="s">
        <v>25</v>
      </c>
      <c r="D18" s="14" t="s">
        <v>39</v>
      </c>
      <c r="E18" s="1" t="str">
        <f t="shared" si="0"/>
        <v xml:space="preserve">((SELECT T.TeamID FROM NFL.Teams T WHERE T.TeamName = "Oakland Raiders"), (SELECT T.TeamID FROM NFL.Teams T WHERE T.TeamName = "Denver Broncos"), 1, (SELECT S.SeasonID FROM Games.Season S WHERE S.[Year] = 2019), 2019-09-09 22:20:00), </v>
      </c>
      <c r="F18" s="1" t="str">
        <f xml:space="preserve"> "(SELECT T.TeamID FROM NFL.Teams T WHERE T.TeamName = """&amp;TRIM(D18)&amp;""")"</f>
        <v>(SELECT T.TeamID FROM NFL.Teams T WHERE T.TeamName = "Oakland Raiders")</v>
      </c>
      <c r="G18" s="1" t="str">
        <f t="shared" si="1"/>
        <v>(SELECT T.TeamID FROM NFL.Teams T WHERE T.TeamName = "Denver Broncos")</v>
      </c>
      <c r="I18" s="1" t="str">
        <f>TEXT(A18, "yyyy-mm-dd")&amp;" "&amp;TEXT(B18, "hh:mm:ss")</f>
        <v>2019-09-09 22:20:00</v>
      </c>
      <c r="L18" s="14"/>
      <c r="M18" s="14"/>
    </row>
    <row r="19" spans="1:13" x14ac:dyDescent="0.25">
      <c r="A19" s="4">
        <v>2</v>
      </c>
      <c r="B19" s="4"/>
      <c r="C19" s="4"/>
      <c r="D19" s="4"/>
    </row>
    <row r="20" spans="1:13" ht="21" x14ac:dyDescent="0.25">
      <c r="A20" s="2" t="s">
        <v>0</v>
      </c>
      <c r="B20" s="3" t="s">
        <v>1</v>
      </c>
      <c r="C20" s="10" t="s">
        <v>2</v>
      </c>
      <c r="D20" s="10" t="s">
        <v>3</v>
      </c>
    </row>
    <row r="21" spans="1:13" x14ac:dyDescent="0.25">
      <c r="A21" s="8">
        <v>43720</v>
      </c>
      <c r="B21" s="6">
        <v>0.84722222222222221</v>
      </c>
      <c r="C21" s="11" t="s">
        <v>36</v>
      </c>
      <c r="D21" s="11" t="s">
        <v>29</v>
      </c>
      <c r="E21" s="1" t="str">
        <f xml:space="preserve"> "("&amp;F21&amp;", "&amp;G21&amp;", "&amp;A$19&amp;", "&amp;$H$3&amp;", "&amp;I21&amp;"), "</f>
        <v xml:space="preserve">((SELECT T.TeamID FROM NFL.Teams T WHERE T.TeamName = "Carolina Panthers"), (SELECT T.TeamID FROM NFL.Teams T WHERE T.TeamName = "Tampa Bay Buccaneers"), 2, (SELECT S.SeasonID FROM Games.Season S WHERE S.[Year] = 2019), 2019-09-12 20:20:00), </v>
      </c>
      <c r="F21" s="1" t="str">
        <f xml:space="preserve"> "(SELECT T.TeamID FROM NFL.Teams T WHERE T.TeamName = """&amp;TRIM(D21)&amp;""")"</f>
        <v>(SELECT T.TeamID FROM NFL.Teams T WHERE T.TeamName = "Carolina Panthers")</v>
      </c>
      <c r="G21" s="1" t="str">
        <f t="shared" si="1"/>
        <v>(SELECT T.TeamID FROM NFL.Teams T WHERE T.TeamName = "Tampa Bay Buccaneers")</v>
      </c>
      <c r="I21" s="1" t="str">
        <f>TEXT(A21, "yyyy-mm-dd")&amp;" "&amp;TEXT(B21, "hh:mm:ss")</f>
        <v>2019-09-12 20:20:00</v>
      </c>
    </row>
    <row r="22" spans="1:13" x14ac:dyDescent="0.25">
      <c r="A22" s="7">
        <v>43723</v>
      </c>
      <c r="B22" s="6">
        <v>0.54166666666666663</v>
      </c>
      <c r="C22" s="11" t="s">
        <v>34</v>
      </c>
      <c r="D22" s="11" t="s">
        <v>12</v>
      </c>
      <c r="E22" s="1" t="str">
        <f t="shared" ref="E22:E36" si="2" xml:space="preserve"> "("&amp;F22&amp;", "&amp;G22&amp;", "&amp;A$19&amp;", "&amp;$H$3&amp;", "&amp;I22&amp;"), "</f>
        <v xml:space="preserve">((SELECT T.TeamID FROM NFL.Teams T WHERE T.TeamName = "Baltimore Ravens"), (SELECT T.TeamID FROM NFL.Teams T WHERE T.TeamName = "Arizona Cardinals"), 2, (SELECT S.SeasonID FROM Games.Season S WHERE S.[Year] = 2019), 2019-09-15 13:00:00), </v>
      </c>
      <c r="F22" s="1" t="str">
        <f xml:space="preserve"> "(SELECT T.TeamID FROM NFL.Teams T WHERE T.TeamName = """&amp;TRIM(D22)&amp;""")"</f>
        <v>(SELECT T.TeamID FROM NFL.Teams T WHERE T.TeamName = "Baltimore Ravens")</v>
      </c>
      <c r="G22" s="1" t="str">
        <f t="shared" si="1"/>
        <v>(SELECT T.TeamID FROM NFL.Teams T WHERE T.TeamName = "Arizona Cardinals")</v>
      </c>
      <c r="I22" s="1" t="str">
        <f>TEXT(A22, "yyyy-mm-dd")&amp;" "&amp;TEXT(B22, "hh:mm:ss")</f>
        <v>2019-09-15 13:00:00</v>
      </c>
    </row>
    <row r="23" spans="1:13" x14ac:dyDescent="0.25">
      <c r="A23" s="7">
        <v>43723</v>
      </c>
      <c r="B23" s="6">
        <v>0.54166666666666663</v>
      </c>
      <c r="C23" s="11" t="s">
        <v>13</v>
      </c>
      <c r="D23" s="11" t="s">
        <v>21</v>
      </c>
      <c r="E23" s="1" t="str">
        <f t="shared" si="2"/>
        <v xml:space="preserve">((SELECT T.TeamID FROM NFL.Teams T WHERE T.TeamName = "New York Giants"), (SELECT T.TeamID FROM NFL.Teams T WHERE T.TeamName = "Buffalo Bills"), 2, (SELECT S.SeasonID FROM Games.Season S WHERE S.[Year] = 2019), 2019-09-15 13:00:00), </v>
      </c>
      <c r="F23" s="1" t="str">
        <f t="shared" ref="F23:F86" si="3" xml:space="preserve"> "(SELECT T.TeamID FROM NFL.Teams T WHERE T.TeamName = """&amp;TRIM(D23)&amp;""")"</f>
        <v>(SELECT T.TeamID FROM NFL.Teams T WHERE T.TeamName = "New York Giants")</v>
      </c>
      <c r="G23" s="1" t="str">
        <f t="shared" si="1"/>
        <v>(SELECT T.TeamID FROM NFL.Teams T WHERE T.TeamName = "Buffalo Bills")</v>
      </c>
      <c r="I23" s="1" t="str">
        <f>TEXT(A23, "yyyy-mm-dd")&amp;" "&amp;TEXT(B23, "hh:mm:ss")</f>
        <v>2019-09-15 13:00:00</v>
      </c>
    </row>
    <row r="24" spans="1:13" x14ac:dyDescent="0.25">
      <c r="A24" s="7">
        <v>43723</v>
      </c>
      <c r="B24" s="6">
        <v>0.54166666666666663</v>
      </c>
      <c r="C24" s="11" t="s">
        <v>35</v>
      </c>
      <c r="D24" s="11" t="s">
        <v>17</v>
      </c>
      <c r="E24" s="1" t="str">
        <f t="shared" si="2"/>
        <v xml:space="preserve">((SELECT T.TeamID FROM NFL.Teams T WHERE T.TeamName = "Washington Redskins"), (SELECT T.TeamID FROM NFL.Teams T WHERE T.TeamName = "Dallas Cowboys"), 2, (SELECT S.SeasonID FROM Games.Season S WHERE S.[Year] = 2019), 2019-09-15 13:00:00), </v>
      </c>
      <c r="F24" s="1" t="str">
        <f t="shared" si="3"/>
        <v>(SELECT T.TeamID FROM NFL.Teams T WHERE T.TeamName = "Washington Redskins")</v>
      </c>
      <c r="G24" s="1" t="str">
        <f t="shared" si="1"/>
        <v>(SELECT T.TeamID FROM NFL.Teams T WHERE T.TeamName = "Dallas Cowboys")</v>
      </c>
      <c r="I24" s="1" t="str">
        <f>TEXT(A24, "yyyy-mm-dd")&amp;" "&amp;TEXT(B24, "hh:mm:ss")</f>
        <v>2019-09-15 13:00:00</v>
      </c>
    </row>
    <row r="25" spans="1:13" x14ac:dyDescent="0.25">
      <c r="A25" s="7">
        <v>43723</v>
      </c>
      <c r="B25" s="6">
        <v>0.54166666666666663</v>
      </c>
      <c r="C25" s="11" t="s">
        <v>19</v>
      </c>
      <c r="D25" s="11" t="s">
        <v>16</v>
      </c>
      <c r="E25" s="1" t="str">
        <f t="shared" si="2"/>
        <v xml:space="preserve">((SELECT T.TeamID FROM NFL.Teams T WHERE T.TeamName = "Tennessee Titans"), (SELECT T.TeamID FROM NFL.Teams T WHERE T.TeamName = "Indianapolis Colts"), 2, (SELECT S.SeasonID FROM Games.Season S WHERE S.[Year] = 2019), 2019-09-15 13:00:00), </v>
      </c>
      <c r="F25" s="1" t="str">
        <f t="shared" si="3"/>
        <v>(SELECT T.TeamID FROM NFL.Teams T WHERE T.TeamName = "Tennessee Titans")</v>
      </c>
      <c r="G25" s="1" t="str">
        <f t="shared" si="1"/>
        <v>(SELECT T.TeamID FROM NFL.Teams T WHERE T.TeamName = "Indianapolis Colts")</v>
      </c>
      <c r="I25" s="1" t="str">
        <f>TEXT(A25, "yyyy-mm-dd")&amp;" "&amp;TEXT(B25, "hh:mm:ss")</f>
        <v>2019-09-15 13:00:00</v>
      </c>
    </row>
    <row r="26" spans="1:13" x14ac:dyDescent="0.25">
      <c r="A26" s="7">
        <v>43723</v>
      </c>
      <c r="B26" s="6">
        <v>0.54166666666666663</v>
      </c>
      <c r="C26" s="11" t="s">
        <v>28</v>
      </c>
      <c r="D26" s="11" t="s">
        <v>24</v>
      </c>
      <c r="E26" s="1" t="str">
        <f t="shared" si="2"/>
        <v xml:space="preserve">((SELECT T.TeamID FROM NFL.Teams T WHERE T.TeamName = "Houston Texans"), (SELECT T.TeamID FROM NFL.Teams T WHERE T.TeamName = "Jacksonville Jaguars"), 2, (SELECT S.SeasonID FROM Games.Season S WHERE S.[Year] = 2019), 2019-09-15 13:00:00), </v>
      </c>
      <c r="F26" s="1" t="str">
        <f t="shared" si="3"/>
        <v>(SELECT T.TeamID FROM NFL.Teams T WHERE T.TeamName = "Houston Texans")</v>
      </c>
      <c r="G26" s="1" t="str">
        <f t="shared" si="1"/>
        <v>(SELECT T.TeamID FROM NFL.Teams T WHERE T.TeamName = "Jacksonville Jaguars")</v>
      </c>
      <c r="I26" s="1" t="str">
        <f>TEXT(A26, "yyyy-mm-dd")&amp;" "&amp;TEXT(B26, "hh:mm:ss")</f>
        <v>2019-09-15 13:00:00</v>
      </c>
    </row>
    <row r="27" spans="1:13" x14ac:dyDescent="0.25">
      <c r="A27" s="7">
        <v>43723</v>
      </c>
      <c r="B27" s="6">
        <v>0.54166666666666663</v>
      </c>
      <c r="C27" s="11" t="s">
        <v>33</v>
      </c>
      <c r="D27" s="11" t="s">
        <v>20</v>
      </c>
      <c r="E27" s="1" t="str">
        <f t="shared" si="2"/>
        <v xml:space="preserve">((SELECT T.TeamID FROM NFL.Teams T WHERE T.TeamName = "Detroit Lions"), (SELECT T.TeamID FROM NFL.Teams T WHERE T.TeamName = "Los Angeles Chargers"), 2, (SELECT S.SeasonID FROM Games.Season S WHERE S.[Year] = 2019), 2019-09-15 13:00:00), </v>
      </c>
      <c r="F27" s="1" t="str">
        <f t="shared" si="3"/>
        <v>(SELECT T.TeamID FROM NFL.Teams T WHERE T.TeamName = "Detroit Lions")</v>
      </c>
      <c r="G27" s="1" t="str">
        <f t="shared" si="1"/>
        <v>(SELECT T.TeamID FROM NFL.Teams T WHERE T.TeamName = "Los Angeles Chargers")</v>
      </c>
      <c r="I27" s="1" t="str">
        <f>TEXT(A27, "yyyy-mm-dd")&amp;" "&amp;TEXT(B27, "hh:mm:ss")</f>
        <v>2019-09-15 13:00:00</v>
      </c>
    </row>
    <row r="28" spans="1:13" x14ac:dyDescent="0.25">
      <c r="A28" s="7">
        <v>43723</v>
      </c>
      <c r="B28" s="6">
        <v>0.54166666666666663</v>
      </c>
      <c r="C28" s="11" t="s">
        <v>9</v>
      </c>
      <c r="D28" s="11" t="s">
        <v>10</v>
      </c>
      <c r="E28" s="1" t="str">
        <f t="shared" si="2"/>
        <v xml:space="preserve">((SELECT T.TeamID FROM NFL.Teams T WHERE T.TeamName = "Green Bay Packers"), (SELECT T.TeamID FROM NFL.Teams T WHERE T.TeamName = "Minnesota Vikings"), 2, (SELECT S.SeasonID FROM Games.Season S WHERE S.[Year] = 2019), 2019-09-15 13:00:00), </v>
      </c>
      <c r="F28" s="1" t="str">
        <f t="shared" si="3"/>
        <v>(SELECT T.TeamID FROM NFL.Teams T WHERE T.TeamName = "Green Bay Packers")</v>
      </c>
      <c r="G28" s="1" t="str">
        <f t="shared" si="1"/>
        <v>(SELECT T.TeamID FROM NFL.Teams T WHERE T.TeamName = "Minnesota Vikings")</v>
      </c>
      <c r="I28" s="1" t="str">
        <f>TEXT(A28, "yyyy-mm-dd")&amp;" "&amp;TEXT(B28, "hh:mm:ss")</f>
        <v>2019-09-15 13:00:00</v>
      </c>
    </row>
    <row r="29" spans="1:13" x14ac:dyDescent="0.25">
      <c r="A29" s="7">
        <v>43723</v>
      </c>
      <c r="B29" s="6">
        <v>0.54166666666666663</v>
      </c>
      <c r="C29" s="11" t="s">
        <v>37</v>
      </c>
      <c r="D29" s="11" t="s">
        <v>26</v>
      </c>
      <c r="E29" s="1" t="str">
        <f t="shared" si="2"/>
        <v xml:space="preserve">((SELECT T.TeamID FROM NFL.Teams T WHERE T.TeamName = "Miami Dolphins"), (SELECT T.TeamID FROM NFL.Teams T WHERE T.TeamName = "New England Patriots"), 2, (SELECT S.SeasonID FROM Games.Season S WHERE S.[Year] = 2019), 2019-09-15 13:00:00), </v>
      </c>
      <c r="F29" s="1" t="str">
        <f t="shared" si="3"/>
        <v>(SELECT T.TeamID FROM NFL.Teams T WHERE T.TeamName = "Miami Dolphins")</v>
      </c>
      <c r="G29" s="1" t="str">
        <f t="shared" si="1"/>
        <v>(SELECT T.TeamID FROM NFL.Teams T WHERE T.TeamName = "New England Patriots")</v>
      </c>
      <c r="I29" s="1" t="str">
        <f>TEXT(A29, "yyyy-mm-dd")&amp;" "&amp;TEXT(B29, "hh:mm:ss")</f>
        <v>2019-09-15 13:00:00</v>
      </c>
    </row>
    <row r="30" spans="1:13" x14ac:dyDescent="0.25">
      <c r="A30" s="7">
        <v>43723</v>
      </c>
      <c r="B30" s="6">
        <v>0.54166666666666663</v>
      </c>
      <c r="C30" s="11" t="s">
        <v>22</v>
      </c>
      <c r="D30" s="11" t="s">
        <v>18</v>
      </c>
      <c r="E30" s="1" t="str">
        <f t="shared" si="2"/>
        <v xml:space="preserve">((SELECT T.TeamID FROM NFL.Teams T WHERE T.TeamName = "Cincinnati Bengals"), (SELECT T.TeamID FROM NFL.Teams T WHERE T.TeamName = "San Francisco 49ers"), 2, (SELECT S.SeasonID FROM Games.Season S WHERE S.[Year] = 2019), 2019-09-15 13:00:00), </v>
      </c>
      <c r="F30" s="1" t="str">
        <f t="shared" si="3"/>
        <v>(SELECT T.TeamID FROM NFL.Teams T WHERE T.TeamName = "Cincinnati Bengals")</v>
      </c>
      <c r="G30" s="1" t="str">
        <f t="shared" si="1"/>
        <v>(SELECT T.TeamID FROM NFL.Teams T WHERE T.TeamName = "San Francisco 49ers")</v>
      </c>
      <c r="I30" s="1" t="str">
        <f>TEXT(A30, "yyyy-mm-dd")&amp;" "&amp;TEXT(B30, "hh:mm:ss")</f>
        <v>2019-09-15 13:00:00</v>
      </c>
    </row>
    <row r="31" spans="1:13" x14ac:dyDescent="0.25">
      <c r="A31" s="7">
        <v>43723</v>
      </c>
      <c r="B31" s="6">
        <v>0.54166666666666663</v>
      </c>
      <c r="C31" s="11" t="s">
        <v>32</v>
      </c>
      <c r="D31" s="11" t="s">
        <v>23</v>
      </c>
      <c r="E31" s="1" t="str">
        <f t="shared" si="2"/>
        <v xml:space="preserve">((SELECT T.TeamID FROM NFL.Teams T WHERE T.TeamName = "Pittsburgh Steelers"), (SELECT T.TeamID FROM NFL.Teams T WHERE T.TeamName = "Seattle Seahawks"), 2, (SELECT S.SeasonID FROM Games.Season S WHERE S.[Year] = 2019), 2019-09-15 13:00:00), </v>
      </c>
      <c r="F31" s="1" t="str">
        <f t="shared" si="3"/>
        <v>(SELECT T.TeamID FROM NFL.Teams T WHERE T.TeamName = "Pittsburgh Steelers")</v>
      </c>
      <c r="G31" s="1" t="str">
        <f t="shared" si="1"/>
        <v>(SELECT T.TeamID FROM NFL.Teams T WHERE T.TeamName = "Seattle Seahawks")</v>
      </c>
      <c r="I31" s="1" t="str">
        <f>TEXT(A31, "yyyy-mm-dd")&amp;" "&amp;TEXT(B31, "hh:mm:ss")</f>
        <v>2019-09-15 13:00:00</v>
      </c>
    </row>
    <row r="32" spans="1:13" x14ac:dyDescent="0.25">
      <c r="A32" s="7">
        <v>43723</v>
      </c>
      <c r="B32" s="6">
        <v>0.67013888888888884</v>
      </c>
      <c r="C32" s="11" t="s">
        <v>14</v>
      </c>
      <c r="D32" s="11" t="s">
        <v>39</v>
      </c>
      <c r="E32" s="1" t="str">
        <f t="shared" si="2"/>
        <v xml:space="preserve">((SELECT T.TeamID FROM NFL.Teams T WHERE T.TeamName = "Oakland Raiders"), (SELECT T.TeamID FROM NFL.Teams T WHERE T.TeamName = "Kansas City Chiefs"), 2, (SELECT S.SeasonID FROM Games.Season S WHERE S.[Year] = 2019), 2019-09-15 16:05:00), </v>
      </c>
      <c r="F32" s="1" t="str">
        <f t="shared" si="3"/>
        <v>(SELECT T.TeamID FROM NFL.Teams T WHERE T.TeamName = "Oakland Raiders")</v>
      </c>
      <c r="G32" s="1" t="str">
        <f t="shared" si="1"/>
        <v>(SELECT T.TeamID FROM NFL.Teams T WHERE T.TeamName = "Kansas City Chiefs")</v>
      </c>
      <c r="I32" s="1" t="str">
        <f>TEXT(A32, "yyyy-mm-dd")&amp;" "&amp;TEXT(B32, "hh:mm:ss")</f>
        <v>2019-09-15 16:05:00</v>
      </c>
    </row>
    <row r="33" spans="1:9" x14ac:dyDescent="0.25">
      <c r="A33" s="7">
        <v>43723</v>
      </c>
      <c r="B33" s="6">
        <v>0.68402777777777779</v>
      </c>
      <c r="C33" s="11" t="s">
        <v>8</v>
      </c>
      <c r="D33" s="11" t="s">
        <v>25</v>
      </c>
      <c r="E33" s="1" t="str">
        <f t="shared" si="2"/>
        <v xml:space="preserve">((SELECT T.TeamID FROM NFL.Teams T WHERE T.TeamName = "Denver Broncos"), (SELECT T.TeamID FROM NFL.Teams T WHERE T.TeamName = "Chicago Bears"), 2, (SELECT S.SeasonID FROM Games.Season S WHERE S.[Year] = 2019), 2019-09-15 16:25:00), </v>
      </c>
      <c r="F33" s="1" t="str">
        <f t="shared" si="3"/>
        <v>(SELECT T.TeamID FROM NFL.Teams T WHERE T.TeamName = "Denver Broncos")</v>
      </c>
      <c r="G33" s="1" t="str">
        <f t="shared" si="1"/>
        <v>(SELECT T.TeamID FROM NFL.Teams T WHERE T.TeamName = "Chicago Bears")</v>
      </c>
      <c r="I33" s="1" t="str">
        <f>TEXT(A33, "yyyy-mm-dd")&amp;" "&amp;TEXT(B33, "hh:mm:ss")</f>
        <v>2019-09-15 16:25:00</v>
      </c>
    </row>
    <row r="34" spans="1:9" x14ac:dyDescent="0.25">
      <c r="A34" s="7">
        <v>43723</v>
      </c>
      <c r="B34" s="6">
        <v>0.68402777777777779</v>
      </c>
      <c r="C34" s="11" t="s">
        <v>38</v>
      </c>
      <c r="D34" s="11" t="s">
        <v>15</v>
      </c>
      <c r="E34" s="1" t="str">
        <f t="shared" si="2"/>
        <v xml:space="preserve">((SELECT T.TeamID FROM NFL.Teams T WHERE T.TeamName = "Los Angeles Rams"), (SELECT T.TeamID FROM NFL.Teams T WHERE T.TeamName = "New Orleans Saints"), 2, (SELECT S.SeasonID FROM Games.Season S WHERE S.[Year] = 2019), 2019-09-15 16:25:00), </v>
      </c>
      <c r="F34" s="1" t="str">
        <f t="shared" si="3"/>
        <v>(SELECT T.TeamID FROM NFL.Teams T WHERE T.TeamName = "Los Angeles Rams")</v>
      </c>
      <c r="G34" s="1" t="str">
        <f t="shared" si="1"/>
        <v>(SELECT T.TeamID FROM NFL.Teams T WHERE T.TeamName = "New Orleans Saints")</v>
      </c>
      <c r="I34" s="1" t="str">
        <f>TEXT(A34, "yyyy-mm-dd")&amp;" "&amp;TEXT(B34, "hh:mm:ss")</f>
        <v>2019-09-15 16:25:00</v>
      </c>
    </row>
    <row r="35" spans="1:9" x14ac:dyDescent="0.25">
      <c r="A35" s="7">
        <v>43723</v>
      </c>
      <c r="B35" s="6">
        <v>0.84722222222222221</v>
      </c>
      <c r="C35" s="11" t="s">
        <v>31</v>
      </c>
      <c r="D35" s="11" t="s">
        <v>11</v>
      </c>
      <c r="E35" s="1" t="str">
        <f t="shared" si="2"/>
        <v xml:space="preserve">((SELECT T.TeamID FROM NFL.Teams T WHERE T.TeamName = "Atlanta Falcons"), (SELECT T.TeamID FROM NFL.Teams T WHERE T.TeamName = "Philadelphia Eagles"), 2, (SELECT S.SeasonID FROM Games.Season S WHERE S.[Year] = 2019), 2019-09-15 20:20:00), </v>
      </c>
      <c r="F35" s="1" t="str">
        <f t="shared" si="3"/>
        <v>(SELECT T.TeamID FROM NFL.Teams T WHERE T.TeamName = "Atlanta Falcons")</v>
      </c>
      <c r="G35" s="1" t="str">
        <f t="shared" si="1"/>
        <v>(SELECT T.TeamID FROM NFL.Teams T WHERE T.TeamName = "Philadelphia Eagles")</v>
      </c>
      <c r="I35" s="1" t="str">
        <f>TEXT(A35, "yyyy-mm-dd")&amp;" "&amp;TEXT(B35, "hh:mm:ss")</f>
        <v>2019-09-15 20:20:00</v>
      </c>
    </row>
    <row r="36" spans="1:9" x14ac:dyDescent="0.25">
      <c r="A36" s="7">
        <v>43724</v>
      </c>
      <c r="B36" s="6">
        <v>0.84375</v>
      </c>
      <c r="C36" s="11" t="s">
        <v>30</v>
      </c>
      <c r="D36" s="11" t="s">
        <v>27</v>
      </c>
      <c r="E36" s="1" t="str">
        <f t="shared" si="2"/>
        <v xml:space="preserve">((SELECT T.TeamID FROM NFL.Teams T WHERE T.TeamName = "New York Jets"), (SELECT T.TeamID FROM NFL.Teams T WHERE T.TeamName = "Cleveland Browns"), 2, (SELECT S.SeasonID FROM Games.Season S WHERE S.[Year] = 2019), 2019-09-16 20:15:00), </v>
      </c>
      <c r="F36" s="1" t="str">
        <f t="shared" si="3"/>
        <v>(SELECT T.TeamID FROM NFL.Teams T WHERE T.TeamName = "New York Jets")</v>
      </c>
      <c r="G36" s="1" t="str">
        <f t="shared" si="1"/>
        <v>(SELECT T.TeamID FROM NFL.Teams T WHERE T.TeamName = "Cleveland Browns")</v>
      </c>
      <c r="I36" s="1" t="str">
        <f>TEXT(A36, "yyyy-mm-dd")&amp;" "&amp;TEXT(B36, "hh:mm:ss")</f>
        <v>2019-09-16 20:15:00</v>
      </c>
    </row>
    <row r="37" spans="1:9" x14ac:dyDescent="0.25">
      <c r="A37" s="4">
        <v>3</v>
      </c>
      <c r="B37" s="4"/>
      <c r="C37" s="4"/>
      <c r="D37" s="4"/>
    </row>
    <row r="38" spans="1:9" ht="21" x14ac:dyDescent="0.25">
      <c r="A38" s="2" t="s">
        <v>0</v>
      </c>
      <c r="B38" s="3" t="s">
        <v>1</v>
      </c>
      <c r="C38" s="10" t="s">
        <v>2</v>
      </c>
      <c r="D38" s="10" t="s">
        <v>3</v>
      </c>
    </row>
    <row r="39" spans="1:9" x14ac:dyDescent="0.25">
      <c r="A39" s="7">
        <v>43727</v>
      </c>
      <c r="B39" s="6">
        <v>0.84722222222222221</v>
      </c>
      <c r="C39" s="11" t="s">
        <v>16</v>
      </c>
      <c r="D39" s="11" t="s">
        <v>28</v>
      </c>
      <c r="E39" s="1" t="str">
        <f xml:space="preserve"> "("&amp;F39&amp;", "&amp;G39&amp;", "&amp;A$37&amp;", "&amp;$H$3&amp;", "&amp;I39&amp;"), "</f>
        <v xml:space="preserve">((SELECT T.TeamID FROM NFL.Teams T WHERE T.TeamName = "Jacksonville Jaguars"), (SELECT T.TeamID FROM NFL.Teams T WHERE T.TeamName = "Tennessee Titans"), 3, (SELECT S.SeasonID FROM Games.Season S WHERE S.[Year] = 2019), 2019-09-19 20:20:00), </v>
      </c>
      <c r="F39" s="1" t="str">
        <f t="shared" si="3"/>
        <v>(SELECT T.TeamID FROM NFL.Teams T WHERE T.TeamName = "Jacksonville Jaguars")</v>
      </c>
      <c r="G39" s="1" t="str">
        <f t="shared" si="1"/>
        <v>(SELECT T.TeamID FROM NFL.Teams T WHERE T.TeamName = "Tennessee Titans")</v>
      </c>
      <c r="I39" s="1" t="str">
        <f>TEXT(A39, "yyyy-mm-dd")&amp;" "&amp;TEXT(B39, "hh:mm:ss")</f>
        <v>2019-09-19 20:20:00</v>
      </c>
    </row>
    <row r="40" spans="1:9" x14ac:dyDescent="0.25">
      <c r="A40" s="7">
        <v>43730</v>
      </c>
      <c r="B40" s="6">
        <v>0.54166666666666663</v>
      </c>
      <c r="C40" s="11" t="s">
        <v>11</v>
      </c>
      <c r="D40" s="11" t="s">
        <v>19</v>
      </c>
      <c r="E40" s="1" t="str">
        <f t="shared" ref="E40:E54" si="4" xml:space="preserve"> "("&amp;F40&amp;", "&amp;G40&amp;", "&amp;A$37&amp;", "&amp;$H$3&amp;", "&amp;I40&amp;"), "</f>
        <v xml:space="preserve">((SELECT T.TeamID FROM NFL.Teams T WHERE T.TeamName = "Indianapolis Colts"), (SELECT T.TeamID FROM NFL.Teams T WHERE T.TeamName = "Atlanta Falcons"), 3, (SELECT S.SeasonID FROM Games.Season S WHERE S.[Year] = 2019), 2019-09-22 13:00:00), </v>
      </c>
      <c r="F40" s="1" t="str">
        <f t="shared" si="3"/>
        <v>(SELECT T.TeamID FROM NFL.Teams T WHERE T.TeamName = "Indianapolis Colts")</v>
      </c>
      <c r="G40" s="1" t="str">
        <f t="shared" si="1"/>
        <v>(SELECT T.TeamID FROM NFL.Teams T WHERE T.TeamName = "Atlanta Falcons")</v>
      </c>
      <c r="I40" s="1" t="str">
        <f>TEXT(A40, "yyyy-mm-dd")&amp;" "&amp;TEXT(B40, "hh:mm:ss")</f>
        <v>2019-09-22 13:00:00</v>
      </c>
    </row>
    <row r="41" spans="1:9" x14ac:dyDescent="0.25">
      <c r="A41" s="7">
        <v>43730</v>
      </c>
      <c r="B41" s="6">
        <v>0.54166666666666663</v>
      </c>
      <c r="C41" s="11" t="s">
        <v>12</v>
      </c>
      <c r="D41" s="11" t="s">
        <v>14</v>
      </c>
      <c r="E41" s="1" t="str">
        <f t="shared" si="4"/>
        <v xml:space="preserve">((SELECT T.TeamID FROM NFL.Teams T WHERE T.TeamName = "Kansas City Chiefs"), (SELECT T.TeamID FROM NFL.Teams T WHERE T.TeamName = "Baltimore Ravens"), 3, (SELECT S.SeasonID FROM Games.Season S WHERE S.[Year] = 2019), 2019-09-22 13:00:00), </v>
      </c>
      <c r="F41" s="1" t="str">
        <f t="shared" si="3"/>
        <v>(SELECT T.TeamID FROM NFL.Teams T WHERE T.TeamName = "Kansas City Chiefs")</v>
      </c>
      <c r="G41" s="1" t="str">
        <f t="shared" si="1"/>
        <v>(SELECT T.TeamID FROM NFL.Teams T WHERE T.TeamName = "Baltimore Ravens")</v>
      </c>
      <c r="I41" s="1" t="str">
        <f>TEXT(A41, "yyyy-mm-dd")&amp;" "&amp;TEXT(B41, "hh:mm:ss")</f>
        <v>2019-09-22 13:00:00</v>
      </c>
    </row>
    <row r="42" spans="1:9" x14ac:dyDescent="0.25">
      <c r="A42" s="7">
        <v>43730</v>
      </c>
      <c r="B42" s="6">
        <v>0.54166666666666663</v>
      </c>
      <c r="C42" s="11" t="s">
        <v>18</v>
      </c>
      <c r="D42" s="11" t="s">
        <v>13</v>
      </c>
      <c r="E42" s="1" t="str">
        <f t="shared" si="4"/>
        <v xml:space="preserve">((SELECT T.TeamID FROM NFL.Teams T WHERE T.TeamName = "Buffalo Bills"), (SELECT T.TeamID FROM NFL.Teams T WHERE T.TeamName = "Cincinnati Bengals"), 3, (SELECT S.SeasonID FROM Games.Season S WHERE S.[Year] = 2019), 2019-09-22 13:00:00), </v>
      </c>
      <c r="F42" s="1" t="str">
        <f t="shared" si="3"/>
        <v>(SELECT T.TeamID FROM NFL.Teams T WHERE T.TeamName = "Buffalo Bills")</v>
      </c>
      <c r="G42" s="1" t="str">
        <f t="shared" si="1"/>
        <v>(SELECT T.TeamID FROM NFL.Teams T WHERE T.TeamName = "Cincinnati Bengals")</v>
      </c>
      <c r="I42" s="1" t="str">
        <f>TEXT(A42, "yyyy-mm-dd")&amp;" "&amp;TEXT(B42, "hh:mm:ss")</f>
        <v>2019-09-22 13:00:00</v>
      </c>
    </row>
    <row r="43" spans="1:9" x14ac:dyDescent="0.25">
      <c r="A43" s="7">
        <v>43730</v>
      </c>
      <c r="B43" s="6">
        <v>0.54166666666666663</v>
      </c>
      <c r="C43" s="11" t="s">
        <v>25</v>
      </c>
      <c r="D43" s="11" t="s">
        <v>10</v>
      </c>
      <c r="E43" s="1" t="str">
        <f t="shared" si="4"/>
        <v xml:space="preserve">((SELECT T.TeamID FROM NFL.Teams T WHERE T.TeamName = "Green Bay Packers"), (SELECT T.TeamID FROM NFL.Teams T WHERE T.TeamName = "Denver Broncos"), 3, (SELECT S.SeasonID FROM Games.Season S WHERE S.[Year] = 2019), 2019-09-22 13:00:00), </v>
      </c>
      <c r="F43" s="1" t="str">
        <f t="shared" si="3"/>
        <v>(SELECT T.TeamID FROM NFL.Teams T WHERE T.TeamName = "Green Bay Packers")</v>
      </c>
      <c r="G43" s="1" t="str">
        <f t="shared" si="1"/>
        <v>(SELECT T.TeamID FROM NFL.Teams T WHERE T.TeamName = "Denver Broncos")</v>
      </c>
      <c r="I43" s="1" t="str">
        <f>TEXT(A43, "yyyy-mm-dd")&amp;" "&amp;TEXT(B43, "hh:mm:ss")</f>
        <v>2019-09-22 13:00:00</v>
      </c>
    </row>
    <row r="44" spans="1:9" x14ac:dyDescent="0.25">
      <c r="A44" s="7">
        <v>43730</v>
      </c>
      <c r="B44" s="6">
        <v>0.54166666666666663</v>
      </c>
      <c r="C44" s="11" t="s">
        <v>20</v>
      </c>
      <c r="D44" s="11" t="s">
        <v>31</v>
      </c>
      <c r="E44" s="1" t="str">
        <f t="shared" si="4"/>
        <v xml:space="preserve">((SELECT T.TeamID FROM NFL.Teams T WHERE T.TeamName = "Philadelphia Eagles"), (SELECT T.TeamID FROM NFL.Teams T WHERE T.TeamName = "Detroit Lions"), 3, (SELECT S.SeasonID FROM Games.Season S WHERE S.[Year] = 2019), 2019-09-22 13:00:00), </v>
      </c>
      <c r="F44" s="1" t="str">
        <f t="shared" si="3"/>
        <v>(SELECT T.TeamID FROM NFL.Teams T WHERE T.TeamName = "Philadelphia Eagles")</v>
      </c>
      <c r="G44" s="1" t="str">
        <f t="shared" si="1"/>
        <v>(SELECT T.TeamID FROM NFL.Teams T WHERE T.TeamName = "Detroit Lions")</v>
      </c>
      <c r="I44" s="1" t="str">
        <f>TEXT(A44, "yyyy-mm-dd")&amp;" "&amp;TEXT(B44, "hh:mm:ss")</f>
        <v>2019-09-22 13:00:00</v>
      </c>
    </row>
    <row r="45" spans="1:9" x14ac:dyDescent="0.25">
      <c r="A45" s="7">
        <v>43730</v>
      </c>
      <c r="B45" s="6">
        <v>0.54166666666666663</v>
      </c>
      <c r="C45" s="11" t="s">
        <v>26</v>
      </c>
      <c r="D45" s="11" t="s">
        <v>35</v>
      </c>
      <c r="E45" s="1" t="str">
        <f t="shared" si="4"/>
        <v xml:space="preserve">((SELECT T.TeamID FROM NFL.Teams T WHERE T.TeamName = "Dallas Cowboys"), (SELECT T.TeamID FROM NFL.Teams T WHERE T.TeamName = "Miami Dolphins"), 3, (SELECT S.SeasonID FROM Games.Season S WHERE S.[Year] = 2019), 2019-09-22 13:00:00), </v>
      </c>
      <c r="F45" s="1" t="str">
        <f t="shared" si="3"/>
        <v>(SELECT T.TeamID FROM NFL.Teams T WHERE T.TeamName = "Dallas Cowboys")</v>
      </c>
      <c r="G45" s="1" t="str">
        <f t="shared" si="1"/>
        <v>(SELECT T.TeamID FROM NFL.Teams T WHERE T.TeamName = "Miami Dolphins")</v>
      </c>
      <c r="I45" s="1" t="str">
        <f>TEXT(A45, "yyyy-mm-dd")&amp;" "&amp;TEXT(B45, "hh:mm:ss")</f>
        <v>2019-09-22 13:00:00</v>
      </c>
    </row>
    <row r="46" spans="1:9" x14ac:dyDescent="0.25">
      <c r="A46" s="7">
        <v>43730</v>
      </c>
      <c r="B46" s="6">
        <v>0.54166666666666663</v>
      </c>
      <c r="C46" s="11" t="s">
        <v>27</v>
      </c>
      <c r="D46" s="11" t="s">
        <v>37</v>
      </c>
      <c r="E46" s="1" t="str">
        <f t="shared" si="4"/>
        <v xml:space="preserve">((SELECT T.TeamID FROM NFL.Teams T WHERE T.TeamName = "New England Patriots"), (SELECT T.TeamID FROM NFL.Teams T WHERE T.TeamName = "New York Jets"), 3, (SELECT S.SeasonID FROM Games.Season S WHERE S.[Year] = 2019), 2019-09-22 13:00:00), </v>
      </c>
      <c r="F46" s="1" t="str">
        <f t="shared" si="3"/>
        <v>(SELECT T.TeamID FROM NFL.Teams T WHERE T.TeamName = "New England Patriots")</v>
      </c>
      <c r="G46" s="1" t="str">
        <f t="shared" si="1"/>
        <v>(SELECT T.TeamID FROM NFL.Teams T WHERE T.TeamName = "New York Jets")</v>
      </c>
      <c r="I46" s="1" t="str">
        <f>TEXT(A46, "yyyy-mm-dd")&amp;" "&amp;TEXT(B46, "hh:mm:ss")</f>
        <v>2019-09-22 13:00:00</v>
      </c>
    </row>
    <row r="47" spans="1:9" x14ac:dyDescent="0.25">
      <c r="A47" s="7">
        <v>43730</v>
      </c>
      <c r="B47" s="6">
        <v>0.54166666666666663</v>
      </c>
      <c r="C47" s="11" t="s">
        <v>39</v>
      </c>
      <c r="D47" s="11" t="s">
        <v>9</v>
      </c>
      <c r="E47" s="1" t="str">
        <f t="shared" si="4"/>
        <v xml:space="preserve">((SELECT T.TeamID FROM NFL.Teams T WHERE T.TeamName = "Minnesota Vikings"), (SELECT T.TeamID FROM NFL.Teams T WHERE T.TeamName = "Oakland Raiders"), 3, (SELECT S.SeasonID FROM Games.Season S WHERE S.[Year] = 2019), 2019-09-22 13:00:00), </v>
      </c>
      <c r="F47" s="1" t="str">
        <f t="shared" si="3"/>
        <v>(SELECT T.TeamID FROM NFL.Teams T WHERE T.TeamName = "Minnesota Vikings")</v>
      </c>
      <c r="G47" s="1" t="str">
        <f t="shared" si="1"/>
        <v>(SELECT T.TeamID FROM NFL.Teams T WHERE T.TeamName = "Oakland Raiders")</v>
      </c>
      <c r="I47" s="1" t="str">
        <f>TEXT(A47, "yyyy-mm-dd")&amp;" "&amp;TEXT(B47, "hh:mm:ss")</f>
        <v>2019-09-22 13:00:00</v>
      </c>
    </row>
    <row r="48" spans="1:9" x14ac:dyDescent="0.25">
      <c r="A48" s="7">
        <v>43730</v>
      </c>
      <c r="B48" s="6">
        <v>0.67013888888888884</v>
      </c>
      <c r="C48" s="11" t="s">
        <v>29</v>
      </c>
      <c r="D48" s="11" t="s">
        <v>34</v>
      </c>
      <c r="E48" s="1" t="str">
        <f t="shared" si="4"/>
        <v xml:space="preserve">((SELECT T.TeamID FROM NFL.Teams T WHERE T.TeamName = "Arizona Cardinals"), (SELECT T.TeamID FROM NFL.Teams T WHERE T.TeamName = "Carolina Panthers"), 3, (SELECT S.SeasonID FROM Games.Season S WHERE S.[Year] = 2019), 2019-09-22 16:05:00), </v>
      </c>
      <c r="F48" s="1" t="str">
        <f t="shared" si="3"/>
        <v>(SELECT T.TeamID FROM NFL.Teams T WHERE T.TeamName = "Arizona Cardinals")</v>
      </c>
      <c r="G48" s="1" t="str">
        <f t="shared" si="1"/>
        <v>(SELECT T.TeamID FROM NFL.Teams T WHERE T.TeamName = "Carolina Panthers")</v>
      </c>
      <c r="I48" s="1" t="str">
        <f>TEXT(A48, "yyyy-mm-dd")&amp;" "&amp;TEXT(B48, "hh:mm:ss")</f>
        <v>2019-09-22 16:05:00</v>
      </c>
    </row>
    <row r="49" spans="1:9" x14ac:dyDescent="0.25">
      <c r="A49" s="7">
        <v>43730</v>
      </c>
      <c r="B49" s="6">
        <v>0.67013888888888884</v>
      </c>
      <c r="C49" s="11" t="s">
        <v>21</v>
      </c>
      <c r="D49" s="11" t="s">
        <v>36</v>
      </c>
      <c r="E49" s="1" t="str">
        <f t="shared" si="4"/>
        <v xml:space="preserve">((SELECT T.TeamID FROM NFL.Teams T WHERE T.TeamName = "Tampa Bay Buccaneers"), (SELECT T.TeamID FROM NFL.Teams T WHERE T.TeamName = "New York Giants"), 3, (SELECT S.SeasonID FROM Games.Season S WHERE S.[Year] = 2019), 2019-09-22 16:05:00), </v>
      </c>
      <c r="F49" s="1" t="str">
        <f t="shared" si="3"/>
        <v>(SELECT T.TeamID FROM NFL.Teams T WHERE T.TeamName = "Tampa Bay Buccaneers")</v>
      </c>
      <c r="G49" s="1" t="str">
        <f t="shared" si="1"/>
        <v>(SELECT T.TeamID FROM NFL.Teams T WHERE T.TeamName = "New York Giants")</v>
      </c>
      <c r="I49" s="1" t="str">
        <f>TEXT(A49, "yyyy-mm-dd")&amp;" "&amp;TEXT(B49, "hh:mm:ss")</f>
        <v>2019-09-22 16:05:00</v>
      </c>
    </row>
    <row r="50" spans="1:9" x14ac:dyDescent="0.25">
      <c r="A50" s="7">
        <v>43730</v>
      </c>
      <c r="B50" s="6">
        <v>0.68402777777777779</v>
      </c>
      <c r="C50" s="11" t="s">
        <v>24</v>
      </c>
      <c r="D50" s="11" t="s">
        <v>33</v>
      </c>
      <c r="E50" s="1" t="str">
        <f t="shared" si="4"/>
        <v xml:space="preserve">((SELECT T.TeamID FROM NFL.Teams T WHERE T.TeamName = "Los Angeles Chargers"), (SELECT T.TeamID FROM NFL.Teams T WHERE T.TeamName = "Houston Texans"), 3, (SELECT S.SeasonID FROM Games.Season S WHERE S.[Year] = 2019), 2019-09-22 16:25:00), </v>
      </c>
      <c r="F50" s="1" t="str">
        <f t="shared" si="3"/>
        <v>(SELECT T.TeamID FROM NFL.Teams T WHERE T.TeamName = "Los Angeles Chargers")</v>
      </c>
      <c r="G50" s="1" t="str">
        <f t="shared" si="1"/>
        <v>(SELECT T.TeamID FROM NFL.Teams T WHERE T.TeamName = "Houston Texans")</v>
      </c>
      <c r="I50" s="1" t="str">
        <f>TEXT(A50, "yyyy-mm-dd")&amp;" "&amp;TEXT(B50, "hh:mm:ss")</f>
        <v>2019-09-22 16:25:00</v>
      </c>
    </row>
    <row r="51" spans="1:9" x14ac:dyDescent="0.25">
      <c r="A51" s="7">
        <v>43730</v>
      </c>
      <c r="B51" s="6">
        <v>0.68402777777777779</v>
      </c>
      <c r="C51" s="11" t="s">
        <v>38</v>
      </c>
      <c r="D51" s="11" t="s">
        <v>32</v>
      </c>
      <c r="E51" s="1" t="str">
        <f t="shared" si="4"/>
        <v xml:space="preserve">((SELECT T.TeamID FROM NFL.Teams T WHERE T.TeamName = "Seattle Seahawks"), (SELECT T.TeamID FROM NFL.Teams T WHERE T.TeamName = "New Orleans Saints"), 3, (SELECT S.SeasonID FROM Games.Season S WHERE S.[Year] = 2019), 2019-09-22 16:25:00), </v>
      </c>
      <c r="F51" s="1" t="str">
        <f t="shared" si="3"/>
        <v>(SELECT T.TeamID FROM NFL.Teams T WHERE T.TeamName = "Seattle Seahawks")</v>
      </c>
      <c r="G51" s="1" t="str">
        <f t="shared" si="1"/>
        <v>(SELECT T.TeamID FROM NFL.Teams T WHERE T.TeamName = "New Orleans Saints")</v>
      </c>
      <c r="I51" s="1" t="str">
        <f>TEXT(A51, "yyyy-mm-dd")&amp;" "&amp;TEXT(B51, "hh:mm:ss")</f>
        <v>2019-09-22 16:25:00</v>
      </c>
    </row>
    <row r="52" spans="1:9" x14ac:dyDescent="0.25">
      <c r="A52" s="7">
        <v>43730</v>
      </c>
      <c r="B52" s="6">
        <v>0.68402777777777779</v>
      </c>
      <c r="C52" s="11" t="s">
        <v>23</v>
      </c>
      <c r="D52" s="11" t="s">
        <v>22</v>
      </c>
      <c r="E52" s="1" t="str">
        <f t="shared" si="4"/>
        <v xml:space="preserve">((SELECT T.TeamID FROM NFL.Teams T WHERE T.TeamName = "San Francisco 49ers"), (SELECT T.TeamID FROM NFL.Teams T WHERE T.TeamName = "Pittsburgh Steelers"), 3, (SELECT S.SeasonID FROM Games.Season S WHERE S.[Year] = 2019), 2019-09-22 16:25:00), </v>
      </c>
      <c r="F52" s="1" t="str">
        <f t="shared" si="3"/>
        <v>(SELECT T.TeamID FROM NFL.Teams T WHERE T.TeamName = "San Francisco 49ers")</v>
      </c>
      <c r="G52" s="1" t="str">
        <f t="shared" si="1"/>
        <v>(SELECT T.TeamID FROM NFL.Teams T WHERE T.TeamName = "Pittsburgh Steelers")</v>
      </c>
      <c r="I52" s="1" t="str">
        <f>TEXT(A52, "yyyy-mm-dd")&amp;" "&amp;TEXT(B52, "hh:mm:ss")</f>
        <v>2019-09-22 16:25:00</v>
      </c>
    </row>
    <row r="53" spans="1:9" x14ac:dyDescent="0.25">
      <c r="A53" s="7">
        <v>43730</v>
      </c>
      <c r="B53" s="6">
        <v>0.84722222222222221</v>
      </c>
      <c r="C53" s="11" t="s">
        <v>15</v>
      </c>
      <c r="D53" s="11" t="s">
        <v>30</v>
      </c>
      <c r="E53" s="1" t="str">
        <f t="shared" si="4"/>
        <v xml:space="preserve">((SELECT T.TeamID FROM NFL.Teams T WHERE T.TeamName = "Cleveland Browns"), (SELECT T.TeamID FROM NFL.Teams T WHERE T.TeamName = "Los Angeles Rams"), 3, (SELECT S.SeasonID FROM Games.Season S WHERE S.[Year] = 2019), 2019-09-22 20:20:00), </v>
      </c>
      <c r="F53" s="1" t="str">
        <f t="shared" si="3"/>
        <v>(SELECT T.TeamID FROM NFL.Teams T WHERE T.TeamName = "Cleveland Browns")</v>
      </c>
      <c r="G53" s="1" t="str">
        <f t="shared" si="1"/>
        <v>(SELECT T.TeamID FROM NFL.Teams T WHERE T.TeamName = "Los Angeles Rams")</v>
      </c>
      <c r="I53" s="1" t="str">
        <f>TEXT(A53, "yyyy-mm-dd")&amp;" "&amp;TEXT(B53, "hh:mm:ss")</f>
        <v>2019-09-22 20:20:00</v>
      </c>
    </row>
    <row r="54" spans="1:9" x14ac:dyDescent="0.25">
      <c r="A54" s="7">
        <v>43731</v>
      </c>
      <c r="B54" s="6">
        <v>0.84375</v>
      </c>
      <c r="C54" s="11" t="s">
        <v>8</v>
      </c>
      <c r="D54" s="11" t="s">
        <v>17</v>
      </c>
      <c r="E54" s="1" t="str">
        <f t="shared" si="4"/>
        <v xml:space="preserve">((SELECT T.TeamID FROM NFL.Teams T WHERE T.TeamName = "Washington Redskins"), (SELECT T.TeamID FROM NFL.Teams T WHERE T.TeamName = "Chicago Bears"), 3, (SELECT S.SeasonID FROM Games.Season S WHERE S.[Year] = 2019), 2019-09-23 20:15:00), </v>
      </c>
      <c r="F54" s="1" t="str">
        <f t="shared" si="3"/>
        <v>(SELECT T.TeamID FROM NFL.Teams T WHERE T.TeamName = "Washington Redskins")</v>
      </c>
      <c r="G54" s="1" t="str">
        <f t="shared" si="1"/>
        <v>(SELECT T.TeamID FROM NFL.Teams T WHERE T.TeamName = "Chicago Bears")</v>
      </c>
      <c r="I54" s="1" t="str">
        <f>TEXT(A54, "yyyy-mm-dd")&amp;" "&amp;TEXT(B54, "hh:mm:ss")</f>
        <v>2019-09-23 20:15:00</v>
      </c>
    </row>
    <row r="55" spans="1:9" x14ac:dyDescent="0.25">
      <c r="A55" s="4">
        <v>4</v>
      </c>
      <c r="B55" s="4"/>
      <c r="C55" s="4"/>
      <c r="D55" s="4"/>
    </row>
    <row r="56" spans="1:9" ht="21" x14ac:dyDescent="0.25">
      <c r="A56" s="2" t="s">
        <v>0</v>
      </c>
      <c r="B56" s="3" t="s">
        <v>1</v>
      </c>
      <c r="C56" s="10" t="s">
        <v>2</v>
      </c>
      <c r="D56" s="10" t="s">
        <v>3</v>
      </c>
    </row>
    <row r="57" spans="1:9" x14ac:dyDescent="0.25">
      <c r="A57" s="7">
        <v>43734</v>
      </c>
      <c r="B57" s="6">
        <v>0.84722222222222221</v>
      </c>
      <c r="C57" s="11" t="s">
        <v>31</v>
      </c>
      <c r="D57" s="11" t="s">
        <v>10</v>
      </c>
      <c r="E57" s="1" t="str">
        <f xml:space="preserve"> "("&amp;F57&amp;", "&amp;G57&amp;", "&amp;A$55&amp;", "&amp;$H$3&amp;", "&amp;I57&amp;"), "</f>
        <v xml:space="preserve">((SELECT T.TeamID FROM NFL.Teams T WHERE T.TeamName = "Green Bay Packers"), (SELECT T.TeamID FROM NFL.Teams T WHERE T.TeamName = "Philadelphia Eagles"), 4, (SELECT S.SeasonID FROM Games.Season S WHERE S.[Year] = 2019), 2019-09-26 20:20:00), </v>
      </c>
      <c r="F57" s="1" t="str">
        <f t="shared" si="3"/>
        <v>(SELECT T.TeamID FROM NFL.Teams T WHERE T.TeamName = "Green Bay Packers")</v>
      </c>
      <c r="G57" s="1" t="str">
        <f t="shared" si="1"/>
        <v>(SELECT T.TeamID FROM NFL.Teams T WHERE T.TeamName = "Philadelphia Eagles")</v>
      </c>
      <c r="I57" s="1" t="str">
        <f>TEXT(A57, "yyyy-mm-dd")&amp;" "&amp;TEXT(B57, "hh:mm:ss")</f>
        <v>2019-09-26 20:20:00</v>
      </c>
    </row>
    <row r="58" spans="1:9" x14ac:dyDescent="0.25">
      <c r="A58" s="7">
        <v>43737</v>
      </c>
      <c r="B58" s="6">
        <v>0.54166666666666663</v>
      </c>
      <c r="C58" s="11" t="s">
        <v>29</v>
      </c>
      <c r="D58" s="11" t="s">
        <v>24</v>
      </c>
      <c r="E58" s="1" t="str">
        <f t="shared" ref="E58:E71" si="5" xml:space="preserve"> "("&amp;F58&amp;", "&amp;G58&amp;", "&amp;A$55&amp;", "&amp;$H$3&amp;", "&amp;I58&amp;"), "</f>
        <v xml:space="preserve">((SELECT T.TeamID FROM NFL.Teams T WHERE T.TeamName = "Houston Texans"), (SELECT T.TeamID FROM NFL.Teams T WHERE T.TeamName = "Carolina Panthers"), 4, (SELECT S.SeasonID FROM Games.Season S WHERE S.[Year] = 2019), 2019-09-29 13:00:00), </v>
      </c>
      <c r="F58" s="1" t="str">
        <f t="shared" si="3"/>
        <v>(SELECT T.TeamID FROM NFL.Teams T WHERE T.TeamName = "Houston Texans")</v>
      </c>
      <c r="G58" s="1" t="str">
        <f t="shared" si="1"/>
        <v>(SELECT T.TeamID FROM NFL.Teams T WHERE T.TeamName = "Carolina Panthers")</v>
      </c>
      <c r="I58" s="1" t="str">
        <f>TEXT(A58, "yyyy-mm-dd")&amp;" "&amp;TEXT(B58, "hh:mm:ss")</f>
        <v>2019-09-29 13:00:00</v>
      </c>
    </row>
    <row r="59" spans="1:9" x14ac:dyDescent="0.25">
      <c r="A59" s="7">
        <v>43737</v>
      </c>
      <c r="B59" s="6">
        <v>0.54166666666666663</v>
      </c>
      <c r="C59" s="11" t="s">
        <v>30</v>
      </c>
      <c r="D59" s="11" t="s">
        <v>12</v>
      </c>
      <c r="E59" s="1" t="str">
        <f t="shared" si="5"/>
        <v xml:space="preserve">((SELECT T.TeamID FROM NFL.Teams T WHERE T.TeamName = "Baltimore Ravens"), (SELECT T.TeamID FROM NFL.Teams T WHERE T.TeamName = "Cleveland Browns"), 4, (SELECT S.SeasonID FROM Games.Season S WHERE S.[Year] = 2019), 2019-09-29 13:00:00), </v>
      </c>
      <c r="F59" s="1" t="str">
        <f t="shared" si="3"/>
        <v>(SELECT T.TeamID FROM NFL.Teams T WHERE T.TeamName = "Baltimore Ravens")</v>
      </c>
      <c r="G59" s="1" t="str">
        <f t="shared" si="1"/>
        <v>(SELECT T.TeamID FROM NFL.Teams T WHERE T.TeamName = "Cleveland Browns")</v>
      </c>
      <c r="I59" s="1" t="str">
        <f>TEXT(A59, "yyyy-mm-dd")&amp;" "&amp;TEXT(B59, "hh:mm:ss")</f>
        <v>2019-09-29 13:00:00</v>
      </c>
    </row>
    <row r="60" spans="1:9" x14ac:dyDescent="0.25">
      <c r="A60" s="7">
        <v>43737</v>
      </c>
      <c r="B60" s="6">
        <v>0.54166666666666663</v>
      </c>
      <c r="C60" s="11" t="s">
        <v>14</v>
      </c>
      <c r="D60" s="11" t="s">
        <v>20</v>
      </c>
      <c r="E60" s="1" t="str">
        <f t="shared" si="5"/>
        <v xml:space="preserve">((SELECT T.TeamID FROM NFL.Teams T WHERE T.TeamName = "Detroit Lions"), (SELECT T.TeamID FROM NFL.Teams T WHERE T.TeamName = "Kansas City Chiefs"), 4, (SELECT S.SeasonID FROM Games.Season S WHERE S.[Year] = 2019), 2019-09-29 13:00:00), </v>
      </c>
      <c r="F60" s="1" t="str">
        <f t="shared" si="3"/>
        <v>(SELECT T.TeamID FROM NFL.Teams T WHERE T.TeamName = "Detroit Lions")</v>
      </c>
      <c r="G60" s="1" t="str">
        <f t="shared" si="1"/>
        <v>(SELECT T.TeamID FROM NFL.Teams T WHERE T.TeamName = "Kansas City Chiefs")</v>
      </c>
      <c r="I60" s="1" t="str">
        <f>TEXT(A60, "yyyy-mm-dd")&amp;" "&amp;TEXT(B60, "hh:mm:ss")</f>
        <v>2019-09-29 13:00:00</v>
      </c>
    </row>
    <row r="61" spans="1:9" x14ac:dyDescent="0.25">
      <c r="A61" s="7">
        <v>43737</v>
      </c>
      <c r="B61" s="6">
        <v>0.54166666666666663</v>
      </c>
      <c r="C61" s="11" t="s">
        <v>33</v>
      </c>
      <c r="D61" s="11" t="s">
        <v>26</v>
      </c>
      <c r="E61" s="1" t="str">
        <f t="shared" si="5"/>
        <v xml:space="preserve">((SELECT T.TeamID FROM NFL.Teams T WHERE T.TeamName = "Miami Dolphins"), (SELECT T.TeamID FROM NFL.Teams T WHERE T.TeamName = "Los Angeles Chargers"), 4, (SELECT S.SeasonID FROM Games.Season S WHERE S.[Year] = 2019), 2019-09-29 13:00:00), </v>
      </c>
      <c r="F61" s="1" t="str">
        <f t="shared" si="3"/>
        <v>(SELECT T.TeamID FROM NFL.Teams T WHERE T.TeamName = "Miami Dolphins")</v>
      </c>
      <c r="G61" s="1" t="str">
        <f t="shared" si="1"/>
        <v>(SELECT T.TeamID FROM NFL.Teams T WHERE T.TeamName = "Los Angeles Chargers")</v>
      </c>
      <c r="I61" s="1" t="str">
        <f>TEXT(A61, "yyyy-mm-dd")&amp;" "&amp;TEXT(B61, "hh:mm:ss")</f>
        <v>2019-09-29 13:00:00</v>
      </c>
    </row>
    <row r="62" spans="1:9" x14ac:dyDescent="0.25">
      <c r="A62" s="7">
        <v>43737</v>
      </c>
      <c r="B62" s="6">
        <v>0.54166666666666663</v>
      </c>
      <c r="C62" s="11" t="s">
        <v>37</v>
      </c>
      <c r="D62" s="11" t="s">
        <v>13</v>
      </c>
      <c r="E62" s="1" t="str">
        <f t="shared" si="5"/>
        <v xml:space="preserve">((SELECT T.TeamID FROM NFL.Teams T WHERE T.TeamName = "Buffalo Bills"), (SELECT T.TeamID FROM NFL.Teams T WHERE T.TeamName = "New England Patriots"), 4, (SELECT S.SeasonID FROM Games.Season S WHERE S.[Year] = 2019), 2019-09-29 13:00:00), </v>
      </c>
      <c r="F62" s="1" t="str">
        <f t="shared" si="3"/>
        <v>(SELECT T.TeamID FROM NFL.Teams T WHERE T.TeamName = "Buffalo Bills")</v>
      </c>
      <c r="G62" s="1" t="str">
        <f t="shared" si="1"/>
        <v>(SELECT T.TeamID FROM NFL.Teams T WHERE T.TeamName = "New England Patriots")</v>
      </c>
      <c r="I62" s="1" t="str">
        <f>TEXT(A62, "yyyy-mm-dd")&amp;" "&amp;TEXT(B62, "hh:mm:ss")</f>
        <v>2019-09-29 13:00:00</v>
      </c>
    </row>
    <row r="63" spans="1:9" x14ac:dyDescent="0.25">
      <c r="A63" s="7">
        <v>43737</v>
      </c>
      <c r="B63" s="6">
        <v>0.54166666666666663</v>
      </c>
      <c r="C63" s="11" t="s">
        <v>39</v>
      </c>
      <c r="D63" s="11" t="s">
        <v>19</v>
      </c>
      <c r="E63" s="1" t="str">
        <f t="shared" si="5"/>
        <v xml:space="preserve">((SELECT T.TeamID FROM NFL.Teams T WHERE T.TeamName = "Indianapolis Colts"), (SELECT T.TeamID FROM NFL.Teams T WHERE T.TeamName = "Oakland Raiders"), 4, (SELECT S.SeasonID FROM Games.Season S WHERE S.[Year] = 2019), 2019-09-29 13:00:00), </v>
      </c>
      <c r="F63" s="1" t="str">
        <f t="shared" si="3"/>
        <v>(SELECT T.TeamID FROM NFL.Teams T WHERE T.TeamName = "Indianapolis Colts")</v>
      </c>
      <c r="G63" s="1" t="str">
        <f t="shared" si="1"/>
        <v>(SELECT T.TeamID FROM NFL.Teams T WHERE T.TeamName = "Oakland Raiders")</v>
      </c>
      <c r="I63" s="1" t="str">
        <f>TEXT(A63, "yyyy-mm-dd")&amp;" "&amp;TEXT(B63, "hh:mm:ss")</f>
        <v>2019-09-29 13:00:00</v>
      </c>
    </row>
    <row r="64" spans="1:9" x14ac:dyDescent="0.25">
      <c r="A64" s="7">
        <v>43737</v>
      </c>
      <c r="B64" s="6">
        <v>0.54166666666666663</v>
      </c>
      <c r="C64" s="11" t="s">
        <v>16</v>
      </c>
      <c r="D64" s="11" t="s">
        <v>11</v>
      </c>
      <c r="E64" s="1" t="str">
        <f t="shared" si="5"/>
        <v xml:space="preserve">((SELECT T.TeamID FROM NFL.Teams T WHERE T.TeamName = "Atlanta Falcons"), (SELECT T.TeamID FROM NFL.Teams T WHERE T.TeamName = "Tennessee Titans"), 4, (SELECT S.SeasonID FROM Games.Season S WHERE S.[Year] = 2019), 2019-09-29 13:00:00), </v>
      </c>
      <c r="F64" s="1" t="str">
        <f t="shared" si="3"/>
        <v>(SELECT T.TeamID FROM NFL.Teams T WHERE T.TeamName = "Atlanta Falcons")</v>
      </c>
      <c r="G64" s="1" t="str">
        <f t="shared" si="1"/>
        <v>(SELECT T.TeamID FROM NFL.Teams T WHERE T.TeamName = "Tennessee Titans")</v>
      </c>
      <c r="I64" s="1" t="str">
        <f>TEXT(A64, "yyyy-mm-dd")&amp;" "&amp;TEXT(B64, "hh:mm:ss")</f>
        <v>2019-09-29 13:00:00</v>
      </c>
    </row>
    <row r="65" spans="1:9" x14ac:dyDescent="0.25">
      <c r="A65" s="7">
        <v>43737</v>
      </c>
      <c r="B65" s="6">
        <v>0.54166666666666663</v>
      </c>
      <c r="C65" s="11" t="s">
        <v>17</v>
      </c>
      <c r="D65" s="11" t="s">
        <v>21</v>
      </c>
      <c r="E65" s="1" t="str">
        <f t="shared" si="5"/>
        <v xml:space="preserve">((SELECT T.TeamID FROM NFL.Teams T WHERE T.TeamName = "New York Giants"), (SELECT T.TeamID FROM NFL.Teams T WHERE T.TeamName = "Washington Redskins"), 4, (SELECT S.SeasonID FROM Games.Season S WHERE S.[Year] = 2019), 2019-09-29 13:00:00), </v>
      </c>
      <c r="F65" s="1" t="str">
        <f t="shared" si="3"/>
        <v>(SELECT T.TeamID FROM NFL.Teams T WHERE T.TeamName = "New York Giants")</v>
      </c>
      <c r="G65" s="1" t="str">
        <f t="shared" si="1"/>
        <v>(SELECT T.TeamID FROM NFL.Teams T WHERE T.TeamName = "Washington Redskins")</v>
      </c>
      <c r="I65" s="1" t="str">
        <f>TEXT(A65, "yyyy-mm-dd")&amp;" "&amp;TEXT(B65, "hh:mm:ss")</f>
        <v>2019-09-29 13:00:00</v>
      </c>
    </row>
    <row r="66" spans="1:9" x14ac:dyDescent="0.25">
      <c r="A66" s="7">
        <v>43737</v>
      </c>
      <c r="B66" s="6">
        <v>0.67013888888888884</v>
      </c>
      <c r="C66" s="11" t="s">
        <v>32</v>
      </c>
      <c r="D66" s="11" t="s">
        <v>34</v>
      </c>
      <c r="E66" s="1" t="str">
        <f t="shared" si="5"/>
        <v xml:space="preserve">((SELECT T.TeamID FROM NFL.Teams T WHERE T.TeamName = "Arizona Cardinals"), (SELECT T.TeamID FROM NFL.Teams T WHERE T.TeamName = "Seattle Seahawks"), 4, (SELECT S.SeasonID FROM Games.Season S WHERE S.[Year] = 2019), 2019-09-29 16:05:00), </v>
      </c>
      <c r="F66" s="1" t="str">
        <f t="shared" si="3"/>
        <v>(SELECT T.TeamID FROM NFL.Teams T WHERE T.TeamName = "Arizona Cardinals")</v>
      </c>
      <c r="G66" s="1" t="str">
        <f t="shared" si="1"/>
        <v>(SELECT T.TeamID FROM NFL.Teams T WHERE T.TeamName = "Seattle Seahawks")</v>
      </c>
      <c r="I66" s="1" t="str">
        <f>TEXT(A66, "yyyy-mm-dd")&amp;" "&amp;TEXT(B66, "hh:mm:ss")</f>
        <v>2019-09-29 16:05:00</v>
      </c>
    </row>
    <row r="67" spans="1:9" x14ac:dyDescent="0.25">
      <c r="A67" s="7">
        <v>43737</v>
      </c>
      <c r="B67" s="6">
        <v>0.67013888888888884</v>
      </c>
      <c r="C67" s="11" t="s">
        <v>36</v>
      </c>
      <c r="D67" s="11" t="s">
        <v>15</v>
      </c>
      <c r="E67" s="1" t="str">
        <f t="shared" si="5"/>
        <v xml:space="preserve">((SELECT T.TeamID FROM NFL.Teams T WHERE T.TeamName = "Los Angeles Rams"), (SELECT T.TeamID FROM NFL.Teams T WHERE T.TeamName = "Tampa Bay Buccaneers"), 4, (SELECT S.SeasonID FROM Games.Season S WHERE S.[Year] = 2019), 2019-09-29 16:05:00), </v>
      </c>
      <c r="F67" s="1" t="str">
        <f t="shared" si="3"/>
        <v>(SELECT T.TeamID FROM NFL.Teams T WHERE T.TeamName = "Los Angeles Rams")</v>
      </c>
      <c r="G67" s="1" t="str">
        <f t="shared" si="1"/>
        <v>(SELECT T.TeamID FROM NFL.Teams T WHERE T.TeamName = "Tampa Bay Buccaneers")</v>
      </c>
      <c r="I67" s="1" t="str">
        <f>TEXT(A67, "yyyy-mm-dd")&amp;" "&amp;TEXT(B67, "hh:mm:ss")</f>
        <v>2019-09-29 16:05:00</v>
      </c>
    </row>
    <row r="68" spans="1:9" x14ac:dyDescent="0.25">
      <c r="A68" s="7">
        <v>43737</v>
      </c>
      <c r="B68" s="6">
        <v>0.68402777777777779</v>
      </c>
      <c r="C68" s="11" t="s">
        <v>28</v>
      </c>
      <c r="D68" s="11" t="s">
        <v>25</v>
      </c>
      <c r="E68" s="1" t="str">
        <f t="shared" si="5"/>
        <v xml:space="preserve">((SELECT T.TeamID FROM NFL.Teams T WHERE T.TeamName = "Denver Broncos"), (SELECT T.TeamID FROM NFL.Teams T WHERE T.TeamName = "Jacksonville Jaguars"), 4, (SELECT S.SeasonID FROM Games.Season S WHERE S.[Year] = 2019), 2019-09-29 16:25:00), </v>
      </c>
      <c r="F68" s="1" t="str">
        <f t="shared" si="3"/>
        <v>(SELECT T.TeamID FROM NFL.Teams T WHERE T.TeamName = "Denver Broncos")</v>
      </c>
      <c r="G68" s="1" t="str">
        <f t="shared" ref="G68:G131" si="6" xml:space="preserve"> "(SELECT T.TeamID FROM NFL.Teams T WHERE T.TeamName = """&amp;TRIM(C68)&amp;""")"</f>
        <v>(SELECT T.TeamID FROM NFL.Teams T WHERE T.TeamName = "Jacksonville Jaguars")</v>
      </c>
      <c r="I68" s="1" t="str">
        <f>TEXT(A68, "yyyy-mm-dd")&amp;" "&amp;TEXT(B68, "hh:mm:ss")</f>
        <v>2019-09-29 16:25:00</v>
      </c>
    </row>
    <row r="69" spans="1:9" x14ac:dyDescent="0.25">
      <c r="A69" s="7">
        <v>43737</v>
      </c>
      <c r="B69" s="6">
        <v>0.68402777777777779</v>
      </c>
      <c r="C69" s="11" t="s">
        <v>9</v>
      </c>
      <c r="D69" s="11" t="s">
        <v>8</v>
      </c>
      <c r="E69" s="1" t="str">
        <f t="shared" si="5"/>
        <v xml:space="preserve">((SELECT T.TeamID FROM NFL.Teams T WHERE T.TeamName = "Chicago Bears"), (SELECT T.TeamID FROM NFL.Teams T WHERE T.TeamName = "Minnesota Vikings"), 4, (SELECT S.SeasonID FROM Games.Season S WHERE S.[Year] = 2019), 2019-09-29 16:25:00), </v>
      </c>
      <c r="F69" s="1" t="str">
        <f t="shared" si="3"/>
        <v>(SELECT T.TeamID FROM NFL.Teams T WHERE T.TeamName = "Chicago Bears")</v>
      </c>
      <c r="G69" s="1" t="str">
        <f t="shared" si="6"/>
        <v>(SELECT T.TeamID FROM NFL.Teams T WHERE T.TeamName = "Minnesota Vikings")</v>
      </c>
      <c r="I69" s="1" t="str">
        <f>TEXT(A69, "yyyy-mm-dd")&amp;" "&amp;TEXT(B69, "hh:mm:ss")</f>
        <v>2019-09-29 16:25:00</v>
      </c>
    </row>
    <row r="70" spans="1:9" x14ac:dyDescent="0.25">
      <c r="A70" s="7">
        <v>43737</v>
      </c>
      <c r="B70" s="6">
        <v>0.84722222222222221</v>
      </c>
      <c r="C70" s="11" t="s">
        <v>35</v>
      </c>
      <c r="D70" s="11" t="s">
        <v>38</v>
      </c>
      <c r="E70" s="1" t="str">
        <f t="shared" si="5"/>
        <v xml:space="preserve">((SELECT T.TeamID FROM NFL.Teams T WHERE T.TeamName = "New Orleans Saints"), (SELECT T.TeamID FROM NFL.Teams T WHERE T.TeamName = "Dallas Cowboys"), 4, (SELECT S.SeasonID FROM Games.Season S WHERE S.[Year] = 2019), 2019-09-29 20:20:00), </v>
      </c>
      <c r="F70" s="1" t="str">
        <f t="shared" si="3"/>
        <v>(SELECT T.TeamID FROM NFL.Teams T WHERE T.TeamName = "New Orleans Saints")</v>
      </c>
      <c r="G70" s="1" t="str">
        <f t="shared" si="6"/>
        <v>(SELECT T.TeamID FROM NFL.Teams T WHERE T.TeamName = "Dallas Cowboys")</v>
      </c>
      <c r="I70" s="1" t="str">
        <f>TEXT(A70, "yyyy-mm-dd")&amp;" "&amp;TEXT(B70, "hh:mm:ss")</f>
        <v>2019-09-29 20:20:00</v>
      </c>
    </row>
    <row r="71" spans="1:9" x14ac:dyDescent="0.25">
      <c r="A71" s="7">
        <v>43738</v>
      </c>
      <c r="B71" s="6">
        <v>0.84375</v>
      </c>
      <c r="C71" s="11" t="s">
        <v>18</v>
      </c>
      <c r="D71" s="11" t="s">
        <v>23</v>
      </c>
      <c r="E71" s="1" t="str">
        <f t="shared" si="5"/>
        <v xml:space="preserve">((SELECT T.TeamID FROM NFL.Teams T WHERE T.TeamName = "Pittsburgh Steelers"), (SELECT T.TeamID FROM NFL.Teams T WHERE T.TeamName = "Cincinnati Bengals"), 4, (SELECT S.SeasonID FROM Games.Season S WHERE S.[Year] = 2019), 2019-09-30 20:15:00), </v>
      </c>
      <c r="F71" s="1" t="str">
        <f t="shared" si="3"/>
        <v>(SELECT T.TeamID FROM NFL.Teams T WHERE T.TeamName = "Pittsburgh Steelers")</v>
      </c>
      <c r="G71" s="1" t="str">
        <f t="shared" si="6"/>
        <v>(SELECT T.TeamID FROM NFL.Teams T WHERE T.TeamName = "Cincinnati Bengals")</v>
      </c>
      <c r="I71" s="1" t="str">
        <f>TEXT(A71, "yyyy-mm-dd")&amp;" "&amp;TEXT(B71, "hh:mm:ss")</f>
        <v>2019-09-30 20:15:00</v>
      </c>
    </row>
    <row r="72" spans="1:9" x14ac:dyDescent="0.25">
      <c r="A72" s="4">
        <v>5</v>
      </c>
      <c r="B72" s="4"/>
      <c r="C72" s="4"/>
      <c r="D72" s="4"/>
    </row>
    <row r="73" spans="1:9" ht="21" x14ac:dyDescent="0.25">
      <c r="A73" s="2" t="s">
        <v>0</v>
      </c>
      <c r="B73" s="3" t="s">
        <v>1</v>
      </c>
      <c r="C73" s="10" t="s">
        <v>2</v>
      </c>
      <c r="D73" s="10" t="s">
        <v>3</v>
      </c>
    </row>
    <row r="74" spans="1:9" x14ac:dyDescent="0.25">
      <c r="A74" s="7">
        <v>43741</v>
      </c>
      <c r="B74" s="6">
        <v>0.84722222222222221</v>
      </c>
      <c r="C74" s="11" t="s">
        <v>15</v>
      </c>
      <c r="D74" s="11" t="s">
        <v>32</v>
      </c>
      <c r="E74" s="1" t="str">
        <f xml:space="preserve"> "("&amp;F74&amp;", "&amp;G74&amp;", "&amp;A$72&amp;", "&amp;$H$3&amp;", "&amp;I74&amp;"), "</f>
        <v xml:space="preserve">((SELECT T.TeamID FROM NFL.Teams T WHERE T.TeamName = "Seattle Seahawks"), (SELECT T.TeamID FROM NFL.Teams T WHERE T.TeamName = "Los Angeles Rams"), 5, (SELECT S.SeasonID FROM Games.Season S WHERE S.[Year] = 2019), 2019-10-03 20:20:00), </v>
      </c>
      <c r="F74" s="1" t="str">
        <f t="shared" si="3"/>
        <v>(SELECT T.TeamID FROM NFL.Teams T WHERE T.TeamName = "Seattle Seahawks")</v>
      </c>
      <c r="G74" s="1" t="str">
        <f t="shared" si="6"/>
        <v>(SELECT T.TeamID FROM NFL.Teams T WHERE T.TeamName = "Los Angeles Rams")</v>
      </c>
      <c r="I74" s="1" t="str">
        <f>TEXT(A74, "yyyy-mm-dd")&amp;" "&amp;TEXT(B74, "hh:mm:ss")</f>
        <v>2019-10-03 20:20:00</v>
      </c>
    </row>
    <row r="75" spans="1:9" x14ac:dyDescent="0.25">
      <c r="A75" s="7">
        <v>43744</v>
      </c>
      <c r="B75" s="6">
        <v>0.54166666666666663</v>
      </c>
      <c r="C75" s="11" t="s">
        <v>34</v>
      </c>
      <c r="D75" s="11" t="s">
        <v>18</v>
      </c>
      <c r="E75" s="1" t="str">
        <f t="shared" ref="E75:E88" si="7" xml:space="preserve"> "("&amp;F75&amp;", "&amp;G75&amp;", "&amp;A$72&amp;", "&amp;$H$3&amp;", "&amp;I75&amp;"), "</f>
        <v xml:space="preserve">((SELECT T.TeamID FROM NFL.Teams T WHERE T.TeamName = "Cincinnati Bengals"), (SELECT T.TeamID FROM NFL.Teams T WHERE T.TeamName = "Arizona Cardinals"), 5, (SELECT S.SeasonID FROM Games.Season S WHERE S.[Year] = 2019), 2019-10-06 13:00:00), </v>
      </c>
      <c r="F75" s="1" t="str">
        <f t="shared" si="3"/>
        <v>(SELECT T.TeamID FROM NFL.Teams T WHERE T.TeamName = "Cincinnati Bengals")</v>
      </c>
      <c r="G75" s="1" t="str">
        <f t="shared" si="6"/>
        <v>(SELECT T.TeamID FROM NFL.Teams T WHERE T.TeamName = "Arizona Cardinals")</v>
      </c>
      <c r="I75" s="1" t="str">
        <f>TEXT(A75, "yyyy-mm-dd")&amp;" "&amp;TEXT(B75, "hh:mm:ss")</f>
        <v>2019-10-06 13:00:00</v>
      </c>
    </row>
    <row r="76" spans="1:9" x14ac:dyDescent="0.25">
      <c r="A76" s="7">
        <v>43744</v>
      </c>
      <c r="B76" s="6">
        <v>0.54166666666666663</v>
      </c>
      <c r="C76" s="11" t="s">
        <v>11</v>
      </c>
      <c r="D76" s="11" t="s">
        <v>24</v>
      </c>
      <c r="E76" s="1" t="str">
        <f t="shared" si="7"/>
        <v xml:space="preserve">((SELECT T.TeamID FROM NFL.Teams T WHERE T.TeamName = "Houston Texans"), (SELECT T.TeamID FROM NFL.Teams T WHERE T.TeamName = "Atlanta Falcons"), 5, (SELECT S.SeasonID FROM Games.Season S WHERE S.[Year] = 2019), 2019-10-06 13:00:00), </v>
      </c>
      <c r="F76" s="1" t="str">
        <f t="shared" si="3"/>
        <v>(SELECT T.TeamID FROM NFL.Teams T WHERE T.TeamName = "Houston Texans")</v>
      </c>
      <c r="G76" s="1" t="str">
        <f t="shared" si="6"/>
        <v>(SELECT T.TeamID FROM NFL.Teams T WHERE T.TeamName = "Atlanta Falcons")</v>
      </c>
      <c r="I76" s="1" t="str">
        <f>TEXT(A76, "yyyy-mm-dd")&amp;" "&amp;TEXT(B76, "hh:mm:ss")</f>
        <v>2019-10-06 13:00:00</v>
      </c>
    </row>
    <row r="77" spans="1:9" x14ac:dyDescent="0.25">
      <c r="A77" s="7">
        <v>43744</v>
      </c>
      <c r="B77" s="6">
        <v>0.54166666666666663</v>
      </c>
      <c r="C77" s="11" t="s">
        <v>12</v>
      </c>
      <c r="D77" s="11" t="s">
        <v>23</v>
      </c>
      <c r="E77" s="1" t="str">
        <f t="shared" si="7"/>
        <v xml:space="preserve">((SELECT T.TeamID FROM NFL.Teams T WHERE T.TeamName = "Pittsburgh Steelers"), (SELECT T.TeamID FROM NFL.Teams T WHERE T.TeamName = "Baltimore Ravens"), 5, (SELECT S.SeasonID FROM Games.Season S WHERE S.[Year] = 2019), 2019-10-06 13:00:00), </v>
      </c>
      <c r="F77" s="1" t="str">
        <f t="shared" si="3"/>
        <v>(SELECT T.TeamID FROM NFL.Teams T WHERE T.TeamName = "Pittsburgh Steelers")</v>
      </c>
      <c r="G77" s="1" t="str">
        <f t="shared" si="6"/>
        <v>(SELECT T.TeamID FROM NFL.Teams T WHERE T.TeamName = "Baltimore Ravens")</v>
      </c>
      <c r="I77" s="1" t="str">
        <f>TEXT(A77, "yyyy-mm-dd")&amp;" "&amp;TEXT(B77, "hh:mm:ss")</f>
        <v>2019-10-06 13:00:00</v>
      </c>
    </row>
    <row r="78" spans="1:9" x14ac:dyDescent="0.25">
      <c r="A78" s="7">
        <v>43744</v>
      </c>
      <c r="B78" s="6">
        <v>0.54166666666666663</v>
      </c>
      <c r="C78" s="11" t="s">
        <v>13</v>
      </c>
      <c r="D78" s="11" t="s">
        <v>16</v>
      </c>
      <c r="E78" s="1" t="str">
        <f t="shared" si="7"/>
        <v xml:space="preserve">((SELECT T.TeamID FROM NFL.Teams T WHERE T.TeamName = "Tennessee Titans"), (SELECT T.TeamID FROM NFL.Teams T WHERE T.TeamName = "Buffalo Bills"), 5, (SELECT S.SeasonID FROM Games.Season S WHERE S.[Year] = 2019), 2019-10-06 13:00:00), </v>
      </c>
      <c r="F78" s="1" t="str">
        <f t="shared" si="3"/>
        <v>(SELECT T.TeamID FROM NFL.Teams T WHERE T.TeamName = "Tennessee Titans")</v>
      </c>
      <c r="G78" s="1" t="str">
        <f t="shared" si="6"/>
        <v>(SELECT T.TeamID FROM NFL.Teams T WHERE T.TeamName = "Buffalo Bills")</v>
      </c>
      <c r="I78" s="1" t="str">
        <f>TEXT(A78, "yyyy-mm-dd")&amp;" "&amp;TEXT(B78, "hh:mm:ss")</f>
        <v>2019-10-06 13:00:00</v>
      </c>
    </row>
    <row r="79" spans="1:9" x14ac:dyDescent="0.25">
      <c r="A79" s="7">
        <v>43744</v>
      </c>
      <c r="B79" s="6">
        <v>0.54166666666666663</v>
      </c>
      <c r="C79" s="11" t="s">
        <v>8</v>
      </c>
      <c r="D79" s="11" t="s">
        <v>39</v>
      </c>
      <c r="E79" s="1" t="str">
        <f t="shared" si="7"/>
        <v xml:space="preserve">((SELECT T.TeamID FROM NFL.Teams T WHERE T.TeamName = "Oakland Raiders"), (SELECT T.TeamID FROM NFL.Teams T WHERE T.TeamName = "Chicago Bears"), 5, (SELECT S.SeasonID FROM Games.Season S WHERE S.[Year] = 2019), 2019-10-06 13:00:00), </v>
      </c>
      <c r="F79" s="1" t="str">
        <f t="shared" si="3"/>
        <v>(SELECT T.TeamID FROM NFL.Teams T WHERE T.TeamName = "Oakland Raiders")</v>
      </c>
      <c r="G79" s="1" t="str">
        <f t="shared" si="6"/>
        <v>(SELECT T.TeamID FROM NFL.Teams T WHERE T.TeamName = "Chicago Bears")</v>
      </c>
      <c r="I79" s="1" t="str">
        <f>TEXT(A79, "yyyy-mm-dd")&amp;" "&amp;TEXT(B79, "hh:mm:ss")</f>
        <v>2019-10-06 13:00:00</v>
      </c>
    </row>
    <row r="80" spans="1:9" x14ac:dyDescent="0.25">
      <c r="A80" s="7">
        <v>43744</v>
      </c>
      <c r="B80" s="6">
        <v>0.54166666666666663</v>
      </c>
      <c r="C80" s="11" t="s">
        <v>28</v>
      </c>
      <c r="D80" s="11" t="s">
        <v>29</v>
      </c>
      <c r="E80" s="1" t="str">
        <f t="shared" si="7"/>
        <v xml:space="preserve">((SELECT T.TeamID FROM NFL.Teams T WHERE T.TeamName = "Carolina Panthers"), (SELECT T.TeamID FROM NFL.Teams T WHERE T.TeamName = "Jacksonville Jaguars"), 5, (SELECT S.SeasonID FROM Games.Season S WHERE S.[Year] = 2019), 2019-10-06 13:00:00), </v>
      </c>
      <c r="F80" s="1" t="str">
        <f t="shared" si="3"/>
        <v>(SELECT T.TeamID FROM NFL.Teams T WHERE T.TeamName = "Carolina Panthers")</v>
      </c>
      <c r="G80" s="1" t="str">
        <f t="shared" si="6"/>
        <v>(SELECT T.TeamID FROM NFL.Teams T WHERE T.TeamName = "Jacksonville Jaguars")</v>
      </c>
      <c r="I80" s="1" t="str">
        <f>TEXT(A80, "yyyy-mm-dd")&amp;" "&amp;TEXT(B80, "hh:mm:ss")</f>
        <v>2019-10-06 13:00:00</v>
      </c>
    </row>
    <row r="81" spans="1:9" x14ac:dyDescent="0.25">
      <c r="A81" s="7">
        <v>43744</v>
      </c>
      <c r="B81" s="6">
        <v>0.54166666666666663</v>
      </c>
      <c r="C81" s="11" t="s">
        <v>9</v>
      </c>
      <c r="D81" s="11" t="s">
        <v>21</v>
      </c>
      <c r="E81" s="1" t="str">
        <f t="shared" si="7"/>
        <v xml:space="preserve">((SELECT T.TeamID FROM NFL.Teams T WHERE T.TeamName = "New York Giants"), (SELECT T.TeamID FROM NFL.Teams T WHERE T.TeamName = "Minnesota Vikings"), 5, (SELECT S.SeasonID FROM Games.Season S WHERE S.[Year] = 2019), 2019-10-06 13:00:00), </v>
      </c>
      <c r="F81" s="1" t="str">
        <f t="shared" si="3"/>
        <v>(SELECT T.TeamID FROM NFL.Teams T WHERE T.TeamName = "New York Giants")</v>
      </c>
      <c r="G81" s="1" t="str">
        <f t="shared" si="6"/>
        <v>(SELECT T.TeamID FROM NFL.Teams T WHERE T.TeamName = "Minnesota Vikings")</v>
      </c>
      <c r="I81" s="1" t="str">
        <f>TEXT(A81, "yyyy-mm-dd")&amp;" "&amp;TEXT(B81, "hh:mm:ss")</f>
        <v>2019-10-06 13:00:00</v>
      </c>
    </row>
    <row r="82" spans="1:9" x14ac:dyDescent="0.25">
      <c r="A82" s="7">
        <v>43744</v>
      </c>
      <c r="B82" s="6">
        <v>0.54166666666666663</v>
      </c>
      <c r="C82" s="11" t="s">
        <v>37</v>
      </c>
      <c r="D82" s="11" t="s">
        <v>17</v>
      </c>
      <c r="E82" s="1" t="str">
        <f t="shared" si="7"/>
        <v xml:space="preserve">((SELECT T.TeamID FROM NFL.Teams T WHERE T.TeamName = "Washington Redskins"), (SELECT T.TeamID FROM NFL.Teams T WHERE T.TeamName = "New England Patriots"), 5, (SELECT S.SeasonID FROM Games.Season S WHERE S.[Year] = 2019), 2019-10-06 13:00:00), </v>
      </c>
      <c r="F82" s="1" t="str">
        <f t="shared" si="3"/>
        <v>(SELECT T.TeamID FROM NFL.Teams T WHERE T.TeamName = "Washington Redskins")</v>
      </c>
      <c r="G82" s="1" t="str">
        <f t="shared" si="6"/>
        <v>(SELECT T.TeamID FROM NFL.Teams T WHERE T.TeamName = "New England Patriots")</v>
      </c>
      <c r="I82" s="1" t="str">
        <f>TEXT(A82, "yyyy-mm-dd")&amp;" "&amp;TEXT(B82, "hh:mm:ss")</f>
        <v>2019-10-06 13:00:00</v>
      </c>
    </row>
    <row r="83" spans="1:9" x14ac:dyDescent="0.25">
      <c r="A83" s="7">
        <v>43744</v>
      </c>
      <c r="B83" s="6">
        <v>0.54166666666666663</v>
      </c>
      <c r="C83" s="11" t="s">
        <v>27</v>
      </c>
      <c r="D83" s="11" t="s">
        <v>31</v>
      </c>
      <c r="E83" s="1" t="str">
        <f t="shared" si="7"/>
        <v xml:space="preserve">((SELECT T.TeamID FROM NFL.Teams T WHERE T.TeamName = "Philadelphia Eagles"), (SELECT T.TeamID FROM NFL.Teams T WHERE T.TeamName = "New York Jets"), 5, (SELECT S.SeasonID FROM Games.Season S WHERE S.[Year] = 2019), 2019-10-06 13:00:00), </v>
      </c>
      <c r="F83" s="1" t="str">
        <f t="shared" si="3"/>
        <v>(SELECT T.TeamID FROM NFL.Teams T WHERE T.TeamName = "Philadelphia Eagles")</v>
      </c>
      <c r="G83" s="1" t="str">
        <f t="shared" si="6"/>
        <v>(SELECT T.TeamID FROM NFL.Teams T WHERE T.TeamName = "New York Jets")</v>
      </c>
      <c r="I83" s="1" t="str">
        <f>TEXT(A83, "yyyy-mm-dd")&amp;" "&amp;TEXT(B83, "hh:mm:ss")</f>
        <v>2019-10-06 13:00:00</v>
      </c>
    </row>
    <row r="84" spans="1:9" x14ac:dyDescent="0.25">
      <c r="A84" s="7">
        <v>43744</v>
      </c>
      <c r="B84" s="6">
        <v>0.54166666666666663</v>
      </c>
      <c r="C84" s="11" t="s">
        <v>36</v>
      </c>
      <c r="D84" s="11" t="s">
        <v>38</v>
      </c>
      <c r="E84" s="1" t="str">
        <f t="shared" si="7"/>
        <v xml:space="preserve">((SELECT T.TeamID FROM NFL.Teams T WHERE T.TeamName = "New Orleans Saints"), (SELECT T.TeamID FROM NFL.Teams T WHERE T.TeamName = "Tampa Bay Buccaneers"), 5, (SELECT S.SeasonID FROM Games.Season S WHERE S.[Year] = 2019), 2019-10-06 13:00:00), </v>
      </c>
      <c r="F84" s="1" t="str">
        <f t="shared" si="3"/>
        <v>(SELECT T.TeamID FROM NFL.Teams T WHERE T.TeamName = "New Orleans Saints")</v>
      </c>
      <c r="G84" s="1" t="str">
        <f t="shared" si="6"/>
        <v>(SELECT T.TeamID FROM NFL.Teams T WHERE T.TeamName = "Tampa Bay Buccaneers")</v>
      </c>
      <c r="I84" s="1" t="str">
        <f>TEXT(A84, "yyyy-mm-dd")&amp;" "&amp;TEXT(B84, "hh:mm:ss")</f>
        <v>2019-10-06 13:00:00</v>
      </c>
    </row>
    <row r="85" spans="1:9" x14ac:dyDescent="0.25">
      <c r="A85" s="7">
        <v>43744</v>
      </c>
      <c r="B85" s="6">
        <v>0.67013888888888884</v>
      </c>
      <c r="C85" s="11" t="s">
        <v>25</v>
      </c>
      <c r="D85" s="11" t="s">
        <v>33</v>
      </c>
      <c r="E85" s="1" t="str">
        <f t="shared" si="7"/>
        <v xml:space="preserve">((SELECT T.TeamID FROM NFL.Teams T WHERE T.TeamName = "Los Angeles Chargers"), (SELECT T.TeamID FROM NFL.Teams T WHERE T.TeamName = "Denver Broncos"), 5, (SELECT S.SeasonID FROM Games.Season S WHERE S.[Year] = 2019), 2019-10-06 16:05:00), </v>
      </c>
      <c r="F85" s="1" t="str">
        <f t="shared" si="3"/>
        <v>(SELECT T.TeamID FROM NFL.Teams T WHERE T.TeamName = "Los Angeles Chargers")</v>
      </c>
      <c r="G85" s="1" t="str">
        <f t="shared" si="6"/>
        <v>(SELECT T.TeamID FROM NFL.Teams T WHERE T.TeamName = "Denver Broncos")</v>
      </c>
      <c r="I85" s="1" t="str">
        <f>TEXT(A85, "yyyy-mm-dd")&amp;" "&amp;TEXT(B85, "hh:mm:ss")</f>
        <v>2019-10-06 16:05:00</v>
      </c>
    </row>
    <row r="86" spans="1:9" x14ac:dyDescent="0.25">
      <c r="A86" s="7">
        <v>43744</v>
      </c>
      <c r="B86" s="6">
        <v>0.68402777777777779</v>
      </c>
      <c r="C86" s="11" t="s">
        <v>10</v>
      </c>
      <c r="D86" s="11" t="s">
        <v>35</v>
      </c>
      <c r="E86" s="1" t="str">
        <f t="shared" si="7"/>
        <v xml:space="preserve">((SELECT T.TeamID FROM NFL.Teams T WHERE T.TeamName = "Dallas Cowboys"), (SELECT T.TeamID FROM NFL.Teams T WHERE T.TeamName = "Green Bay Packers"), 5, (SELECT S.SeasonID FROM Games.Season S WHERE S.[Year] = 2019), 2019-10-06 16:25:00), </v>
      </c>
      <c r="F86" s="1" t="str">
        <f t="shared" si="3"/>
        <v>(SELECT T.TeamID FROM NFL.Teams T WHERE T.TeamName = "Dallas Cowboys")</v>
      </c>
      <c r="G86" s="1" t="str">
        <f t="shared" si="6"/>
        <v>(SELECT T.TeamID FROM NFL.Teams T WHERE T.TeamName = "Green Bay Packers")</v>
      </c>
      <c r="I86" s="1" t="str">
        <f>TEXT(A86, "yyyy-mm-dd")&amp;" "&amp;TEXT(B86, "hh:mm:ss")</f>
        <v>2019-10-06 16:25:00</v>
      </c>
    </row>
    <row r="87" spans="1:9" x14ac:dyDescent="0.25">
      <c r="A87" s="7">
        <v>43744</v>
      </c>
      <c r="B87" s="6">
        <v>0.84722222222222221</v>
      </c>
      <c r="C87" s="11" t="s">
        <v>19</v>
      </c>
      <c r="D87" s="11" t="s">
        <v>14</v>
      </c>
      <c r="E87" s="1" t="str">
        <f t="shared" si="7"/>
        <v xml:space="preserve">((SELECT T.TeamID FROM NFL.Teams T WHERE T.TeamName = "Kansas City Chiefs"), (SELECT T.TeamID FROM NFL.Teams T WHERE T.TeamName = "Indianapolis Colts"), 5, (SELECT S.SeasonID FROM Games.Season S WHERE S.[Year] = 2019), 2019-10-06 20:20:00), </v>
      </c>
      <c r="F87" s="1" t="str">
        <f t="shared" ref="F87:F150" si="8" xml:space="preserve"> "(SELECT T.TeamID FROM NFL.Teams T WHERE T.TeamName = """&amp;TRIM(D87)&amp;""")"</f>
        <v>(SELECT T.TeamID FROM NFL.Teams T WHERE T.TeamName = "Kansas City Chiefs")</v>
      </c>
      <c r="G87" s="1" t="str">
        <f t="shared" si="6"/>
        <v>(SELECT T.TeamID FROM NFL.Teams T WHERE T.TeamName = "Indianapolis Colts")</v>
      </c>
      <c r="I87" s="1" t="str">
        <f>TEXT(A87, "yyyy-mm-dd")&amp;" "&amp;TEXT(B87, "hh:mm:ss")</f>
        <v>2019-10-06 20:20:00</v>
      </c>
    </row>
    <row r="88" spans="1:9" x14ac:dyDescent="0.25">
      <c r="A88" s="7">
        <v>43745</v>
      </c>
      <c r="B88" s="6">
        <v>0.84375</v>
      </c>
      <c r="C88" s="11" t="s">
        <v>30</v>
      </c>
      <c r="D88" s="11" t="s">
        <v>22</v>
      </c>
      <c r="E88" s="1" t="str">
        <f t="shared" si="7"/>
        <v xml:space="preserve">((SELECT T.TeamID FROM NFL.Teams T WHERE T.TeamName = "San Francisco 49ers"), (SELECT T.TeamID FROM NFL.Teams T WHERE T.TeamName = "Cleveland Browns"), 5, (SELECT S.SeasonID FROM Games.Season S WHERE S.[Year] = 2019), 2019-10-07 20:15:00), </v>
      </c>
      <c r="F88" s="1" t="str">
        <f t="shared" si="8"/>
        <v>(SELECT T.TeamID FROM NFL.Teams T WHERE T.TeamName = "San Francisco 49ers")</v>
      </c>
      <c r="G88" s="1" t="str">
        <f t="shared" si="6"/>
        <v>(SELECT T.TeamID FROM NFL.Teams T WHERE T.TeamName = "Cleveland Browns")</v>
      </c>
      <c r="I88" s="1" t="str">
        <f>TEXT(A88, "yyyy-mm-dd")&amp;" "&amp;TEXT(B88, "hh:mm:ss")</f>
        <v>2019-10-07 20:15:00</v>
      </c>
    </row>
    <row r="89" spans="1:9" x14ac:dyDescent="0.25">
      <c r="A89" s="4">
        <v>6</v>
      </c>
      <c r="B89" s="4"/>
      <c r="C89" s="4"/>
      <c r="D89" s="4"/>
    </row>
    <row r="90" spans="1:9" ht="21" x14ac:dyDescent="0.25">
      <c r="A90" s="2" t="s">
        <v>0</v>
      </c>
      <c r="B90" s="3" t="s">
        <v>1</v>
      </c>
      <c r="C90" s="10" t="s">
        <v>2</v>
      </c>
      <c r="D90" s="10" t="s">
        <v>3</v>
      </c>
    </row>
    <row r="91" spans="1:9" x14ac:dyDescent="0.25">
      <c r="A91" s="7">
        <v>43748</v>
      </c>
      <c r="B91" s="6">
        <v>0.84722222222222221</v>
      </c>
      <c r="C91" s="11" t="s">
        <v>21</v>
      </c>
      <c r="D91" s="11" t="s">
        <v>37</v>
      </c>
      <c r="E91" s="1" t="str">
        <f xml:space="preserve"> "("&amp;F91&amp;", "&amp;G91&amp;", "&amp;A$89&amp;", "&amp;$H$3&amp;", "&amp;I91&amp;"), "</f>
        <v xml:space="preserve">((SELECT T.TeamID FROM NFL.Teams T WHERE T.TeamName = "New England Patriots"), (SELECT T.TeamID FROM NFL.Teams T WHERE T.TeamName = "New York Giants"), 6, (SELECT S.SeasonID FROM Games.Season S WHERE S.[Year] = 2019), 2019-10-10 20:20:00), </v>
      </c>
      <c r="F91" s="1" t="str">
        <f t="shared" si="8"/>
        <v>(SELECT T.TeamID FROM NFL.Teams T WHERE T.TeamName = "New England Patriots")</v>
      </c>
      <c r="G91" s="1" t="str">
        <f t="shared" si="6"/>
        <v>(SELECT T.TeamID FROM NFL.Teams T WHERE T.TeamName = "New York Giants")</v>
      </c>
      <c r="I91" s="1" t="str">
        <f>TEXT(A91, "yyyy-mm-dd")&amp;" "&amp;TEXT(B91, "hh:mm:ss")</f>
        <v>2019-10-10 20:20:00</v>
      </c>
    </row>
    <row r="92" spans="1:9" x14ac:dyDescent="0.25">
      <c r="A92" s="7">
        <v>43751</v>
      </c>
      <c r="B92" s="6">
        <v>0.39583333333333331</v>
      </c>
      <c r="C92" s="11" t="s">
        <v>29</v>
      </c>
      <c r="D92" s="11" t="s">
        <v>36</v>
      </c>
      <c r="E92" s="1" t="str">
        <f t="shared" ref="E92:E104" si="9" xml:space="preserve"> "("&amp;F92&amp;", "&amp;G92&amp;", "&amp;A$89&amp;", "&amp;$H$3&amp;", "&amp;I92&amp;"), "</f>
        <v xml:space="preserve">((SELECT T.TeamID FROM NFL.Teams T WHERE T.TeamName = "Tampa Bay Buccaneers"), (SELECT T.TeamID FROM NFL.Teams T WHERE T.TeamName = "Carolina Panthers"), 6, (SELECT S.SeasonID FROM Games.Season S WHERE S.[Year] = 2019), 2019-10-13 09:30:00), </v>
      </c>
      <c r="F92" s="1" t="str">
        <f t="shared" si="8"/>
        <v>(SELECT T.TeamID FROM NFL.Teams T WHERE T.TeamName = "Tampa Bay Buccaneers")</v>
      </c>
      <c r="G92" s="1" t="str">
        <f t="shared" si="6"/>
        <v>(SELECT T.TeamID FROM NFL.Teams T WHERE T.TeamName = "Carolina Panthers")</v>
      </c>
      <c r="I92" s="1" t="str">
        <f>TEXT(A92, "yyyy-mm-dd")&amp;" "&amp;TEXT(B92, "hh:mm:ss")</f>
        <v>2019-10-13 09:30:00</v>
      </c>
    </row>
    <row r="93" spans="1:9" x14ac:dyDescent="0.25">
      <c r="A93" s="9">
        <f>A92</f>
        <v>43751</v>
      </c>
      <c r="B93" s="6">
        <v>0.54166666666666663</v>
      </c>
      <c r="C93" s="11" t="s">
        <v>18</v>
      </c>
      <c r="D93" s="11" t="s">
        <v>12</v>
      </c>
      <c r="E93" s="1" t="str">
        <f t="shared" si="9"/>
        <v xml:space="preserve">((SELECT T.TeamID FROM NFL.Teams T WHERE T.TeamName = "Baltimore Ravens"), (SELECT T.TeamID FROM NFL.Teams T WHERE T.TeamName = "Cincinnati Bengals"), 6, (SELECT S.SeasonID FROM Games.Season S WHERE S.[Year] = 2019), 2019-10-13 13:00:00), </v>
      </c>
      <c r="F93" s="1" t="str">
        <f t="shared" si="8"/>
        <v>(SELECT T.TeamID FROM NFL.Teams T WHERE T.TeamName = "Baltimore Ravens")</v>
      </c>
      <c r="G93" s="1" t="str">
        <f t="shared" si="6"/>
        <v>(SELECT T.TeamID FROM NFL.Teams T WHERE T.TeamName = "Cincinnati Bengals")</v>
      </c>
      <c r="I93" s="1" t="str">
        <f>TEXT(A93, "yyyy-mm-dd")&amp;" "&amp;TEXT(B93, "hh:mm:ss")</f>
        <v>2019-10-13 13:00:00</v>
      </c>
    </row>
    <row r="94" spans="1:9" x14ac:dyDescent="0.25">
      <c r="A94" s="9">
        <f t="shared" ref="A94:A103" si="10">A93</f>
        <v>43751</v>
      </c>
      <c r="B94" s="6">
        <v>0.54166666666666663</v>
      </c>
      <c r="C94" s="11" t="s">
        <v>24</v>
      </c>
      <c r="D94" s="11" t="s">
        <v>14</v>
      </c>
      <c r="E94" s="1" t="str">
        <f t="shared" si="9"/>
        <v xml:space="preserve">((SELECT T.TeamID FROM NFL.Teams T WHERE T.TeamName = "Kansas City Chiefs"), (SELECT T.TeamID FROM NFL.Teams T WHERE T.TeamName = "Houston Texans"), 6, (SELECT S.SeasonID FROM Games.Season S WHERE S.[Year] = 2019), 2019-10-13 13:00:00), </v>
      </c>
      <c r="F94" s="1" t="str">
        <f t="shared" si="8"/>
        <v>(SELECT T.TeamID FROM NFL.Teams T WHERE T.TeamName = "Kansas City Chiefs")</v>
      </c>
      <c r="G94" s="1" t="str">
        <f t="shared" si="6"/>
        <v>(SELECT T.TeamID FROM NFL.Teams T WHERE T.TeamName = "Houston Texans")</v>
      </c>
      <c r="I94" s="1" t="str">
        <f>TEXT(A94, "yyyy-mm-dd")&amp;" "&amp;TEXT(B94, "hh:mm:ss")</f>
        <v>2019-10-13 13:00:00</v>
      </c>
    </row>
    <row r="95" spans="1:9" x14ac:dyDescent="0.25">
      <c r="A95" s="9">
        <f t="shared" si="10"/>
        <v>43751</v>
      </c>
      <c r="B95" s="6">
        <v>0.54166666666666663</v>
      </c>
      <c r="C95" s="11" t="s">
        <v>38</v>
      </c>
      <c r="D95" s="11" t="s">
        <v>28</v>
      </c>
      <c r="E95" s="1" t="str">
        <f t="shared" si="9"/>
        <v xml:space="preserve">((SELECT T.TeamID FROM NFL.Teams T WHERE T.TeamName = "Jacksonville Jaguars"), (SELECT T.TeamID FROM NFL.Teams T WHERE T.TeamName = "New Orleans Saints"), 6, (SELECT S.SeasonID FROM Games.Season S WHERE S.[Year] = 2019), 2019-10-13 13:00:00), </v>
      </c>
      <c r="F95" s="1" t="str">
        <f t="shared" si="8"/>
        <v>(SELECT T.TeamID FROM NFL.Teams T WHERE T.TeamName = "Jacksonville Jaguars")</v>
      </c>
      <c r="G95" s="1" t="str">
        <f t="shared" si="6"/>
        <v>(SELECT T.TeamID FROM NFL.Teams T WHERE T.TeamName = "New Orleans Saints")</v>
      </c>
      <c r="I95" s="1" t="str">
        <f>TEXT(A95, "yyyy-mm-dd")&amp;" "&amp;TEXT(B95, "hh:mm:ss")</f>
        <v>2019-10-13 13:00:00</v>
      </c>
    </row>
    <row r="96" spans="1:9" x14ac:dyDescent="0.25">
      <c r="A96" s="9">
        <f t="shared" si="10"/>
        <v>43751</v>
      </c>
      <c r="B96" s="6">
        <v>0.54166666666666663</v>
      </c>
      <c r="C96" s="11" t="s">
        <v>31</v>
      </c>
      <c r="D96" s="11" t="s">
        <v>9</v>
      </c>
      <c r="E96" s="1" t="str">
        <f t="shared" si="9"/>
        <v xml:space="preserve">((SELECT T.TeamID FROM NFL.Teams T WHERE T.TeamName = "Minnesota Vikings"), (SELECT T.TeamID FROM NFL.Teams T WHERE T.TeamName = "Philadelphia Eagles"), 6, (SELECT S.SeasonID FROM Games.Season S WHERE S.[Year] = 2019), 2019-10-13 13:00:00), </v>
      </c>
      <c r="F96" s="1" t="str">
        <f t="shared" si="8"/>
        <v>(SELECT T.TeamID FROM NFL.Teams T WHERE T.TeamName = "Minnesota Vikings")</v>
      </c>
      <c r="G96" s="1" t="str">
        <f t="shared" si="6"/>
        <v>(SELECT T.TeamID FROM NFL.Teams T WHERE T.TeamName = "Philadelphia Eagles")</v>
      </c>
      <c r="I96" s="1" t="str">
        <f>TEXT(A96, "yyyy-mm-dd")&amp;" "&amp;TEXT(B96, "hh:mm:ss")</f>
        <v>2019-10-13 13:00:00</v>
      </c>
    </row>
    <row r="97" spans="1:9" x14ac:dyDescent="0.25">
      <c r="A97" s="9">
        <f t="shared" si="10"/>
        <v>43751</v>
      </c>
      <c r="B97" s="6">
        <v>0.54166666666666663</v>
      </c>
      <c r="C97" s="11" t="s">
        <v>32</v>
      </c>
      <c r="D97" s="11" t="s">
        <v>30</v>
      </c>
      <c r="E97" s="1" t="str">
        <f t="shared" si="9"/>
        <v xml:space="preserve">((SELECT T.TeamID FROM NFL.Teams T WHERE T.TeamName = "Cleveland Browns"), (SELECT T.TeamID FROM NFL.Teams T WHERE T.TeamName = "Seattle Seahawks"), 6, (SELECT S.SeasonID FROM Games.Season S WHERE S.[Year] = 2019), 2019-10-13 13:00:00), </v>
      </c>
      <c r="F97" s="1" t="str">
        <f t="shared" si="8"/>
        <v>(SELECT T.TeamID FROM NFL.Teams T WHERE T.TeamName = "Cleveland Browns")</v>
      </c>
      <c r="G97" s="1" t="str">
        <f t="shared" si="6"/>
        <v>(SELECT T.TeamID FROM NFL.Teams T WHERE T.TeamName = "Seattle Seahawks")</v>
      </c>
      <c r="I97" s="1" t="str">
        <f>TEXT(A97, "yyyy-mm-dd")&amp;" "&amp;TEXT(B97, "hh:mm:ss")</f>
        <v>2019-10-13 13:00:00</v>
      </c>
    </row>
    <row r="98" spans="1:9" x14ac:dyDescent="0.25">
      <c r="A98" s="9">
        <f t="shared" si="10"/>
        <v>43751</v>
      </c>
      <c r="B98" s="6">
        <v>0.54166666666666663</v>
      </c>
      <c r="C98" s="11" t="s">
        <v>17</v>
      </c>
      <c r="D98" s="11" t="s">
        <v>26</v>
      </c>
      <c r="E98" s="1" t="str">
        <f t="shared" si="9"/>
        <v xml:space="preserve">((SELECT T.TeamID FROM NFL.Teams T WHERE T.TeamName = "Miami Dolphins"), (SELECT T.TeamID FROM NFL.Teams T WHERE T.TeamName = "Washington Redskins"), 6, (SELECT S.SeasonID FROM Games.Season S WHERE S.[Year] = 2019), 2019-10-13 13:00:00), </v>
      </c>
      <c r="F98" s="1" t="str">
        <f t="shared" si="8"/>
        <v>(SELECT T.TeamID FROM NFL.Teams T WHERE T.TeamName = "Miami Dolphins")</v>
      </c>
      <c r="G98" s="1" t="str">
        <f t="shared" si="6"/>
        <v>(SELECT T.TeamID FROM NFL.Teams T WHERE T.TeamName = "Washington Redskins")</v>
      </c>
      <c r="I98" s="1" t="str">
        <f>TEXT(A98, "yyyy-mm-dd")&amp;" "&amp;TEXT(B98, "hh:mm:ss")</f>
        <v>2019-10-13 13:00:00</v>
      </c>
    </row>
    <row r="99" spans="1:9" x14ac:dyDescent="0.25">
      <c r="A99" s="9">
        <f t="shared" si="10"/>
        <v>43751</v>
      </c>
      <c r="B99" s="6">
        <v>0.67013888888888884</v>
      </c>
      <c r="C99" s="11" t="s">
        <v>11</v>
      </c>
      <c r="D99" s="11" t="s">
        <v>34</v>
      </c>
      <c r="E99" s="1" t="str">
        <f t="shared" si="9"/>
        <v xml:space="preserve">((SELECT T.TeamID FROM NFL.Teams T WHERE T.TeamName = "Arizona Cardinals"), (SELECT T.TeamID FROM NFL.Teams T WHERE T.TeamName = "Atlanta Falcons"), 6, (SELECT S.SeasonID FROM Games.Season S WHERE S.[Year] = 2019), 2019-10-13 16:05:00), </v>
      </c>
      <c r="F99" s="1" t="str">
        <f t="shared" si="8"/>
        <v>(SELECT T.TeamID FROM NFL.Teams T WHERE T.TeamName = "Arizona Cardinals")</v>
      </c>
      <c r="G99" s="1" t="str">
        <f t="shared" si="6"/>
        <v>(SELECT T.TeamID FROM NFL.Teams T WHERE T.TeamName = "Atlanta Falcons")</v>
      </c>
      <c r="I99" s="1" t="str">
        <f>TEXT(A99, "yyyy-mm-dd")&amp;" "&amp;TEXT(B99, "hh:mm:ss")</f>
        <v>2019-10-13 16:05:00</v>
      </c>
    </row>
    <row r="100" spans="1:9" x14ac:dyDescent="0.25">
      <c r="A100" s="9">
        <f t="shared" si="10"/>
        <v>43751</v>
      </c>
      <c r="B100" s="6">
        <v>0.67013888888888884</v>
      </c>
      <c r="C100" s="11" t="s">
        <v>22</v>
      </c>
      <c r="D100" s="11" t="s">
        <v>15</v>
      </c>
      <c r="E100" s="1" t="str">
        <f t="shared" si="9"/>
        <v xml:space="preserve">((SELECT T.TeamID FROM NFL.Teams T WHERE T.TeamName = "Los Angeles Rams"), (SELECT T.TeamID FROM NFL.Teams T WHERE T.TeamName = "San Francisco 49ers"), 6, (SELECT S.SeasonID FROM Games.Season S WHERE S.[Year] = 2019), 2019-10-13 16:05:00), </v>
      </c>
      <c r="F100" s="1" t="str">
        <f t="shared" si="8"/>
        <v>(SELECT T.TeamID FROM NFL.Teams T WHERE T.TeamName = "Los Angeles Rams")</v>
      </c>
      <c r="G100" s="1" t="str">
        <f t="shared" si="6"/>
        <v>(SELECT T.TeamID FROM NFL.Teams T WHERE T.TeamName = "San Francisco 49ers")</v>
      </c>
      <c r="I100" s="1" t="str">
        <f>TEXT(A100, "yyyy-mm-dd")&amp;" "&amp;TEXT(B100, "hh:mm:ss")</f>
        <v>2019-10-13 16:05:00</v>
      </c>
    </row>
    <row r="101" spans="1:9" x14ac:dyDescent="0.25">
      <c r="A101" s="9">
        <f t="shared" si="10"/>
        <v>43751</v>
      </c>
      <c r="B101" s="6">
        <v>0.68402777777777779</v>
      </c>
      <c r="C101" s="11" t="s">
        <v>35</v>
      </c>
      <c r="D101" s="11" t="s">
        <v>27</v>
      </c>
      <c r="E101" s="1" t="str">
        <f t="shared" si="9"/>
        <v xml:space="preserve">((SELECT T.TeamID FROM NFL.Teams T WHERE T.TeamName = "New York Jets"), (SELECT T.TeamID FROM NFL.Teams T WHERE T.TeamName = "Dallas Cowboys"), 6, (SELECT S.SeasonID FROM Games.Season S WHERE S.[Year] = 2019), 2019-10-13 16:25:00), </v>
      </c>
      <c r="F101" s="1" t="str">
        <f t="shared" si="8"/>
        <v>(SELECT T.TeamID FROM NFL.Teams T WHERE T.TeamName = "New York Jets")</v>
      </c>
      <c r="G101" s="1" t="str">
        <f t="shared" si="6"/>
        <v>(SELECT T.TeamID FROM NFL.Teams T WHERE T.TeamName = "Dallas Cowboys")</v>
      </c>
      <c r="I101" s="1" t="str">
        <f>TEXT(A101, "yyyy-mm-dd")&amp;" "&amp;TEXT(B101, "hh:mm:ss")</f>
        <v>2019-10-13 16:25:00</v>
      </c>
    </row>
    <row r="102" spans="1:9" x14ac:dyDescent="0.25">
      <c r="A102" s="9">
        <f t="shared" si="10"/>
        <v>43751</v>
      </c>
      <c r="B102" s="6">
        <v>0.68402777777777779</v>
      </c>
      <c r="C102" s="11" t="s">
        <v>16</v>
      </c>
      <c r="D102" s="11" t="s">
        <v>25</v>
      </c>
      <c r="E102" s="1" t="str">
        <f t="shared" si="9"/>
        <v xml:space="preserve">((SELECT T.TeamID FROM NFL.Teams T WHERE T.TeamName = "Denver Broncos"), (SELECT T.TeamID FROM NFL.Teams T WHERE T.TeamName = "Tennessee Titans"), 6, (SELECT S.SeasonID FROM Games.Season S WHERE S.[Year] = 2019), 2019-10-13 16:25:00), </v>
      </c>
      <c r="F102" s="1" t="str">
        <f t="shared" si="8"/>
        <v>(SELECT T.TeamID FROM NFL.Teams T WHERE T.TeamName = "Denver Broncos")</v>
      </c>
      <c r="G102" s="1" t="str">
        <f t="shared" si="6"/>
        <v>(SELECT T.TeamID FROM NFL.Teams T WHERE T.TeamName = "Tennessee Titans")</v>
      </c>
      <c r="I102" s="1" t="str">
        <f>TEXT(A102, "yyyy-mm-dd")&amp;" "&amp;TEXT(B102, "hh:mm:ss")</f>
        <v>2019-10-13 16:25:00</v>
      </c>
    </row>
    <row r="103" spans="1:9" x14ac:dyDescent="0.25">
      <c r="A103" s="9">
        <f t="shared" si="10"/>
        <v>43751</v>
      </c>
      <c r="B103" s="6">
        <v>0.84722222222222221</v>
      </c>
      <c r="C103" s="11" t="s">
        <v>23</v>
      </c>
      <c r="D103" s="11" t="s">
        <v>33</v>
      </c>
      <c r="E103" s="1" t="str">
        <f t="shared" si="9"/>
        <v xml:space="preserve">((SELECT T.TeamID FROM NFL.Teams T WHERE T.TeamName = "Los Angeles Chargers"), (SELECT T.TeamID FROM NFL.Teams T WHERE T.TeamName = "Pittsburgh Steelers"), 6, (SELECT S.SeasonID FROM Games.Season S WHERE S.[Year] = 2019), 2019-10-13 20:20:00), </v>
      </c>
      <c r="F103" s="1" t="str">
        <f t="shared" si="8"/>
        <v>(SELECT T.TeamID FROM NFL.Teams T WHERE T.TeamName = "Los Angeles Chargers")</v>
      </c>
      <c r="G103" s="1" t="str">
        <f t="shared" si="6"/>
        <v>(SELECT T.TeamID FROM NFL.Teams T WHERE T.TeamName = "Pittsburgh Steelers")</v>
      </c>
      <c r="I103" s="1" t="str">
        <f>TEXT(A103, "yyyy-mm-dd")&amp;" "&amp;TEXT(B103, "hh:mm:ss")</f>
        <v>2019-10-13 20:20:00</v>
      </c>
    </row>
    <row r="104" spans="1:9" x14ac:dyDescent="0.25">
      <c r="A104" s="7">
        <v>43752</v>
      </c>
      <c r="B104" s="6">
        <v>0.84375</v>
      </c>
      <c r="C104" s="11" t="s">
        <v>20</v>
      </c>
      <c r="D104" s="11" t="s">
        <v>10</v>
      </c>
      <c r="E104" s="1" t="str">
        <f t="shared" si="9"/>
        <v xml:space="preserve">((SELECT T.TeamID FROM NFL.Teams T WHERE T.TeamName = "Green Bay Packers"), (SELECT T.TeamID FROM NFL.Teams T WHERE T.TeamName = "Detroit Lions"), 6, (SELECT S.SeasonID FROM Games.Season S WHERE S.[Year] = 2019), 2019-10-14 20:15:00), </v>
      </c>
      <c r="F104" s="1" t="str">
        <f t="shared" si="8"/>
        <v>(SELECT T.TeamID FROM NFL.Teams T WHERE T.TeamName = "Green Bay Packers")</v>
      </c>
      <c r="G104" s="1" t="str">
        <f t="shared" si="6"/>
        <v>(SELECT T.TeamID FROM NFL.Teams T WHERE T.TeamName = "Detroit Lions")</v>
      </c>
      <c r="I104" s="1" t="str">
        <f>TEXT(A104, "yyyy-mm-dd")&amp;" "&amp;TEXT(B104, "hh:mm:ss")</f>
        <v>2019-10-14 20:15:00</v>
      </c>
    </row>
    <row r="105" spans="1:9" x14ac:dyDescent="0.25">
      <c r="A105" s="4">
        <v>7</v>
      </c>
      <c r="B105" s="4"/>
      <c r="C105" s="4"/>
      <c r="D105" s="4"/>
    </row>
    <row r="106" spans="1:9" ht="21" x14ac:dyDescent="0.25">
      <c r="A106" s="2" t="s">
        <v>0</v>
      </c>
      <c r="B106" s="3" t="s">
        <v>1</v>
      </c>
      <c r="C106" s="10" t="s">
        <v>2</v>
      </c>
      <c r="D106" s="10" t="s">
        <v>3</v>
      </c>
    </row>
    <row r="107" spans="1:9" x14ac:dyDescent="0.25">
      <c r="A107" s="7">
        <v>43755</v>
      </c>
      <c r="B107" s="6">
        <v>0.84722222222222221</v>
      </c>
      <c r="C107" s="11" t="s">
        <v>14</v>
      </c>
      <c r="D107" s="11" t="s">
        <v>25</v>
      </c>
      <c r="E107" s="1" t="str">
        <f xml:space="preserve"> "("&amp;F107&amp;", "&amp;G107&amp;", "&amp;A$105&amp;", "&amp;$H$3&amp;", "&amp;I107&amp;"), "</f>
        <v xml:space="preserve">((SELECT T.TeamID FROM NFL.Teams T WHERE T.TeamName = "Denver Broncos"), (SELECT T.TeamID FROM NFL.Teams T WHERE T.TeamName = "Kansas City Chiefs"), 7, (SELECT S.SeasonID FROM Games.Season S WHERE S.[Year] = 2019), 2019-10-17 20:20:00), </v>
      </c>
      <c r="F107" s="1" t="str">
        <f t="shared" si="8"/>
        <v>(SELECT T.TeamID FROM NFL.Teams T WHERE T.TeamName = "Denver Broncos")</v>
      </c>
      <c r="G107" s="1" t="str">
        <f t="shared" si="6"/>
        <v>(SELECT T.TeamID FROM NFL.Teams T WHERE T.TeamName = "Kansas City Chiefs")</v>
      </c>
      <c r="I107" s="1" t="str">
        <f>TEXT(A107, "yyyy-mm-dd")&amp;" "&amp;TEXT(B107, "hh:mm:ss")</f>
        <v>2019-10-17 20:20:00</v>
      </c>
    </row>
    <row r="108" spans="1:9" x14ac:dyDescent="0.25">
      <c r="A108" s="7">
        <v>43758</v>
      </c>
      <c r="B108" s="6">
        <v>0.54166666666666663</v>
      </c>
      <c r="C108" s="11" t="s">
        <v>34</v>
      </c>
      <c r="D108" s="11" t="s">
        <v>21</v>
      </c>
      <c r="E108" s="1" t="str">
        <f t="shared" ref="E108:E120" si="11" xml:space="preserve"> "("&amp;F108&amp;", "&amp;G108&amp;", "&amp;A$105&amp;", "&amp;$H$3&amp;", "&amp;I108&amp;"), "</f>
        <v xml:space="preserve">((SELECT T.TeamID FROM NFL.Teams T WHERE T.TeamName = "New York Giants"), (SELECT T.TeamID FROM NFL.Teams T WHERE T.TeamName = "Arizona Cardinals"), 7, (SELECT S.SeasonID FROM Games.Season S WHERE S.[Year] = 2019), 2019-10-20 13:00:00), </v>
      </c>
      <c r="F108" s="1" t="str">
        <f t="shared" si="8"/>
        <v>(SELECT T.TeamID FROM NFL.Teams T WHERE T.TeamName = "New York Giants")</v>
      </c>
      <c r="G108" s="1" t="str">
        <f t="shared" si="6"/>
        <v>(SELECT T.TeamID FROM NFL.Teams T WHERE T.TeamName = "Arizona Cardinals")</v>
      </c>
      <c r="I108" s="1" t="str">
        <f>TEXT(A108, "yyyy-mm-dd")&amp;" "&amp;TEXT(B108, "hh:mm:ss")</f>
        <v>2019-10-20 13:00:00</v>
      </c>
    </row>
    <row r="109" spans="1:9" x14ac:dyDescent="0.25">
      <c r="A109" s="9">
        <f>A108</f>
        <v>43758</v>
      </c>
      <c r="B109" s="6">
        <v>0.54166666666666663</v>
      </c>
      <c r="C109" s="11" t="s">
        <v>24</v>
      </c>
      <c r="D109" s="11" t="s">
        <v>19</v>
      </c>
      <c r="E109" s="1" t="str">
        <f t="shared" si="11"/>
        <v xml:space="preserve">((SELECT T.TeamID FROM NFL.Teams T WHERE T.TeamName = "Indianapolis Colts"), (SELECT T.TeamID FROM NFL.Teams T WHERE T.TeamName = "Houston Texans"), 7, (SELECT S.SeasonID FROM Games.Season S WHERE S.[Year] = 2019), 2019-10-20 13:00:00), </v>
      </c>
      <c r="F109" s="1" t="str">
        <f t="shared" si="8"/>
        <v>(SELECT T.TeamID FROM NFL.Teams T WHERE T.TeamName = "Indianapolis Colts")</v>
      </c>
      <c r="G109" s="1" t="str">
        <f t="shared" si="6"/>
        <v>(SELECT T.TeamID FROM NFL.Teams T WHERE T.TeamName = "Houston Texans")</v>
      </c>
      <c r="I109" s="1" t="str">
        <f>TEXT(A109, "yyyy-mm-dd")&amp;" "&amp;TEXT(B109, "hh:mm:ss")</f>
        <v>2019-10-20 13:00:00</v>
      </c>
    </row>
    <row r="110" spans="1:9" x14ac:dyDescent="0.25">
      <c r="A110" s="9">
        <f t="shared" ref="A110:A119" si="12">A109</f>
        <v>43758</v>
      </c>
      <c r="B110" s="6">
        <v>0.54166666666666663</v>
      </c>
      <c r="C110" s="11" t="s">
        <v>28</v>
      </c>
      <c r="D110" s="11" t="s">
        <v>18</v>
      </c>
      <c r="E110" s="1" t="str">
        <f t="shared" si="11"/>
        <v xml:space="preserve">((SELECT T.TeamID FROM NFL.Teams T WHERE T.TeamName = "Cincinnati Bengals"), (SELECT T.TeamID FROM NFL.Teams T WHERE T.TeamName = "Jacksonville Jaguars"), 7, (SELECT S.SeasonID FROM Games.Season S WHERE S.[Year] = 2019), 2019-10-20 13:00:00), </v>
      </c>
      <c r="F110" s="1" t="str">
        <f t="shared" si="8"/>
        <v>(SELECT T.TeamID FROM NFL.Teams T WHERE T.TeamName = "Cincinnati Bengals")</v>
      </c>
      <c r="G110" s="1" t="str">
        <f t="shared" si="6"/>
        <v>(SELECT T.TeamID FROM NFL.Teams T WHERE T.TeamName = "Jacksonville Jaguars")</v>
      </c>
      <c r="I110" s="1" t="str">
        <f>TEXT(A110, "yyyy-mm-dd")&amp;" "&amp;TEXT(B110, "hh:mm:ss")</f>
        <v>2019-10-20 13:00:00</v>
      </c>
    </row>
    <row r="111" spans="1:9" x14ac:dyDescent="0.25">
      <c r="A111" s="9">
        <f t="shared" si="12"/>
        <v>43758</v>
      </c>
      <c r="B111" s="6">
        <v>0.54166666666666663</v>
      </c>
      <c r="C111" s="11" t="s">
        <v>15</v>
      </c>
      <c r="D111" s="11" t="s">
        <v>11</v>
      </c>
      <c r="E111" s="1" t="str">
        <f t="shared" si="11"/>
        <v xml:space="preserve">((SELECT T.TeamID FROM NFL.Teams T WHERE T.TeamName = "Atlanta Falcons"), (SELECT T.TeamID FROM NFL.Teams T WHERE T.TeamName = "Los Angeles Rams"), 7, (SELECT S.SeasonID FROM Games.Season S WHERE S.[Year] = 2019), 2019-10-20 13:00:00), </v>
      </c>
      <c r="F111" s="1" t="str">
        <f t="shared" si="8"/>
        <v>(SELECT T.TeamID FROM NFL.Teams T WHERE T.TeamName = "Atlanta Falcons")</v>
      </c>
      <c r="G111" s="1" t="str">
        <f t="shared" si="6"/>
        <v>(SELECT T.TeamID FROM NFL.Teams T WHERE T.TeamName = "Los Angeles Rams")</v>
      </c>
      <c r="I111" s="1" t="str">
        <f>TEXT(A111, "yyyy-mm-dd")&amp;" "&amp;TEXT(B111, "hh:mm:ss")</f>
        <v>2019-10-20 13:00:00</v>
      </c>
    </row>
    <row r="112" spans="1:9" x14ac:dyDescent="0.25">
      <c r="A112" s="9">
        <f t="shared" si="12"/>
        <v>43758</v>
      </c>
      <c r="B112" s="6">
        <v>0.54166666666666663</v>
      </c>
      <c r="C112" s="11" t="s">
        <v>26</v>
      </c>
      <c r="D112" s="11" t="s">
        <v>13</v>
      </c>
      <c r="E112" s="1" t="str">
        <f t="shared" si="11"/>
        <v xml:space="preserve">((SELECT T.TeamID FROM NFL.Teams T WHERE T.TeamName = "Buffalo Bills"), (SELECT T.TeamID FROM NFL.Teams T WHERE T.TeamName = "Miami Dolphins"), 7, (SELECT S.SeasonID FROM Games.Season S WHERE S.[Year] = 2019), 2019-10-20 13:00:00), </v>
      </c>
      <c r="F112" s="1" t="str">
        <f t="shared" si="8"/>
        <v>(SELECT T.TeamID FROM NFL.Teams T WHERE T.TeamName = "Buffalo Bills")</v>
      </c>
      <c r="G112" s="1" t="str">
        <f t="shared" si="6"/>
        <v>(SELECT T.TeamID FROM NFL.Teams T WHERE T.TeamName = "Miami Dolphins")</v>
      </c>
      <c r="I112" s="1" t="str">
        <f>TEXT(A112, "yyyy-mm-dd")&amp;" "&amp;TEXT(B112, "hh:mm:ss")</f>
        <v>2019-10-20 13:00:00</v>
      </c>
    </row>
    <row r="113" spans="1:9" x14ac:dyDescent="0.25">
      <c r="A113" s="9">
        <f t="shared" si="12"/>
        <v>43758</v>
      </c>
      <c r="B113" s="6">
        <v>0.54166666666666663</v>
      </c>
      <c r="C113" s="11" t="s">
        <v>9</v>
      </c>
      <c r="D113" s="11" t="s">
        <v>20</v>
      </c>
      <c r="E113" s="1" t="str">
        <f t="shared" si="11"/>
        <v xml:space="preserve">((SELECT T.TeamID FROM NFL.Teams T WHERE T.TeamName = "Detroit Lions"), (SELECT T.TeamID FROM NFL.Teams T WHERE T.TeamName = "Minnesota Vikings"), 7, (SELECT S.SeasonID FROM Games.Season S WHERE S.[Year] = 2019), 2019-10-20 13:00:00), </v>
      </c>
      <c r="F113" s="1" t="str">
        <f t="shared" si="8"/>
        <v>(SELECT T.TeamID FROM NFL.Teams T WHERE T.TeamName = "Detroit Lions")</v>
      </c>
      <c r="G113" s="1" t="str">
        <f t="shared" si="6"/>
        <v>(SELECT T.TeamID FROM NFL.Teams T WHERE T.TeamName = "Minnesota Vikings")</v>
      </c>
      <c r="I113" s="1" t="str">
        <f>TEXT(A113, "yyyy-mm-dd")&amp;" "&amp;TEXT(B113, "hh:mm:ss")</f>
        <v>2019-10-20 13:00:00</v>
      </c>
    </row>
    <row r="114" spans="1:9" x14ac:dyDescent="0.25">
      <c r="A114" s="9">
        <f t="shared" si="12"/>
        <v>43758</v>
      </c>
      <c r="B114" s="6">
        <v>0.54166666666666663</v>
      </c>
      <c r="C114" s="11" t="s">
        <v>39</v>
      </c>
      <c r="D114" s="11" t="s">
        <v>10</v>
      </c>
      <c r="E114" s="1" t="str">
        <f t="shared" si="11"/>
        <v xml:space="preserve">((SELECT T.TeamID FROM NFL.Teams T WHERE T.TeamName = "Green Bay Packers"), (SELECT T.TeamID FROM NFL.Teams T WHERE T.TeamName = "Oakland Raiders"), 7, (SELECT S.SeasonID FROM Games.Season S WHERE S.[Year] = 2019), 2019-10-20 13:00:00), </v>
      </c>
      <c r="F114" s="1" t="str">
        <f t="shared" si="8"/>
        <v>(SELECT T.TeamID FROM NFL.Teams T WHERE T.TeamName = "Green Bay Packers")</v>
      </c>
      <c r="G114" s="1" t="str">
        <f t="shared" si="6"/>
        <v>(SELECT T.TeamID FROM NFL.Teams T WHERE T.TeamName = "Oakland Raiders")</v>
      </c>
      <c r="I114" s="1" t="str">
        <f>TEXT(A114, "yyyy-mm-dd")&amp;" "&amp;TEXT(B114, "hh:mm:ss")</f>
        <v>2019-10-20 13:00:00</v>
      </c>
    </row>
    <row r="115" spans="1:9" x14ac:dyDescent="0.25">
      <c r="A115" s="9">
        <f t="shared" si="12"/>
        <v>43758</v>
      </c>
      <c r="B115" s="6">
        <v>0.54166666666666663</v>
      </c>
      <c r="C115" s="11" t="s">
        <v>22</v>
      </c>
      <c r="D115" s="11" t="s">
        <v>17</v>
      </c>
      <c r="E115" s="1" t="str">
        <f t="shared" si="11"/>
        <v xml:space="preserve">((SELECT T.TeamID FROM NFL.Teams T WHERE T.TeamName = "Washington Redskins"), (SELECT T.TeamID FROM NFL.Teams T WHERE T.TeamName = "San Francisco 49ers"), 7, (SELECT S.SeasonID FROM Games.Season S WHERE S.[Year] = 2019), 2019-10-20 13:00:00), </v>
      </c>
      <c r="F115" s="1" t="str">
        <f t="shared" si="8"/>
        <v>(SELECT T.TeamID FROM NFL.Teams T WHERE T.TeamName = "Washington Redskins")</v>
      </c>
      <c r="G115" s="1" t="str">
        <f t="shared" si="6"/>
        <v>(SELECT T.TeamID FROM NFL.Teams T WHERE T.TeamName = "San Francisco 49ers")</v>
      </c>
      <c r="I115" s="1" t="str">
        <f>TEXT(A115, "yyyy-mm-dd")&amp;" "&amp;TEXT(B115, "hh:mm:ss")</f>
        <v>2019-10-20 13:00:00</v>
      </c>
    </row>
    <row r="116" spans="1:9" ht="21" customHeight="1" x14ac:dyDescent="0.25">
      <c r="A116" s="9">
        <f t="shared" si="12"/>
        <v>43758</v>
      </c>
      <c r="B116" s="6">
        <v>0.67013888888888884</v>
      </c>
      <c r="C116" s="11" t="s">
        <v>33</v>
      </c>
      <c r="D116" s="11" t="s">
        <v>16</v>
      </c>
      <c r="E116" s="1" t="str">
        <f t="shared" si="11"/>
        <v xml:space="preserve">((SELECT T.TeamID FROM NFL.Teams T WHERE T.TeamName = "Tennessee Titans"), (SELECT T.TeamID FROM NFL.Teams T WHERE T.TeamName = "Los Angeles Chargers"), 7, (SELECT S.SeasonID FROM Games.Season S WHERE S.[Year] = 2019), 2019-10-20 16:05:00), </v>
      </c>
      <c r="F116" s="1" t="str">
        <f t="shared" si="8"/>
        <v>(SELECT T.TeamID FROM NFL.Teams T WHERE T.TeamName = "Tennessee Titans")</v>
      </c>
      <c r="G116" s="1" t="str">
        <f t="shared" si="6"/>
        <v>(SELECT T.TeamID FROM NFL.Teams T WHERE T.TeamName = "Los Angeles Chargers")</v>
      </c>
      <c r="I116" s="1" t="str">
        <f>TEXT(A116, "yyyy-mm-dd")&amp;" "&amp;TEXT(B116, "hh:mm:ss")</f>
        <v>2019-10-20 16:05:00</v>
      </c>
    </row>
    <row r="117" spans="1:9" x14ac:dyDescent="0.25">
      <c r="A117" s="9">
        <f t="shared" si="12"/>
        <v>43758</v>
      </c>
      <c r="B117" s="6">
        <v>0.68402777777777779</v>
      </c>
      <c r="C117" s="11" t="s">
        <v>12</v>
      </c>
      <c r="D117" s="11" t="s">
        <v>32</v>
      </c>
      <c r="E117" s="1" t="str">
        <f t="shared" si="11"/>
        <v xml:space="preserve">((SELECT T.TeamID FROM NFL.Teams T WHERE T.TeamName = "Seattle Seahawks"), (SELECT T.TeamID FROM NFL.Teams T WHERE T.TeamName = "Baltimore Ravens"), 7, (SELECT S.SeasonID FROM Games.Season S WHERE S.[Year] = 2019), 2019-10-20 16:25:00), </v>
      </c>
      <c r="F117" s="1" t="str">
        <f t="shared" si="8"/>
        <v>(SELECT T.TeamID FROM NFL.Teams T WHERE T.TeamName = "Seattle Seahawks")</v>
      </c>
      <c r="G117" s="1" t="str">
        <f t="shared" si="6"/>
        <v>(SELECT T.TeamID FROM NFL.Teams T WHERE T.TeamName = "Baltimore Ravens")</v>
      </c>
      <c r="I117" s="1" t="str">
        <f>TEXT(A117, "yyyy-mm-dd")&amp;" "&amp;TEXT(B117, "hh:mm:ss")</f>
        <v>2019-10-20 16:25:00</v>
      </c>
    </row>
    <row r="118" spans="1:9" x14ac:dyDescent="0.25">
      <c r="A118" s="9">
        <f t="shared" si="12"/>
        <v>43758</v>
      </c>
      <c r="B118" s="6">
        <v>0.68402777777777779</v>
      </c>
      <c r="C118" s="11" t="s">
        <v>38</v>
      </c>
      <c r="D118" s="11" t="s">
        <v>8</v>
      </c>
      <c r="E118" s="1" t="str">
        <f t="shared" si="11"/>
        <v xml:space="preserve">((SELECT T.TeamID FROM NFL.Teams T WHERE T.TeamName = "Chicago Bears"), (SELECT T.TeamID FROM NFL.Teams T WHERE T.TeamName = "New Orleans Saints"), 7, (SELECT S.SeasonID FROM Games.Season S WHERE S.[Year] = 2019), 2019-10-20 16:25:00), </v>
      </c>
      <c r="F118" s="1" t="str">
        <f t="shared" si="8"/>
        <v>(SELECT T.TeamID FROM NFL.Teams T WHERE T.TeamName = "Chicago Bears")</v>
      </c>
      <c r="G118" s="1" t="str">
        <f t="shared" si="6"/>
        <v>(SELECT T.TeamID FROM NFL.Teams T WHERE T.TeamName = "New Orleans Saints")</v>
      </c>
      <c r="I118" s="1" t="str">
        <f>TEXT(A118, "yyyy-mm-dd")&amp;" "&amp;TEXT(B118, "hh:mm:ss")</f>
        <v>2019-10-20 16:25:00</v>
      </c>
    </row>
    <row r="119" spans="1:9" x14ac:dyDescent="0.25">
      <c r="A119" s="9">
        <f t="shared" si="12"/>
        <v>43758</v>
      </c>
      <c r="B119" s="6">
        <v>0.84722222222222221</v>
      </c>
      <c r="C119" s="11" t="s">
        <v>31</v>
      </c>
      <c r="D119" s="11" t="s">
        <v>35</v>
      </c>
      <c r="E119" s="1" t="str">
        <f t="shared" si="11"/>
        <v xml:space="preserve">((SELECT T.TeamID FROM NFL.Teams T WHERE T.TeamName = "Dallas Cowboys"), (SELECT T.TeamID FROM NFL.Teams T WHERE T.TeamName = "Philadelphia Eagles"), 7, (SELECT S.SeasonID FROM Games.Season S WHERE S.[Year] = 2019), 2019-10-20 20:20:00), </v>
      </c>
      <c r="F119" s="1" t="str">
        <f t="shared" si="8"/>
        <v>(SELECT T.TeamID FROM NFL.Teams T WHERE T.TeamName = "Dallas Cowboys")</v>
      </c>
      <c r="G119" s="1" t="str">
        <f t="shared" si="6"/>
        <v>(SELECT T.TeamID FROM NFL.Teams T WHERE T.TeamName = "Philadelphia Eagles")</v>
      </c>
      <c r="I119" s="1" t="str">
        <f>TEXT(A119, "yyyy-mm-dd")&amp;" "&amp;TEXT(B119, "hh:mm:ss")</f>
        <v>2019-10-20 20:20:00</v>
      </c>
    </row>
    <row r="120" spans="1:9" x14ac:dyDescent="0.25">
      <c r="A120" s="7">
        <v>43759</v>
      </c>
      <c r="B120" s="6">
        <v>0.84375</v>
      </c>
      <c r="C120" s="11" t="s">
        <v>37</v>
      </c>
      <c r="D120" s="11" t="s">
        <v>27</v>
      </c>
      <c r="E120" s="1" t="str">
        <f t="shared" si="11"/>
        <v xml:space="preserve">((SELECT T.TeamID FROM NFL.Teams T WHERE T.TeamName = "New York Jets"), (SELECT T.TeamID FROM NFL.Teams T WHERE T.TeamName = "New England Patriots"), 7, (SELECT S.SeasonID FROM Games.Season S WHERE S.[Year] = 2019), 2019-10-21 20:15:00), </v>
      </c>
      <c r="F120" s="1" t="str">
        <f t="shared" si="8"/>
        <v>(SELECT T.TeamID FROM NFL.Teams T WHERE T.TeamName = "New York Jets")</v>
      </c>
      <c r="G120" s="1" t="str">
        <f t="shared" si="6"/>
        <v>(SELECT T.TeamID FROM NFL.Teams T WHERE T.TeamName = "New England Patriots")</v>
      </c>
      <c r="I120" s="1" t="str">
        <f>TEXT(A120, "yyyy-mm-dd")&amp;" "&amp;TEXT(B120, "hh:mm:ss")</f>
        <v>2019-10-21 20:15:00</v>
      </c>
    </row>
    <row r="121" spans="1:9" x14ac:dyDescent="0.25">
      <c r="A121" s="4">
        <v>8</v>
      </c>
      <c r="B121" s="4"/>
      <c r="C121" s="4"/>
      <c r="D121" s="4"/>
    </row>
    <row r="122" spans="1:9" ht="21" x14ac:dyDescent="0.25">
      <c r="A122" s="2" t="s">
        <v>0</v>
      </c>
      <c r="B122" s="3" t="s">
        <v>1</v>
      </c>
      <c r="C122" s="10" t="s">
        <v>2</v>
      </c>
      <c r="D122" s="10" t="s">
        <v>3</v>
      </c>
    </row>
    <row r="123" spans="1:9" x14ac:dyDescent="0.25">
      <c r="A123" s="7">
        <v>43762</v>
      </c>
      <c r="B123" s="5">
        <v>0.84722222222222221</v>
      </c>
      <c r="C123" s="11" t="s">
        <v>17</v>
      </c>
      <c r="D123" s="11" t="s">
        <v>9</v>
      </c>
      <c r="E123" s="1" t="str">
        <f xml:space="preserve"> "("&amp;F123&amp;", "&amp;G123&amp;", "&amp;A$121&amp;", "&amp;$H$3&amp;", "&amp;I123&amp;"), "</f>
        <v xml:space="preserve">((SELECT T.TeamID FROM NFL.Teams T WHERE T.TeamName = "Minnesota Vikings"), (SELECT T.TeamID FROM NFL.Teams T WHERE T.TeamName = "Washington Redskins"), 8, (SELECT S.SeasonID FROM Games.Season S WHERE S.[Year] = 2019), 2019-10-24 20:20:00), </v>
      </c>
      <c r="F123" s="1" t="str">
        <f t="shared" si="8"/>
        <v>(SELECT T.TeamID FROM NFL.Teams T WHERE T.TeamName = "Minnesota Vikings")</v>
      </c>
      <c r="G123" s="1" t="str">
        <f t="shared" si="6"/>
        <v>(SELECT T.TeamID FROM NFL.Teams T WHERE T.TeamName = "Washington Redskins")</v>
      </c>
      <c r="I123" s="1" t="str">
        <f>TEXT(A123, "yyyy-mm-dd")&amp;" "&amp;TEXT(B123, "hh:mm:ss")</f>
        <v>2019-10-24 20:20:00</v>
      </c>
    </row>
    <row r="124" spans="1:9" x14ac:dyDescent="0.25">
      <c r="A124" s="7">
        <v>43765</v>
      </c>
      <c r="B124" s="5">
        <v>0.54166666666666663</v>
      </c>
      <c r="C124" s="11" t="s">
        <v>34</v>
      </c>
      <c r="D124" s="11" t="s">
        <v>38</v>
      </c>
      <c r="E124" s="1" t="str">
        <f t="shared" ref="E124:E137" si="13" xml:space="preserve"> "("&amp;F124&amp;", "&amp;G124&amp;", "&amp;A$121&amp;", "&amp;$H$3&amp;", "&amp;I124&amp;"), "</f>
        <v xml:space="preserve">((SELECT T.TeamID FROM NFL.Teams T WHERE T.TeamName = "New Orleans Saints"), (SELECT T.TeamID FROM NFL.Teams T WHERE T.TeamName = "Arizona Cardinals"), 8, (SELECT S.SeasonID FROM Games.Season S WHERE S.[Year] = 2019), 2019-10-27 13:00:00), </v>
      </c>
      <c r="F124" s="1" t="str">
        <f t="shared" si="8"/>
        <v>(SELECT T.TeamID FROM NFL.Teams T WHERE T.TeamName = "New Orleans Saints")</v>
      </c>
      <c r="G124" s="1" t="str">
        <f t="shared" si="6"/>
        <v>(SELECT T.TeamID FROM NFL.Teams T WHERE T.TeamName = "Arizona Cardinals")</v>
      </c>
      <c r="I124" s="1" t="str">
        <f>TEXT(A124, "yyyy-mm-dd")&amp;" "&amp;TEXT(B124, "hh:mm:ss")</f>
        <v>2019-10-27 13:00:00</v>
      </c>
    </row>
    <row r="125" spans="1:9" x14ac:dyDescent="0.25">
      <c r="A125" s="9">
        <f>A124</f>
        <v>43765</v>
      </c>
      <c r="B125" s="5">
        <v>0.54166666666666663</v>
      </c>
      <c r="C125" s="11" t="s">
        <v>18</v>
      </c>
      <c r="D125" s="11" t="s">
        <v>15</v>
      </c>
      <c r="E125" s="1" t="str">
        <f t="shared" si="13"/>
        <v xml:space="preserve">((SELECT T.TeamID FROM NFL.Teams T WHERE T.TeamName = "Los Angeles Rams"), (SELECT T.TeamID FROM NFL.Teams T WHERE T.TeamName = "Cincinnati Bengals"), 8, (SELECT S.SeasonID FROM Games.Season S WHERE S.[Year] = 2019), 2019-10-27 13:00:00), </v>
      </c>
      <c r="F125" s="1" t="str">
        <f t="shared" si="8"/>
        <v>(SELECT T.TeamID FROM NFL.Teams T WHERE T.TeamName = "Los Angeles Rams")</v>
      </c>
      <c r="G125" s="1" t="str">
        <f t="shared" si="6"/>
        <v>(SELECT T.TeamID FROM NFL.Teams T WHERE T.TeamName = "Cincinnati Bengals")</v>
      </c>
      <c r="I125" s="1" t="str">
        <f>TEXT(A125, "yyyy-mm-dd")&amp;" "&amp;TEXT(B125, "hh:mm:ss")</f>
        <v>2019-10-27 13:00:00</v>
      </c>
    </row>
    <row r="126" spans="1:9" x14ac:dyDescent="0.25">
      <c r="A126" s="9">
        <f t="shared" ref="A126:A136" si="14">A125</f>
        <v>43765</v>
      </c>
      <c r="B126" s="5">
        <v>0.54166666666666663</v>
      </c>
      <c r="C126" s="11" t="s">
        <v>25</v>
      </c>
      <c r="D126" s="11" t="s">
        <v>19</v>
      </c>
      <c r="E126" s="1" t="str">
        <f t="shared" si="13"/>
        <v xml:space="preserve">((SELECT T.TeamID FROM NFL.Teams T WHERE T.TeamName = "Indianapolis Colts"), (SELECT T.TeamID FROM NFL.Teams T WHERE T.TeamName = "Denver Broncos"), 8, (SELECT S.SeasonID FROM Games.Season S WHERE S.[Year] = 2019), 2019-10-27 13:00:00), </v>
      </c>
      <c r="F126" s="1" t="str">
        <f t="shared" si="8"/>
        <v>(SELECT T.TeamID FROM NFL.Teams T WHERE T.TeamName = "Indianapolis Colts")</v>
      </c>
      <c r="G126" s="1" t="str">
        <f t="shared" si="6"/>
        <v>(SELECT T.TeamID FROM NFL.Teams T WHERE T.TeamName = "Denver Broncos")</v>
      </c>
      <c r="I126" s="1" t="str">
        <f>TEXT(A126, "yyyy-mm-dd")&amp;" "&amp;TEXT(B126, "hh:mm:ss")</f>
        <v>2019-10-27 13:00:00</v>
      </c>
    </row>
    <row r="127" spans="1:9" x14ac:dyDescent="0.25">
      <c r="A127" s="9">
        <f t="shared" si="14"/>
        <v>43765</v>
      </c>
      <c r="B127" s="5">
        <v>0.54166666666666663</v>
      </c>
      <c r="C127" s="11" t="s">
        <v>33</v>
      </c>
      <c r="D127" s="11" t="s">
        <v>8</v>
      </c>
      <c r="E127" s="1" t="str">
        <f t="shared" si="13"/>
        <v xml:space="preserve">((SELECT T.TeamID FROM NFL.Teams T WHERE T.TeamName = "Chicago Bears"), (SELECT T.TeamID FROM NFL.Teams T WHERE T.TeamName = "Los Angeles Chargers"), 8, (SELECT S.SeasonID FROM Games.Season S WHERE S.[Year] = 2019), 2019-10-27 13:00:00), </v>
      </c>
      <c r="F127" s="1" t="str">
        <f t="shared" si="8"/>
        <v>(SELECT T.TeamID FROM NFL.Teams T WHERE T.TeamName = "Chicago Bears")</v>
      </c>
      <c r="G127" s="1" t="str">
        <f t="shared" si="6"/>
        <v>(SELECT T.TeamID FROM NFL.Teams T WHERE T.TeamName = "Los Angeles Chargers")</v>
      </c>
      <c r="I127" s="1" t="str">
        <f>TEXT(A127, "yyyy-mm-dd")&amp;" "&amp;TEXT(B127, "hh:mm:ss")</f>
        <v>2019-10-27 13:00:00</v>
      </c>
    </row>
    <row r="128" spans="1:9" x14ac:dyDescent="0.25">
      <c r="A128" s="9">
        <f t="shared" si="14"/>
        <v>43765</v>
      </c>
      <c r="B128" s="5">
        <v>0.54166666666666663</v>
      </c>
      <c r="C128" s="11" t="s">
        <v>21</v>
      </c>
      <c r="D128" s="11" t="s">
        <v>20</v>
      </c>
      <c r="E128" s="1" t="str">
        <f t="shared" si="13"/>
        <v xml:space="preserve">((SELECT T.TeamID FROM NFL.Teams T WHERE T.TeamName = "Detroit Lions"), (SELECT T.TeamID FROM NFL.Teams T WHERE T.TeamName = "New York Giants"), 8, (SELECT S.SeasonID FROM Games.Season S WHERE S.[Year] = 2019), 2019-10-27 13:00:00), </v>
      </c>
      <c r="F128" s="1" t="str">
        <f t="shared" si="8"/>
        <v>(SELECT T.TeamID FROM NFL.Teams T WHERE T.TeamName = "Detroit Lions")</v>
      </c>
      <c r="G128" s="1" t="str">
        <f t="shared" si="6"/>
        <v>(SELECT T.TeamID FROM NFL.Teams T WHERE T.TeamName = "New York Giants")</v>
      </c>
      <c r="I128" s="1" t="str">
        <f>TEXT(A128, "yyyy-mm-dd")&amp;" "&amp;TEXT(B128, "hh:mm:ss")</f>
        <v>2019-10-27 13:00:00</v>
      </c>
    </row>
    <row r="129" spans="1:9" x14ac:dyDescent="0.25">
      <c r="A129" s="9">
        <f t="shared" si="14"/>
        <v>43765</v>
      </c>
      <c r="B129" s="5">
        <v>0.54166666666666663</v>
      </c>
      <c r="C129" s="11" t="s">
        <v>27</v>
      </c>
      <c r="D129" s="11" t="s">
        <v>28</v>
      </c>
      <c r="E129" s="1" t="str">
        <f t="shared" si="13"/>
        <v xml:space="preserve">((SELECT T.TeamID FROM NFL.Teams T WHERE T.TeamName = "Jacksonville Jaguars"), (SELECT T.TeamID FROM NFL.Teams T WHERE T.TeamName = "New York Jets"), 8, (SELECT S.SeasonID FROM Games.Season S WHERE S.[Year] = 2019), 2019-10-27 13:00:00), </v>
      </c>
      <c r="F129" s="1" t="str">
        <f t="shared" si="8"/>
        <v>(SELECT T.TeamID FROM NFL.Teams T WHERE T.TeamName = "Jacksonville Jaguars")</v>
      </c>
      <c r="G129" s="1" t="str">
        <f t="shared" si="6"/>
        <v>(SELECT T.TeamID FROM NFL.Teams T WHERE T.TeamName = "New York Jets")</v>
      </c>
      <c r="I129" s="1" t="str">
        <f>TEXT(A129, "yyyy-mm-dd")&amp;" "&amp;TEXT(B129, "hh:mm:ss")</f>
        <v>2019-10-27 13:00:00</v>
      </c>
    </row>
    <row r="130" spans="1:9" x14ac:dyDescent="0.25">
      <c r="A130" s="9">
        <f t="shared" si="14"/>
        <v>43765</v>
      </c>
      <c r="B130" s="5">
        <v>0.54166666666666663</v>
      </c>
      <c r="C130" s="11" t="s">
        <v>31</v>
      </c>
      <c r="D130" s="11" t="s">
        <v>13</v>
      </c>
      <c r="E130" s="1" t="str">
        <f t="shared" si="13"/>
        <v xml:space="preserve">((SELECT T.TeamID FROM NFL.Teams T WHERE T.TeamName = "Buffalo Bills"), (SELECT T.TeamID FROM NFL.Teams T WHERE T.TeamName = "Philadelphia Eagles"), 8, (SELECT S.SeasonID FROM Games.Season S WHERE S.[Year] = 2019), 2019-10-27 13:00:00), </v>
      </c>
      <c r="F130" s="1" t="str">
        <f t="shared" si="8"/>
        <v>(SELECT T.TeamID FROM NFL.Teams T WHERE T.TeamName = "Buffalo Bills")</v>
      </c>
      <c r="G130" s="1" t="str">
        <f t="shared" si="6"/>
        <v>(SELECT T.TeamID FROM NFL.Teams T WHERE T.TeamName = "Philadelphia Eagles")</v>
      </c>
      <c r="I130" s="1" t="str">
        <f>TEXT(A130, "yyyy-mm-dd")&amp;" "&amp;TEXT(B130, "hh:mm:ss")</f>
        <v>2019-10-27 13:00:00</v>
      </c>
    </row>
    <row r="131" spans="1:9" x14ac:dyDescent="0.25">
      <c r="A131" s="9">
        <f t="shared" si="14"/>
        <v>43765</v>
      </c>
      <c r="B131" s="5">
        <v>0.54166666666666663</v>
      </c>
      <c r="C131" s="11" t="s">
        <v>32</v>
      </c>
      <c r="D131" s="11" t="s">
        <v>11</v>
      </c>
      <c r="E131" s="1" t="str">
        <f t="shared" si="13"/>
        <v xml:space="preserve">((SELECT T.TeamID FROM NFL.Teams T WHERE T.TeamName = "Atlanta Falcons"), (SELECT T.TeamID FROM NFL.Teams T WHERE T.TeamName = "Seattle Seahawks"), 8, (SELECT S.SeasonID FROM Games.Season S WHERE S.[Year] = 2019), 2019-10-27 13:00:00), </v>
      </c>
      <c r="F131" s="1" t="str">
        <f t="shared" si="8"/>
        <v>(SELECT T.TeamID FROM NFL.Teams T WHERE T.TeamName = "Atlanta Falcons")</v>
      </c>
      <c r="G131" s="1" t="str">
        <f t="shared" si="6"/>
        <v>(SELECT T.TeamID FROM NFL.Teams T WHERE T.TeamName = "Seattle Seahawks")</v>
      </c>
      <c r="I131" s="1" t="str">
        <f>TEXT(A131, "yyyy-mm-dd")&amp;" "&amp;TEXT(B131, "hh:mm:ss")</f>
        <v>2019-10-27 13:00:00</v>
      </c>
    </row>
    <row r="132" spans="1:9" x14ac:dyDescent="0.25">
      <c r="A132" s="9">
        <f t="shared" si="14"/>
        <v>43765</v>
      </c>
      <c r="B132" s="5">
        <v>0.54166666666666663</v>
      </c>
      <c r="C132" s="11" t="s">
        <v>36</v>
      </c>
      <c r="D132" s="11" t="s">
        <v>16</v>
      </c>
      <c r="E132" s="1" t="str">
        <f t="shared" si="13"/>
        <v xml:space="preserve">((SELECT T.TeamID FROM NFL.Teams T WHERE T.TeamName = "Tennessee Titans"), (SELECT T.TeamID FROM NFL.Teams T WHERE T.TeamName = "Tampa Bay Buccaneers"), 8, (SELECT S.SeasonID FROM Games.Season S WHERE S.[Year] = 2019), 2019-10-27 13:00:00), </v>
      </c>
      <c r="F132" s="1" t="str">
        <f t="shared" si="8"/>
        <v>(SELECT T.TeamID FROM NFL.Teams T WHERE T.TeamName = "Tennessee Titans")</v>
      </c>
      <c r="G132" s="1" t="str">
        <f t="shared" ref="G132:G195" si="15" xml:space="preserve"> "(SELECT T.TeamID FROM NFL.Teams T WHERE T.TeamName = """&amp;TRIM(C132)&amp;""")"</f>
        <v>(SELECT T.TeamID FROM NFL.Teams T WHERE T.TeamName = "Tampa Bay Buccaneers")</v>
      </c>
      <c r="I132" s="1" t="str">
        <f>TEXT(A132, "yyyy-mm-dd")&amp;" "&amp;TEXT(B132, "hh:mm:ss")</f>
        <v>2019-10-27 13:00:00</v>
      </c>
    </row>
    <row r="133" spans="1:9" x14ac:dyDescent="0.25">
      <c r="A133" s="9">
        <f t="shared" si="14"/>
        <v>43765</v>
      </c>
      <c r="B133" s="5">
        <v>0.67013888888888884</v>
      </c>
      <c r="C133" s="11" t="s">
        <v>29</v>
      </c>
      <c r="D133" s="11" t="s">
        <v>22</v>
      </c>
      <c r="E133" s="1" t="str">
        <f t="shared" si="13"/>
        <v xml:space="preserve">((SELECT T.TeamID FROM NFL.Teams T WHERE T.TeamName = "San Francisco 49ers"), (SELECT T.TeamID FROM NFL.Teams T WHERE T.TeamName = "Carolina Panthers"), 8, (SELECT S.SeasonID FROM Games.Season S WHERE S.[Year] = 2019), 2019-10-27 16:05:00), </v>
      </c>
      <c r="F133" s="1" t="str">
        <f t="shared" si="8"/>
        <v>(SELECT T.TeamID FROM NFL.Teams T WHERE T.TeamName = "San Francisco 49ers")</v>
      </c>
      <c r="G133" s="1" t="str">
        <f t="shared" si="15"/>
        <v>(SELECT T.TeamID FROM NFL.Teams T WHERE T.TeamName = "Carolina Panthers")</v>
      </c>
      <c r="I133" s="1" t="str">
        <f>TEXT(A133, "yyyy-mm-dd")&amp;" "&amp;TEXT(B133, "hh:mm:ss")</f>
        <v>2019-10-27 16:05:00</v>
      </c>
    </row>
    <row r="134" spans="1:9" x14ac:dyDescent="0.25">
      <c r="A134" s="9">
        <f t="shared" si="14"/>
        <v>43765</v>
      </c>
      <c r="B134" s="5">
        <v>0.68402777777777779</v>
      </c>
      <c r="C134" s="11" t="s">
        <v>30</v>
      </c>
      <c r="D134" s="11" t="s">
        <v>37</v>
      </c>
      <c r="E134" s="1" t="str">
        <f t="shared" si="13"/>
        <v xml:space="preserve">((SELECT T.TeamID FROM NFL.Teams T WHERE T.TeamName = "New England Patriots"), (SELECT T.TeamID FROM NFL.Teams T WHERE T.TeamName = "Cleveland Browns"), 8, (SELECT S.SeasonID FROM Games.Season S WHERE S.[Year] = 2019), 2019-10-27 16:25:00), </v>
      </c>
      <c r="F134" s="1" t="str">
        <f t="shared" si="8"/>
        <v>(SELECT T.TeamID FROM NFL.Teams T WHERE T.TeamName = "New England Patriots")</v>
      </c>
      <c r="G134" s="1" t="str">
        <f t="shared" si="15"/>
        <v>(SELECT T.TeamID FROM NFL.Teams T WHERE T.TeamName = "Cleveland Browns")</v>
      </c>
      <c r="I134" s="1" t="str">
        <f>TEXT(A134, "yyyy-mm-dd")&amp;" "&amp;TEXT(B134, "hh:mm:ss")</f>
        <v>2019-10-27 16:25:00</v>
      </c>
    </row>
    <row r="135" spans="1:9" ht="21" customHeight="1" x14ac:dyDescent="0.25">
      <c r="A135" s="9">
        <f t="shared" si="14"/>
        <v>43765</v>
      </c>
      <c r="B135" s="5">
        <v>0.68402777777777779</v>
      </c>
      <c r="C135" s="11" t="s">
        <v>39</v>
      </c>
      <c r="D135" s="11" t="s">
        <v>24</v>
      </c>
      <c r="E135" s="1" t="str">
        <f t="shared" si="13"/>
        <v xml:space="preserve">((SELECT T.TeamID FROM NFL.Teams T WHERE T.TeamName = "Houston Texans"), (SELECT T.TeamID FROM NFL.Teams T WHERE T.TeamName = "Oakland Raiders"), 8, (SELECT S.SeasonID FROM Games.Season S WHERE S.[Year] = 2019), 2019-10-27 16:25:00), </v>
      </c>
      <c r="F135" s="1" t="str">
        <f t="shared" si="8"/>
        <v>(SELECT T.TeamID FROM NFL.Teams T WHERE T.TeamName = "Houston Texans")</v>
      </c>
      <c r="G135" s="1" t="str">
        <f t="shared" si="15"/>
        <v>(SELECT T.TeamID FROM NFL.Teams T WHERE T.TeamName = "Oakland Raiders")</v>
      </c>
      <c r="I135" s="1" t="str">
        <f>TEXT(A135, "yyyy-mm-dd")&amp;" "&amp;TEXT(B135, "hh:mm:ss")</f>
        <v>2019-10-27 16:25:00</v>
      </c>
    </row>
    <row r="136" spans="1:9" x14ac:dyDescent="0.25">
      <c r="A136" s="9">
        <f t="shared" si="14"/>
        <v>43765</v>
      </c>
      <c r="B136" s="5">
        <v>0.84722222222222221</v>
      </c>
      <c r="C136" s="11" t="s">
        <v>10</v>
      </c>
      <c r="D136" s="11" t="s">
        <v>14</v>
      </c>
      <c r="E136" s="1" t="str">
        <f t="shared" si="13"/>
        <v xml:space="preserve">((SELECT T.TeamID FROM NFL.Teams T WHERE T.TeamName = "Kansas City Chiefs"), (SELECT T.TeamID FROM NFL.Teams T WHERE T.TeamName = "Green Bay Packers"), 8, (SELECT S.SeasonID FROM Games.Season S WHERE S.[Year] = 2019), 2019-10-27 20:20:00), </v>
      </c>
      <c r="F136" s="1" t="str">
        <f t="shared" si="8"/>
        <v>(SELECT T.TeamID FROM NFL.Teams T WHERE T.TeamName = "Kansas City Chiefs")</v>
      </c>
      <c r="G136" s="1" t="str">
        <f t="shared" si="15"/>
        <v>(SELECT T.TeamID FROM NFL.Teams T WHERE T.TeamName = "Green Bay Packers")</v>
      </c>
      <c r="I136" s="1" t="str">
        <f>TEXT(A136, "yyyy-mm-dd")&amp;" "&amp;TEXT(B136, "hh:mm:ss")</f>
        <v>2019-10-27 20:20:00</v>
      </c>
    </row>
    <row r="137" spans="1:9" x14ac:dyDescent="0.25">
      <c r="A137" s="7">
        <v>43766</v>
      </c>
      <c r="B137" s="5">
        <v>0.84375</v>
      </c>
      <c r="C137" s="11" t="s">
        <v>26</v>
      </c>
      <c r="D137" s="11" t="s">
        <v>23</v>
      </c>
      <c r="E137" s="1" t="str">
        <f t="shared" si="13"/>
        <v xml:space="preserve">((SELECT T.TeamID FROM NFL.Teams T WHERE T.TeamName = "Pittsburgh Steelers"), (SELECT T.TeamID FROM NFL.Teams T WHERE T.TeamName = "Miami Dolphins"), 8, (SELECT S.SeasonID FROM Games.Season S WHERE S.[Year] = 2019), 2019-10-28 20:15:00), </v>
      </c>
      <c r="F137" s="1" t="str">
        <f t="shared" si="8"/>
        <v>(SELECT T.TeamID FROM NFL.Teams T WHERE T.TeamName = "Pittsburgh Steelers")</v>
      </c>
      <c r="G137" s="1" t="str">
        <f t="shared" si="15"/>
        <v>(SELECT T.TeamID FROM NFL.Teams T WHERE T.TeamName = "Miami Dolphins")</v>
      </c>
      <c r="I137" s="1" t="str">
        <f>TEXT(A137, "yyyy-mm-dd")&amp;" "&amp;TEXT(B137, "hh:mm:ss")</f>
        <v>2019-10-28 20:15:00</v>
      </c>
    </row>
    <row r="138" spans="1:9" x14ac:dyDescent="0.25">
      <c r="A138" s="4">
        <v>9</v>
      </c>
      <c r="B138" s="4"/>
      <c r="C138" s="4"/>
      <c r="D138" s="4"/>
    </row>
    <row r="139" spans="1:9" ht="21" x14ac:dyDescent="0.25">
      <c r="A139" s="2" t="s">
        <v>0</v>
      </c>
      <c r="B139" s="3" t="s">
        <v>1</v>
      </c>
      <c r="C139" s="10" t="s">
        <v>2</v>
      </c>
      <c r="D139" s="10" t="s">
        <v>3</v>
      </c>
    </row>
    <row r="140" spans="1:9" x14ac:dyDescent="0.25">
      <c r="A140" s="7">
        <v>43769</v>
      </c>
      <c r="B140" s="6">
        <v>0.84722222222222221</v>
      </c>
      <c r="C140" s="11" t="s">
        <v>22</v>
      </c>
      <c r="D140" s="11" t="s">
        <v>34</v>
      </c>
      <c r="E140" s="1" t="str">
        <f xml:space="preserve"> "("&amp;F140&amp;", "&amp;G140&amp;", "&amp;A$138&amp;", "&amp;$H$3&amp;", "&amp;I140&amp;"), "</f>
        <v xml:space="preserve">((SELECT T.TeamID FROM NFL.Teams T WHERE T.TeamName = "Arizona Cardinals"), (SELECT T.TeamID FROM NFL.Teams T WHERE T.TeamName = "San Francisco 49ers"), 9, (SELECT S.SeasonID FROM Games.Season S WHERE S.[Year] = 2019), 2019-10-31 20:20:00), </v>
      </c>
      <c r="F140" s="1" t="str">
        <f t="shared" si="8"/>
        <v>(SELECT T.TeamID FROM NFL.Teams T WHERE T.TeamName = "Arizona Cardinals")</v>
      </c>
      <c r="G140" s="1" t="str">
        <f t="shared" si="15"/>
        <v>(SELECT T.TeamID FROM NFL.Teams T WHERE T.TeamName = "San Francisco 49ers")</v>
      </c>
      <c r="I140" s="1" t="str">
        <f>TEXT(A140, "yyyy-mm-dd")&amp;" "&amp;TEXT(B140, "hh:mm:ss")</f>
        <v>2019-10-31 20:20:00</v>
      </c>
    </row>
    <row r="141" spans="1:9" x14ac:dyDescent="0.25">
      <c r="A141" s="7">
        <v>43772</v>
      </c>
      <c r="B141" s="6">
        <v>0.39583333333333331</v>
      </c>
      <c r="C141" s="11" t="s">
        <v>24</v>
      </c>
      <c r="D141" s="11" t="s">
        <v>28</v>
      </c>
      <c r="E141" s="1" t="str">
        <f t="shared" ref="E141:E153" si="16" xml:space="preserve"> "("&amp;F141&amp;", "&amp;G141&amp;", "&amp;A$138&amp;", "&amp;$H$3&amp;", "&amp;I141&amp;"), "</f>
        <v xml:space="preserve">((SELECT T.TeamID FROM NFL.Teams T WHERE T.TeamName = "Jacksonville Jaguars"), (SELECT T.TeamID FROM NFL.Teams T WHERE T.TeamName = "Houston Texans"), 9, (SELECT S.SeasonID FROM Games.Season S WHERE S.[Year] = 2019), 2019-11-03 09:30:00), </v>
      </c>
      <c r="F141" s="1" t="str">
        <f t="shared" si="8"/>
        <v>(SELECT T.TeamID FROM NFL.Teams T WHERE T.TeamName = "Jacksonville Jaguars")</v>
      </c>
      <c r="G141" s="1" t="str">
        <f t="shared" si="15"/>
        <v>(SELECT T.TeamID FROM NFL.Teams T WHERE T.TeamName = "Houston Texans")</v>
      </c>
      <c r="I141" s="1" t="str">
        <f>TEXT(A141, "yyyy-mm-dd")&amp;" "&amp;TEXT(B141, "hh:mm:ss")</f>
        <v>2019-11-03 09:30:00</v>
      </c>
    </row>
    <row r="142" spans="1:9" x14ac:dyDescent="0.25">
      <c r="A142" s="9">
        <f>A141</f>
        <v>43772</v>
      </c>
      <c r="B142" s="6">
        <v>0.54166666666666663</v>
      </c>
      <c r="C142" s="11" t="s">
        <v>8</v>
      </c>
      <c r="D142" s="11" t="s">
        <v>31</v>
      </c>
      <c r="E142" s="1" t="str">
        <f t="shared" si="16"/>
        <v xml:space="preserve">((SELECT T.TeamID FROM NFL.Teams T WHERE T.TeamName = "Philadelphia Eagles"), (SELECT T.TeamID FROM NFL.Teams T WHERE T.TeamName = "Chicago Bears"), 9, (SELECT S.SeasonID FROM Games.Season S WHERE S.[Year] = 2019), 2019-11-03 13:00:00), </v>
      </c>
      <c r="F142" s="1" t="str">
        <f t="shared" si="8"/>
        <v>(SELECT T.TeamID FROM NFL.Teams T WHERE T.TeamName = "Philadelphia Eagles")</v>
      </c>
      <c r="G142" s="1" t="str">
        <f t="shared" si="15"/>
        <v>(SELECT T.TeamID FROM NFL.Teams T WHERE T.TeamName = "Chicago Bears")</v>
      </c>
      <c r="I142" s="1" t="str">
        <f>TEXT(A142, "yyyy-mm-dd")&amp;" "&amp;TEXT(B142, "hh:mm:ss")</f>
        <v>2019-11-03 13:00:00</v>
      </c>
    </row>
    <row r="143" spans="1:9" x14ac:dyDescent="0.25">
      <c r="A143" s="9">
        <f t="shared" ref="A143:A152" si="17">A142</f>
        <v>43772</v>
      </c>
      <c r="B143" s="6">
        <v>0.54166666666666663</v>
      </c>
      <c r="C143" s="11" t="s">
        <v>19</v>
      </c>
      <c r="D143" s="11" t="s">
        <v>23</v>
      </c>
      <c r="E143" s="1" t="str">
        <f t="shared" si="16"/>
        <v xml:space="preserve">((SELECT T.TeamID FROM NFL.Teams T WHERE T.TeamName = "Pittsburgh Steelers"), (SELECT T.TeamID FROM NFL.Teams T WHERE T.TeamName = "Indianapolis Colts"), 9, (SELECT S.SeasonID FROM Games.Season S WHERE S.[Year] = 2019), 2019-11-03 13:00:00), </v>
      </c>
      <c r="F143" s="1" t="str">
        <f t="shared" si="8"/>
        <v>(SELECT T.TeamID FROM NFL.Teams T WHERE T.TeamName = "Pittsburgh Steelers")</v>
      </c>
      <c r="G143" s="1" t="str">
        <f t="shared" si="15"/>
        <v>(SELECT T.TeamID FROM NFL.Teams T WHERE T.TeamName = "Indianapolis Colts")</v>
      </c>
      <c r="I143" s="1" t="str">
        <f>TEXT(A143, "yyyy-mm-dd")&amp;" "&amp;TEXT(B143, "hh:mm:ss")</f>
        <v>2019-11-03 13:00:00</v>
      </c>
    </row>
    <row r="144" spans="1:9" x14ac:dyDescent="0.25">
      <c r="A144" s="9">
        <f t="shared" si="17"/>
        <v>43772</v>
      </c>
      <c r="B144" s="6">
        <v>0.54166666666666663</v>
      </c>
      <c r="C144" s="11" t="s">
        <v>9</v>
      </c>
      <c r="D144" s="11" t="s">
        <v>14</v>
      </c>
      <c r="E144" s="1" t="str">
        <f t="shared" si="16"/>
        <v xml:space="preserve">((SELECT T.TeamID FROM NFL.Teams T WHERE T.TeamName = "Kansas City Chiefs"), (SELECT T.TeamID FROM NFL.Teams T WHERE T.TeamName = "Minnesota Vikings"), 9, (SELECT S.SeasonID FROM Games.Season S WHERE S.[Year] = 2019), 2019-11-03 13:00:00), </v>
      </c>
      <c r="F144" s="1" t="str">
        <f t="shared" si="8"/>
        <v>(SELECT T.TeamID FROM NFL.Teams T WHERE T.TeamName = "Kansas City Chiefs")</v>
      </c>
      <c r="G144" s="1" t="str">
        <f t="shared" si="15"/>
        <v>(SELECT T.TeamID FROM NFL.Teams T WHERE T.TeamName = "Minnesota Vikings")</v>
      </c>
      <c r="I144" s="1" t="str">
        <f>TEXT(A144, "yyyy-mm-dd")&amp;" "&amp;TEXT(B144, "hh:mm:ss")</f>
        <v>2019-11-03 13:00:00</v>
      </c>
    </row>
    <row r="145" spans="1:9" x14ac:dyDescent="0.25">
      <c r="A145" s="9">
        <f t="shared" si="17"/>
        <v>43772</v>
      </c>
      <c r="B145" s="6">
        <v>0.54166666666666663</v>
      </c>
      <c r="C145" s="11" t="s">
        <v>27</v>
      </c>
      <c r="D145" s="11" t="s">
        <v>26</v>
      </c>
      <c r="E145" s="1" t="str">
        <f t="shared" si="16"/>
        <v xml:space="preserve">((SELECT T.TeamID FROM NFL.Teams T WHERE T.TeamName = "Miami Dolphins"), (SELECT T.TeamID FROM NFL.Teams T WHERE T.TeamName = "New York Jets"), 9, (SELECT S.SeasonID FROM Games.Season S WHERE S.[Year] = 2019), 2019-11-03 13:00:00), </v>
      </c>
      <c r="F145" s="1" t="str">
        <f t="shared" si="8"/>
        <v>(SELECT T.TeamID FROM NFL.Teams T WHERE T.TeamName = "Miami Dolphins")</v>
      </c>
      <c r="G145" s="1" t="str">
        <f t="shared" si="15"/>
        <v>(SELECT T.TeamID FROM NFL.Teams T WHERE T.TeamName = "New York Jets")</v>
      </c>
      <c r="I145" s="1" t="str">
        <f>TEXT(A145, "yyyy-mm-dd")&amp;" "&amp;TEXT(B145, "hh:mm:ss")</f>
        <v>2019-11-03 13:00:00</v>
      </c>
    </row>
    <row r="146" spans="1:9" x14ac:dyDescent="0.25">
      <c r="A146" s="9">
        <f t="shared" si="17"/>
        <v>43772</v>
      </c>
      <c r="B146" s="6">
        <v>0.54166666666666663</v>
      </c>
      <c r="C146" s="11" t="s">
        <v>16</v>
      </c>
      <c r="D146" s="11" t="s">
        <v>29</v>
      </c>
      <c r="E146" s="1" t="str">
        <f t="shared" si="16"/>
        <v xml:space="preserve">((SELECT T.TeamID FROM NFL.Teams T WHERE T.TeamName = "Carolina Panthers"), (SELECT T.TeamID FROM NFL.Teams T WHERE T.TeamName = "Tennessee Titans"), 9, (SELECT S.SeasonID FROM Games.Season S WHERE S.[Year] = 2019), 2019-11-03 13:00:00), </v>
      </c>
      <c r="F146" s="1" t="str">
        <f t="shared" si="8"/>
        <v>(SELECT T.TeamID FROM NFL.Teams T WHERE T.TeamName = "Carolina Panthers")</v>
      </c>
      <c r="G146" s="1" t="str">
        <f t="shared" si="15"/>
        <v>(SELECT T.TeamID FROM NFL.Teams T WHERE T.TeamName = "Tennessee Titans")</v>
      </c>
      <c r="I146" s="1" t="str">
        <f>TEXT(A146, "yyyy-mm-dd")&amp;" "&amp;TEXT(B146, "hh:mm:ss")</f>
        <v>2019-11-03 13:00:00</v>
      </c>
    </row>
    <row r="147" spans="1:9" x14ac:dyDescent="0.25">
      <c r="A147" s="9">
        <f t="shared" si="17"/>
        <v>43772</v>
      </c>
      <c r="B147" s="6">
        <v>0.54166666666666663</v>
      </c>
      <c r="C147" s="11" t="s">
        <v>17</v>
      </c>
      <c r="D147" s="11" t="s">
        <v>13</v>
      </c>
      <c r="E147" s="1" t="str">
        <f t="shared" si="16"/>
        <v xml:space="preserve">((SELECT T.TeamID FROM NFL.Teams T WHERE T.TeamName = "Buffalo Bills"), (SELECT T.TeamID FROM NFL.Teams T WHERE T.TeamName = "Washington Redskins"), 9, (SELECT S.SeasonID FROM Games.Season S WHERE S.[Year] = 2019), 2019-11-03 13:00:00), </v>
      </c>
      <c r="F147" s="1" t="str">
        <f t="shared" si="8"/>
        <v>(SELECT T.TeamID FROM NFL.Teams T WHERE T.TeamName = "Buffalo Bills")</v>
      </c>
      <c r="G147" s="1" t="str">
        <f t="shared" si="15"/>
        <v>(SELECT T.TeamID FROM NFL.Teams T WHERE T.TeamName = "Washington Redskins")</v>
      </c>
      <c r="I147" s="1" t="str">
        <f>TEXT(A147, "yyyy-mm-dd")&amp;" "&amp;TEXT(B147, "hh:mm:ss")</f>
        <v>2019-11-03 13:00:00</v>
      </c>
    </row>
    <row r="148" spans="1:9" x14ac:dyDescent="0.25">
      <c r="A148" s="9">
        <f t="shared" si="17"/>
        <v>43772</v>
      </c>
      <c r="B148" s="6">
        <v>0.67013888888888884</v>
      </c>
      <c r="C148" s="11" t="s">
        <v>20</v>
      </c>
      <c r="D148" s="11" t="s">
        <v>39</v>
      </c>
      <c r="E148" s="1" t="str">
        <f t="shared" si="16"/>
        <v xml:space="preserve">((SELECT T.TeamID FROM NFL.Teams T WHERE T.TeamName = "Oakland Raiders"), (SELECT T.TeamID FROM NFL.Teams T WHERE T.TeamName = "Detroit Lions"), 9, (SELECT S.SeasonID FROM Games.Season S WHERE S.[Year] = 2019), 2019-11-03 16:05:00), </v>
      </c>
      <c r="F148" s="1" t="str">
        <f t="shared" si="8"/>
        <v>(SELECT T.TeamID FROM NFL.Teams T WHERE T.TeamName = "Oakland Raiders")</v>
      </c>
      <c r="G148" s="1" t="str">
        <f t="shared" si="15"/>
        <v>(SELECT T.TeamID FROM NFL.Teams T WHERE T.TeamName = "Detroit Lions")</v>
      </c>
      <c r="I148" s="1" t="str">
        <f>TEXT(A148, "yyyy-mm-dd")&amp;" "&amp;TEXT(B148, "hh:mm:ss")</f>
        <v>2019-11-03 16:05:00</v>
      </c>
    </row>
    <row r="149" spans="1:9" x14ac:dyDescent="0.25">
      <c r="A149" s="9">
        <f t="shared" si="17"/>
        <v>43772</v>
      </c>
      <c r="B149" s="6">
        <v>0.67013888888888884</v>
      </c>
      <c r="C149" s="11" t="s">
        <v>36</v>
      </c>
      <c r="D149" s="11" t="s">
        <v>32</v>
      </c>
      <c r="E149" s="1" t="str">
        <f t="shared" si="16"/>
        <v xml:space="preserve">((SELECT T.TeamID FROM NFL.Teams T WHERE T.TeamName = "Seattle Seahawks"), (SELECT T.TeamID FROM NFL.Teams T WHERE T.TeamName = "Tampa Bay Buccaneers"), 9, (SELECT S.SeasonID FROM Games.Season S WHERE S.[Year] = 2019), 2019-11-03 16:05:00), </v>
      </c>
      <c r="F149" s="1" t="str">
        <f t="shared" si="8"/>
        <v>(SELECT T.TeamID FROM NFL.Teams T WHERE T.TeamName = "Seattle Seahawks")</v>
      </c>
      <c r="G149" s="1" t="str">
        <f t="shared" si="15"/>
        <v>(SELECT T.TeamID FROM NFL.Teams T WHERE T.TeamName = "Tampa Bay Buccaneers")</v>
      </c>
      <c r="I149" s="1" t="str">
        <f>TEXT(A149, "yyyy-mm-dd")&amp;" "&amp;TEXT(B149, "hh:mm:ss")</f>
        <v>2019-11-03 16:05:00</v>
      </c>
    </row>
    <row r="150" spans="1:9" x14ac:dyDescent="0.25">
      <c r="A150" s="9">
        <f t="shared" si="17"/>
        <v>43772</v>
      </c>
      <c r="B150" s="6">
        <v>0.68402777777777779</v>
      </c>
      <c r="C150" s="11" t="s">
        <v>30</v>
      </c>
      <c r="D150" s="11" t="s">
        <v>25</v>
      </c>
      <c r="E150" s="1" t="str">
        <f t="shared" si="16"/>
        <v xml:space="preserve">((SELECT T.TeamID FROM NFL.Teams T WHERE T.TeamName = "Denver Broncos"), (SELECT T.TeamID FROM NFL.Teams T WHERE T.TeamName = "Cleveland Browns"), 9, (SELECT S.SeasonID FROM Games.Season S WHERE S.[Year] = 2019), 2019-11-03 16:25:00), </v>
      </c>
      <c r="F150" s="1" t="str">
        <f t="shared" si="8"/>
        <v>(SELECT T.TeamID FROM NFL.Teams T WHERE T.TeamName = "Denver Broncos")</v>
      </c>
      <c r="G150" s="1" t="str">
        <f t="shared" si="15"/>
        <v>(SELECT T.TeamID FROM NFL.Teams T WHERE T.TeamName = "Cleveland Browns")</v>
      </c>
      <c r="I150" s="1" t="str">
        <f>TEXT(A150, "yyyy-mm-dd")&amp;" "&amp;TEXT(B150, "hh:mm:ss")</f>
        <v>2019-11-03 16:25:00</v>
      </c>
    </row>
    <row r="151" spans="1:9" x14ac:dyDescent="0.25">
      <c r="A151" s="9">
        <f t="shared" si="17"/>
        <v>43772</v>
      </c>
      <c r="B151" s="6">
        <v>0.68402777777777779</v>
      </c>
      <c r="C151" s="11" t="s">
        <v>10</v>
      </c>
      <c r="D151" s="11" t="s">
        <v>33</v>
      </c>
      <c r="E151" s="1" t="str">
        <f t="shared" si="16"/>
        <v xml:space="preserve">((SELECT T.TeamID FROM NFL.Teams T WHERE T.TeamName = "Los Angeles Chargers"), (SELECT T.TeamID FROM NFL.Teams T WHERE T.TeamName = "Green Bay Packers"), 9, (SELECT S.SeasonID FROM Games.Season S WHERE S.[Year] = 2019), 2019-11-03 16:25:00), </v>
      </c>
      <c r="F151" s="1" t="str">
        <f t="shared" ref="F151:F214" si="18" xml:space="preserve"> "(SELECT T.TeamID FROM NFL.Teams T WHERE T.TeamName = """&amp;TRIM(D151)&amp;""")"</f>
        <v>(SELECT T.TeamID FROM NFL.Teams T WHERE T.TeamName = "Los Angeles Chargers")</v>
      </c>
      <c r="G151" s="1" t="str">
        <f t="shared" si="15"/>
        <v>(SELECT T.TeamID FROM NFL.Teams T WHERE T.TeamName = "Green Bay Packers")</v>
      </c>
      <c r="I151" s="1" t="str">
        <f>TEXT(A151, "yyyy-mm-dd")&amp;" "&amp;TEXT(B151, "hh:mm:ss")</f>
        <v>2019-11-03 16:25:00</v>
      </c>
    </row>
    <row r="152" spans="1:9" x14ac:dyDescent="0.25">
      <c r="A152" s="9">
        <f t="shared" si="17"/>
        <v>43772</v>
      </c>
      <c r="B152" s="6">
        <v>0.84722222222222221</v>
      </c>
      <c r="C152" s="11" t="s">
        <v>37</v>
      </c>
      <c r="D152" s="11" t="s">
        <v>12</v>
      </c>
      <c r="E152" s="1" t="str">
        <f t="shared" si="16"/>
        <v xml:space="preserve">((SELECT T.TeamID FROM NFL.Teams T WHERE T.TeamName = "Baltimore Ravens"), (SELECT T.TeamID FROM NFL.Teams T WHERE T.TeamName = "New England Patriots"), 9, (SELECT S.SeasonID FROM Games.Season S WHERE S.[Year] = 2019), 2019-11-03 20:20:00), </v>
      </c>
      <c r="F152" s="1" t="str">
        <f t="shared" si="18"/>
        <v>(SELECT T.TeamID FROM NFL.Teams T WHERE T.TeamName = "Baltimore Ravens")</v>
      </c>
      <c r="G152" s="1" t="str">
        <f t="shared" si="15"/>
        <v>(SELECT T.TeamID FROM NFL.Teams T WHERE T.TeamName = "New England Patriots")</v>
      </c>
      <c r="I152" s="1" t="str">
        <f>TEXT(A152, "yyyy-mm-dd")&amp;" "&amp;TEXT(B152, "hh:mm:ss")</f>
        <v>2019-11-03 20:20:00</v>
      </c>
    </row>
    <row r="153" spans="1:9" x14ac:dyDescent="0.25">
      <c r="A153" s="7">
        <v>43773</v>
      </c>
      <c r="B153" s="6">
        <v>0.84375</v>
      </c>
      <c r="C153" s="11" t="s">
        <v>35</v>
      </c>
      <c r="D153" s="11" t="s">
        <v>21</v>
      </c>
      <c r="E153" s="1" t="str">
        <f t="shared" si="16"/>
        <v xml:space="preserve">((SELECT T.TeamID FROM NFL.Teams T WHERE T.TeamName = "New York Giants"), (SELECT T.TeamID FROM NFL.Teams T WHERE T.TeamName = "Dallas Cowboys"), 9, (SELECT S.SeasonID FROM Games.Season S WHERE S.[Year] = 2019), 2019-11-04 20:15:00), </v>
      </c>
      <c r="F153" s="1" t="str">
        <f t="shared" si="18"/>
        <v>(SELECT T.TeamID FROM NFL.Teams T WHERE T.TeamName = "New York Giants")</v>
      </c>
      <c r="G153" s="1" t="str">
        <f t="shared" si="15"/>
        <v>(SELECT T.TeamID FROM NFL.Teams T WHERE T.TeamName = "Dallas Cowboys")</v>
      </c>
      <c r="I153" s="1" t="str">
        <f>TEXT(A153, "yyyy-mm-dd")&amp;" "&amp;TEXT(B153, "hh:mm:ss")</f>
        <v>2019-11-04 20:15:00</v>
      </c>
    </row>
    <row r="154" spans="1:9" x14ac:dyDescent="0.25">
      <c r="A154" s="4">
        <v>10</v>
      </c>
      <c r="B154" s="4"/>
      <c r="C154" s="4"/>
      <c r="D154" s="4"/>
    </row>
    <row r="155" spans="1:9" ht="21" x14ac:dyDescent="0.25">
      <c r="A155" s="2" t="s">
        <v>0</v>
      </c>
      <c r="B155" s="3" t="s">
        <v>1</v>
      </c>
      <c r="C155" s="10" t="s">
        <v>2</v>
      </c>
      <c r="D155" s="10" t="s">
        <v>3</v>
      </c>
    </row>
    <row r="156" spans="1:9" x14ac:dyDescent="0.25">
      <c r="A156" s="7">
        <v>43776</v>
      </c>
      <c r="B156" s="6">
        <v>0.84722222222222221</v>
      </c>
      <c r="C156" s="11" t="s">
        <v>33</v>
      </c>
      <c r="D156" s="11" t="s">
        <v>39</v>
      </c>
      <c r="E156" s="1" t="str">
        <f xml:space="preserve"> "("&amp;F156&amp;", "&amp;G156&amp;", "&amp;A$154&amp;", "&amp;$H$3&amp;", "&amp;I156&amp;"), "</f>
        <v xml:space="preserve">((SELECT T.TeamID FROM NFL.Teams T WHERE T.TeamName = "Oakland Raiders"), (SELECT T.TeamID FROM NFL.Teams T WHERE T.TeamName = "Los Angeles Chargers"), 10, (SELECT S.SeasonID FROM Games.Season S WHERE S.[Year] = 2019), 2019-11-07 20:20:00), </v>
      </c>
      <c r="F156" s="1" t="str">
        <f t="shared" si="18"/>
        <v>(SELECT T.TeamID FROM NFL.Teams T WHERE T.TeamName = "Oakland Raiders")</v>
      </c>
      <c r="G156" s="1" t="str">
        <f t="shared" si="15"/>
        <v>(SELECT T.TeamID FROM NFL.Teams T WHERE T.TeamName = "Los Angeles Chargers")</v>
      </c>
      <c r="I156" s="1" t="str">
        <f>TEXT(A156, "yyyy-mm-dd")&amp;" "&amp;TEXT(B156, "hh:mm:ss")</f>
        <v>2019-11-07 20:20:00</v>
      </c>
    </row>
    <row r="157" spans="1:9" x14ac:dyDescent="0.25">
      <c r="A157" s="7">
        <v>43779</v>
      </c>
      <c r="B157" s="6">
        <v>0.54166666666666663</v>
      </c>
      <c r="C157" s="11" t="s">
        <v>34</v>
      </c>
      <c r="D157" s="11" t="s">
        <v>36</v>
      </c>
      <c r="E157" s="1" t="str">
        <f t="shared" ref="E157:E168" si="19" xml:space="preserve"> "("&amp;F157&amp;", "&amp;G157&amp;", "&amp;A$154&amp;", "&amp;$H$3&amp;", "&amp;I157&amp;"), "</f>
        <v xml:space="preserve">((SELECT T.TeamID FROM NFL.Teams T WHERE T.TeamName = "Tampa Bay Buccaneers"), (SELECT T.TeamID FROM NFL.Teams T WHERE T.TeamName = "Arizona Cardinals"), 10, (SELECT S.SeasonID FROM Games.Season S WHERE S.[Year] = 2019), 2019-11-10 13:00:00), </v>
      </c>
      <c r="F157" s="1" t="str">
        <f t="shared" si="18"/>
        <v>(SELECT T.TeamID FROM NFL.Teams T WHERE T.TeamName = "Tampa Bay Buccaneers")</v>
      </c>
      <c r="G157" s="1" t="str">
        <f t="shared" si="15"/>
        <v>(SELECT T.TeamID FROM NFL.Teams T WHERE T.TeamName = "Arizona Cardinals")</v>
      </c>
      <c r="I157" s="1" t="str">
        <f>TEXT(A157, "yyyy-mm-dd")&amp;" "&amp;TEXT(B157, "hh:mm:ss")</f>
        <v>2019-11-10 13:00:00</v>
      </c>
    </row>
    <row r="158" spans="1:9" x14ac:dyDescent="0.25">
      <c r="A158" s="9">
        <f>A157</f>
        <v>43779</v>
      </c>
      <c r="B158" s="6">
        <v>0.54166666666666663</v>
      </c>
      <c r="C158" s="11" t="s">
        <v>11</v>
      </c>
      <c r="D158" s="11" t="s">
        <v>38</v>
      </c>
      <c r="E158" s="1" t="str">
        <f t="shared" si="19"/>
        <v xml:space="preserve">((SELECT T.TeamID FROM NFL.Teams T WHERE T.TeamName = "New Orleans Saints"), (SELECT T.TeamID FROM NFL.Teams T WHERE T.TeamName = "Atlanta Falcons"), 10, (SELECT S.SeasonID FROM Games.Season S WHERE S.[Year] = 2019), 2019-11-10 13:00:00), </v>
      </c>
      <c r="F158" s="1" t="str">
        <f t="shared" si="18"/>
        <v>(SELECT T.TeamID FROM NFL.Teams T WHERE T.TeamName = "New Orleans Saints")</v>
      </c>
      <c r="G158" s="1" t="str">
        <f t="shared" si="15"/>
        <v>(SELECT T.TeamID FROM NFL.Teams T WHERE T.TeamName = "Atlanta Falcons")</v>
      </c>
      <c r="I158" s="1" t="str">
        <f>TEXT(A158, "yyyy-mm-dd")&amp;" "&amp;TEXT(B158, "hh:mm:ss")</f>
        <v>2019-11-10 13:00:00</v>
      </c>
    </row>
    <row r="159" spans="1:9" x14ac:dyDescent="0.25">
      <c r="A159" s="9">
        <f t="shared" ref="A159:A167" si="20">A158</f>
        <v>43779</v>
      </c>
      <c r="B159" s="6">
        <v>0.54166666666666663</v>
      </c>
      <c r="C159" s="11" t="s">
        <v>12</v>
      </c>
      <c r="D159" s="11" t="s">
        <v>18</v>
      </c>
      <c r="E159" s="1" t="str">
        <f t="shared" si="19"/>
        <v xml:space="preserve">((SELECT T.TeamID FROM NFL.Teams T WHERE T.TeamName = "Cincinnati Bengals"), (SELECT T.TeamID FROM NFL.Teams T WHERE T.TeamName = "Baltimore Ravens"), 10, (SELECT S.SeasonID FROM Games.Season S WHERE S.[Year] = 2019), 2019-11-10 13:00:00), </v>
      </c>
      <c r="F159" s="1" t="str">
        <f t="shared" si="18"/>
        <v>(SELECT T.TeamID FROM NFL.Teams T WHERE T.TeamName = "Cincinnati Bengals")</v>
      </c>
      <c r="G159" s="1" t="str">
        <f t="shared" si="15"/>
        <v>(SELECT T.TeamID FROM NFL.Teams T WHERE T.TeamName = "Baltimore Ravens")</v>
      </c>
      <c r="I159" s="1" t="str">
        <f>TEXT(A159, "yyyy-mm-dd")&amp;" "&amp;TEXT(B159, "hh:mm:ss")</f>
        <v>2019-11-10 13:00:00</v>
      </c>
    </row>
    <row r="160" spans="1:9" x14ac:dyDescent="0.25">
      <c r="A160" s="9">
        <f t="shared" si="20"/>
        <v>43779</v>
      </c>
      <c r="B160" s="6">
        <v>0.54166666666666663</v>
      </c>
      <c r="C160" s="11" t="s">
        <v>13</v>
      </c>
      <c r="D160" s="11" t="s">
        <v>30</v>
      </c>
      <c r="E160" s="1" t="str">
        <f t="shared" si="19"/>
        <v xml:space="preserve">((SELECT T.TeamID FROM NFL.Teams T WHERE T.TeamName = "Cleveland Browns"), (SELECT T.TeamID FROM NFL.Teams T WHERE T.TeamName = "Buffalo Bills"), 10, (SELECT S.SeasonID FROM Games.Season S WHERE S.[Year] = 2019), 2019-11-10 13:00:00), </v>
      </c>
      <c r="F160" s="1" t="str">
        <f t="shared" si="18"/>
        <v>(SELECT T.TeamID FROM NFL.Teams T WHERE T.TeamName = "Cleveland Browns")</v>
      </c>
      <c r="G160" s="1" t="str">
        <f t="shared" si="15"/>
        <v>(SELECT T.TeamID FROM NFL.Teams T WHERE T.TeamName = "Buffalo Bills")</v>
      </c>
      <c r="I160" s="1" t="str">
        <f>TEXT(A160, "yyyy-mm-dd")&amp;" "&amp;TEXT(B160, "hh:mm:ss")</f>
        <v>2019-11-10 13:00:00</v>
      </c>
    </row>
    <row r="161" spans="1:9" x14ac:dyDescent="0.25">
      <c r="A161" s="9">
        <f t="shared" si="20"/>
        <v>43779</v>
      </c>
      <c r="B161" s="6">
        <v>0.54166666666666663</v>
      </c>
      <c r="C161" s="11" t="s">
        <v>20</v>
      </c>
      <c r="D161" s="11" t="s">
        <v>8</v>
      </c>
      <c r="E161" s="1" t="str">
        <f t="shared" si="19"/>
        <v xml:space="preserve">((SELECT T.TeamID FROM NFL.Teams T WHERE T.TeamName = "Chicago Bears"), (SELECT T.TeamID FROM NFL.Teams T WHERE T.TeamName = "Detroit Lions"), 10, (SELECT S.SeasonID FROM Games.Season S WHERE S.[Year] = 2019), 2019-11-10 13:00:00), </v>
      </c>
      <c r="F161" s="1" t="str">
        <f t="shared" si="18"/>
        <v>(SELECT T.TeamID FROM NFL.Teams T WHERE T.TeamName = "Chicago Bears")</v>
      </c>
      <c r="G161" s="1" t="str">
        <f t="shared" si="15"/>
        <v>(SELECT T.TeamID FROM NFL.Teams T WHERE T.TeamName = "Detroit Lions")</v>
      </c>
      <c r="I161" s="1" t="str">
        <f>TEXT(A161, "yyyy-mm-dd")&amp;" "&amp;TEXT(B161, "hh:mm:ss")</f>
        <v>2019-11-10 13:00:00</v>
      </c>
    </row>
    <row r="162" spans="1:9" x14ac:dyDescent="0.25">
      <c r="A162" s="9">
        <f t="shared" si="20"/>
        <v>43779</v>
      </c>
      <c r="B162" s="6">
        <v>0.54166666666666663</v>
      </c>
      <c r="C162" s="11" t="s">
        <v>14</v>
      </c>
      <c r="D162" s="11" t="s">
        <v>16</v>
      </c>
      <c r="E162" s="1" t="str">
        <f t="shared" si="19"/>
        <v xml:space="preserve">((SELECT T.TeamID FROM NFL.Teams T WHERE T.TeamName = "Tennessee Titans"), (SELECT T.TeamID FROM NFL.Teams T WHERE T.TeamName = "Kansas City Chiefs"), 10, (SELECT S.SeasonID FROM Games.Season S WHERE S.[Year] = 2019), 2019-11-10 13:00:00), </v>
      </c>
      <c r="F162" s="1" t="str">
        <f t="shared" si="18"/>
        <v>(SELECT T.TeamID FROM NFL.Teams T WHERE T.TeamName = "Tennessee Titans")</v>
      </c>
      <c r="G162" s="1" t="str">
        <f t="shared" si="15"/>
        <v>(SELECT T.TeamID FROM NFL.Teams T WHERE T.TeamName = "Kansas City Chiefs")</v>
      </c>
      <c r="I162" s="1" t="str">
        <f>TEXT(A162, "yyyy-mm-dd")&amp;" "&amp;TEXT(B162, "hh:mm:ss")</f>
        <v>2019-11-10 13:00:00</v>
      </c>
    </row>
    <row r="163" spans="1:9" x14ac:dyDescent="0.25">
      <c r="A163" s="9">
        <f t="shared" si="20"/>
        <v>43779</v>
      </c>
      <c r="B163" s="6">
        <v>0.54166666666666663</v>
      </c>
      <c r="C163" s="11" t="s">
        <v>21</v>
      </c>
      <c r="D163" s="11" t="s">
        <v>27</v>
      </c>
      <c r="E163" s="1" t="str">
        <f t="shared" si="19"/>
        <v xml:space="preserve">((SELECT T.TeamID FROM NFL.Teams T WHERE T.TeamName = "New York Jets"), (SELECT T.TeamID FROM NFL.Teams T WHERE T.TeamName = "New York Giants"), 10, (SELECT S.SeasonID FROM Games.Season S WHERE S.[Year] = 2019), 2019-11-10 13:00:00), </v>
      </c>
      <c r="F163" s="1" t="str">
        <f t="shared" si="18"/>
        <v>(SELECT T.TeamID FROM NFL.Teams T WHERE T.TeamName = "New York Jets")</v>
      </c>
      <c r="G163" s="1" t="str">
        <f t="shared" si="15"/>
        <v>(SELECT T.TeamID FROM NFL.Teams T WHERE T.TeamName = "New York Giants")</v>
      </c>
      <c r="I163" s="1" t="str">
        <f>TEXT(A163, "yyyy-mm-dd")&amp;" "&amp;TEXT(B163, "hh:mm:ss")</f>
        <v>2019-11-10 13:00:00</v>
      </c>
    </row>
    <row r="164" spans="1:9" x14ac:dyDescent="0.25">
      <c r="A164" s="9">
        <f t="shared" si="20"/>
        <v>43779</v>
      </c>
      <c r="B164" s="6">
        <v>0.67013888888888884</v>
      </c>
      <c r="C164" s="11" t="s">
        <v>26</v>
      </c>
      <c r="D164" s="11" t="s">
        <v>19</v>
      </c>
      <c r="E164" s="1" t="str">
        <f t="shared" si="19"/>
        <v xml:space="preserve">((SELECT T.TeamID FROM NFL.Teams T WHERE T.TeamName = "Indianapolis Colts"), (SELECT T.TeamID FROM NFL.Teams T WHERE T.TeamName = "Miami Dolphins"), 10, (SELECT S.SeasonID FROM Games.Season S WHERE S.[Year] = 2019), 2019-11-10 16:05:00), </v>
      </c>
      <c r="F164" s="1" t="str">
        <f t="shared" si="18"/>
        <v>(SELECT T.TeamID FROM NFL.Teams T WHERE T.TeamName = "Indianapolis Colts")</v>
      </c>
      <c r="G164" s="1" t="str">
        <f t="shared" si="15"/>
        <v>(SELECT T.TeamID FROM NFL.Teams T WHERE T.TeamName = "Miami Dolphins")</v>
      </c>
      <c r="I164" s="1" t="str">
        <f>TEXT(A164, "yyyy-mm-dd")&amp;" "&amp;TEXT(B164, "hh:mm:ss")</f>
        <v>2019-11-10 16:05:00</v>
      </c>
    </row>
    <row r="165" spans="1:9" x14ac:dyDescent="0.25">
      <c r="A165" s="9">
        <f t="shared" si="20"/>
        <v>43779</v>
      </c>
      <c r="B165" s="6">
        <v>0.68402777777777779</v>
      </c>
      <c r="C165" s="11" t="s">
        <v>29</v>
      </c>
      <c r="D165" s="11" t="s">
        <v>10</v>
      </c>
      <c r="E165" s="1" t="str">
        <f t="shared" si="19"/>
        <v xml:space="preserve">((SELECT T.TeamID FROM NFL.Teams T WHERE T.TeamName = "Green Bay Packers"), (SELECT T.TeamID FROM NFL.Teams T WHERE T.TeamName = "Carolina Panthers"), 10, (SELECT S.SeasonID FROM Games.Season S WHERE S.[Year] = 2019), 2019-11-10 16:25:00), </v>
      </c>
      <c r="F165" s="1" t="str">
        <f t="shared" si="18"/>
        <v>(SELECT T.TeamID FROM NFL.Teams T WHERE T.TeamName = "Green Bay Packers")</v>
      </c>
      <c r="G165" s="1" t="str">
        <f t="shared" si="15"/>
        <v>(SELECT T.TeamID FROM NFL.Teams T WHERE T.TeamName = "Carolina Panthers")</v>
      </c>
      <c r="I165" s="1" t="str">
        <f>TEXT(A165, "yyyy-mm-dd")&amp;" "&amp;TEXT(B165, "hh:mm:ss")</f>
        <v>2019-11-10 16:25:00</v>
      </c>
    </row>
    <row r="166" spans="1:9" x14ac:dyDescent="0.25">
      <c r="A166" s="9">
        <f t="shared" si="20"/>
        <v>43779</v>
      </c>
      <c r="B166" s="6">
        <v>0.68402777777777779</v>
      </c>
      <c r="C166" s="11" t="s">
        <v>15</v>
      </c>
      <c r="D166" s="11" t="s">
        <v>23</v>
      </c>
      <c r="E166" s="1" t="str">
        <f t="shared" si="19"/>
        <v xml:space="preserve">((SELECT T.TeamID FROM NFL.Teams T WHERE T.TeamName = "Pittsburgh Steelers"), (SELECT T.TeamID FROM NFL.Teams T WHERE T.TeamName = "Los Angeles Rams"), 10, (SELECT S.SeasonID FROM Games.Season S WHERE S.[Year] = 2019), 2019-11-10 16:25:00), </v>
      </c>
      <c r="F166" s="1" t="str">
        <f t="shared" si="18"/>
        <v>(SELECT T.TeamID FROM NFL.Teams T WHERE T.TeamName = "Pittsburgh Steelers")</v>
      </c>
      <c r="G166" s="1" t="str">
        <f t="shared" si="15"/>
        <v>(SELECT T.TeamID FROM NFL.Teams T WHERE T.TeamName = "Los Angeles Rams")</v>
      </c>
      <c r="I166" s="1" t="str">
        <f>TEXT(A166, "yyyy-mm-dd")&amp;" "&amp;TEXT(B166, "hh:mm:ss")</f>
        <v>2019-11-10 16:25:00</v>
      </c>
    </row>
    <row r="167" spans="1:9" x14ac:dyDescent="0.25">
      <c r="A167" s="9">
        <f t="shared" si="20"/>
        <v>43779</v>
      </c>
      <c r="B167" s="6">
        <v>0.84722222222222221</v>
      </c>
      <c r="C167" s="11" t="s">
        <v>9</v>
      </c>
      <c r="D167" s="11" t="s">
        <v>35</v>
      </c>
      <c r="E167" s="1" t="str">
        <f t="shared" si="19"/>
        <v xml:space="preserve">((SELECT T.TeamID FROM NFL.Teams T WHERE T.TeamName = "Dallas Cowboys"), (SELECT T.TeamID FROM NFL.Teams T WHERE T.TeamName = "Minnesota Vikings"), 10, (SELECT S.SeasonID FROM Games.Season S WHERE S.[Year] = 2019), 2019-11-10 20:20:00), </v>
      </c>
      <c r="F167" s="1" t="str">
        <f t="shared" si="18"/>
        <v>(SELECT T.TeamID FROM NFL.Teams T WHERE T.TeamName = "Dallas Cowboys")</v>
      </c>
      <c r="G167" s="1" t="str">
        <f t="shared" si="15"/>
        <v>(SELECT T.TeamID FROM NFL.Teams T WHERE T.TeamName = "Minnesota Vikings")</v>
      </c>
      <c r="I167" s="1" t="str">
        <f>TEXT(A167, "yyyy-mm-dd")&amp;" "&amp;TEXT(B167, "hh:mm:ss")</f>
        <v>2019-11-10 20:20:00</v>
      </c>
    </row>
    <row r="168" spans="1:9" x14ac:dyDescent="0.25">
      <c r="A168" s="7">
        <v>43780</v>
      </c>
      <c r="B168" s="6">
        <v>0.84375</v>
      </c>
      <c r="C168" s="11" t="s">
        <v>32</v>
      </c>
      <c r="D168" s="11" t="s">
        <v>22</v>
      </c>
      <c r="E168" s="1" t="str">
        <f t="shared" si="19"/>
        <v xml:space="preserve">((SELECT T.TeamID FROM NFL.Teams T WHERE T.TeamName = "San Francisco 49ers"), (SELECT T.TeamID FROM NFL.Teams T WHERE T.TeamName = "Seattle Seahawks"), 10, (SELECT S.SeasonID FROM Games.Season S WHERE S.[Year] = 2019), 2019-11-11 20:15:00), </v>
      </c>
      <c r="F168" s="1" t="str">
        <f t="shared" si="18"/>
        <v>(SELECT T.TeamID FROM NFL.Teams T WHERE T.TeamName = "San Francisco 49ers")</v>
      </c>
      <c r="G168" s="1" t="str">
        <f t="shared" si="15"/>
        <v>(SELECT T.TeamID FROM NFL.Teams T WHERE T.TeamName = "Seattle Seahawks")</v>
      </c>
      <c r="I168" s="1" t="str">
        <f>TEXT(A168, "yyyy-mm-dd")&amp;" "&amp;TEXT(B168, "hh:mm:ss")</f>
        <v>2019-11-11 20:15:00</v>
      </c>
    </row>
    <row r="169" spans="1:9" x14ac:dyDescent="0.25">
      <c r="A169" s="4">
        <v>11</v>
      </c>
      <c r="B169" s="4"/>
      <c r="C169" s="4"/>
      <c r="D169" s="4"/>
    </row>
    <row r="170" spans="1:9" ht="21" x14ac:dyDescent="0.25">
      <c r="A170" s="2" t="s">
        <v>0</v>
      </c>
      <c r="B170" s="3" t="s">
        <v>1</v>
      </c>
      <c r="C170" s="10" t="s">
        <v>2</v>
      </c>
      <c r="D170" s="10" t="s">
        <v>3</v>
      </c>
    </row>
    <row r="171" spans="1:9" x14ac:dyDescent="0.25">
      <c r="A171" s="7">
        <v>43783</v>
      </c>
      <c r="B171" s="6">
        <v>0.84722222222222221</v>
      </c>
      <c r="C171" s="11" t="s">
        <v>23</v>
      </c>
      <c r="D171" s="11" t="s">
        <v>30</v>
      </c>
      <c r="E171" s="1" t="str">
        <f xml:space="preserve"> "("&amp;F171&amp;", "&amp;G171&amp;", "&amp;A$169&amp;", "&amp;$H$3&amp;", "&amp;I171&amp;"), "</f>
        <v xml:space="preserve">((SELECT T.TeamID FROM NFL.Teams T WHERE T.TeamName = "Cleveland Browns"), (SELECT T.TeamID FROM NFL.Teams T WHERE T.TeamName = "Pittsburgh Steelers"), 11, (SELECT S.SeasonID FROM Games.Season S WHERE S.[Year] = 2019), 2019-11-14 20:20:00), </v>
      </c>
      <c r="F171" s="1" t="str">
        <f t="shared" si="18"/>
        <v>(SELECT T.TeamID FROM NFL.Teams T WHERE T.TeamName = "Cleveland Browns")</v>
      </c>
      <c r="G171" s="1" t="str">
        <f t="shared" si="15"/>
        <v>(SELECT T.TeamID FROM NFL.Teams T WHERE T.TeamName = "Pittsburgh Steelers")</v>
      </c>
      <c r="I171" s="1" t="str">
        <f>TEXT(A171, "yyyy-mm-dd")&amp;" "&amp;TEXT(B171, "hh:mm:ss")</f>
        <v>2019-11-14 20:20:00</v>
      </c>
    </row>
    <row r="172" spans="1:9" x14ac:dyDescent="0.25">
      <c r="A172" s="7">
        <v>43786</v>
      </c>
      <c r="B172" s="6">
        <v>0.54166666666666663</v>
      </c>
      <c r="C172" s="11" t="s">
        <v>11</v>
      </c>
      <c r="D172" s="11" t="s">
        <v>29</v>
      </c>
      <c r="E172" s="1" t="str">
        <f t="shared" ref="E172:E184" si="21" xml:space="preserve"> "("&amp;F172&amp;", "&amp;G172&amp;", "&amp;A$169&amp;", "&amp;$H$3&amp;", "&amp;I172&amp;"), "</f>
        <v xml:space="preserve">((SELECT T.TeamID FROM NFL.Teams T WHERE T.TeamName = "Carolina Panthers"), (SELECT T.TeamID FROM NFL.Teams T WHERE T.TeamName = "Atlanta Falcons"), 11, (SELECT S.SeasonID FROM Games.Season S WHERE S.[Year] = 2019), 2019-11-17 13:00:00), </v>
      </c>
      <c r="F172" s="1" t="str">
        <f t="shared" si="18"/>
        <v>(SELECT T.TeamID FROM NFL.Teams T WHERE T.TeamName = "Carolina Panthers")</v>
      </c>
      <c r="G172" s="1" t="str">
        <f t="shared" si="15"/>
        <v>(SELECT T.TeamID FROM NFL.Teams T WHERE T.TeamName = "Atlanta Falcons")</v>
      </c>
      <c r="I172" s="1" t="str">
        <f>TEXT(A172, "yyyy-mm-dd")&amp;" "&amp;TEXT(B172, "hh:mm:ss")</f>
        <v>2019-11-17 13:00:00</v>
      </c>
    </row>
    <row r="173" spans="1:9" x14ac:dyDescent="0.25">
      <c r="A173" s="9">
        <f>A172</f>
        <v>43786</v>
      </c>
      <c r="B173" s="6">
        <v>0.54166666666666663</v>
      </c>
      <c r="C173" s="11" t="s">
        <v>13</v>
      </c>
      <c r="D173" s="11" t="s">
        <v>26</v>
      </c>
      <c r="E173" s="1" t="str">
        <f t="shared" si="21"/>
        <v xml:space="preserve">((SELECT T.TeamID FROM NFL.Teams T WHERE T.TeamName = "Miami Dolphins"), (SELECT T.TeamID FROM NFL.Teams T WHERE T.TeamName = "Buffalo Bills"), 11, (SELECT S.SeasonID FROM Games.Season S WHERE S.[Year] = 2019), 2019-11-17 13:00:00), </v>
      </c>
      <c r="F173" s="1" t="str">
        <f t="shared" si="18"/>
        <v>(SELECT T.TeamID FROM NFL.Teams T WHERE T.TeamName = "Miami Dolphins")</v>
      </c>
      <c r="G173" s="1" t="str">
        <f t="shared" si="15"/>
        <v>(SELECT T.TeamID FROM NFL.Teams T WHERE T.TeamName = "Buffalo Bills")</v>
      </c>
      <c r="I173" s="1" t="str">
        <f>TEXT(A173, "yyyy-mm-dd")&amp;" "&amp;TEXT(B173, "hh:mm:ss")</f>
        <v>2019-11-17 13:00:00</v>
      </c>
    </row>
    <row r="174" spans="1:9" x14ac:dyDescent="0.25">
      <c r="A174" s="9">
        <f t="shared" ref="A174:A183" si="22">A173</f>
        <v>43786</v>
      </c>
      <c r="B174" s="6">
        <v>0.54166666666666663</v>
      </c>
      <c r="C174" s="11" t="s">
        <v>35</v>
      </c>
      <c r="D174" s="11" t="s">
        <v>20</v>
      </c>
      <c r="E174" s="1" t="str">
        <f t="shared" si="21"/>
        <v xml:space="preserve">((SELECT T.TeamID FROM NFL.Teams T WHERE T.TeamName = "Detroit Lions"), (SELECT T.TeamID FROM NFL.Teams T WHERE T.TeamName = "Dallas Cowboys"), 11, (SELECT S.SeasonID FROM Games.Season S WHERE S.[Year] = 2019), 2019-11-17 13:00:00), </v>
      </c>
      <c r="F174" s="1" t="str">
        <f t="shared" si="18"/>
        <v>(SELECT T.TeamID FROM NFL.Teams T WHERE T.TeamName = "Detroit Lions")</v>
      </c>
      <c r="G174" s="1" t="str">
        <f t="shared" si="15"/>
        <v>(SELECT T.TeamID FROM NFL.Teams T WHERE T.TeamName = "Dallas Cowboys")</v>
      </c>
      <c r="I174" s="1" t="str">
        <f>TEXT(A174, "yyyy-mm-dd")&amp;" "&amp;TEXT(B174, "hh:mm:ss")</f>
        <v>2019-11-17 13:00:00</v>
      </c>
    </row>
    <row r="175" spans="1:9" x14ac:dyDescent="0.25">
      <c r="A175" s="9">
        <f t="shared" si="22"/>
        <v>43786</v>
      </c>
      <c r="B175" s="6">
        <v>0.54166666666666663</v>
      </c>
      <c r="C175" s="11" t="s">
        <v>25</v>
      </c>
      <c r="D175" s="11" t="s">
        <v>9</v>
      </c>
      <c r="E175" s="1" t="str">
        <f t="shared" si="21"/>
        <v xml:space="preserve">((SELECT T.TeamID FROM NFL.Teams T WHERE T.TeamName = "Minnesota Vikings"), (SELECT T.TeamID FROM NFL.Teams T WHERE T.TeamName = "Denver Broncos"), 11, (SELECT S.SeasonID FROM Games.Season S WHERE S.[Year] = 2019), 2019-11-17 13:00:00), </v>
      </c>
      <c r="F175" s="1" t="str">
        <f t="shared" si="18"/>
        <v>(SELECT T.TeamID FROM NFL.Teams T WHERE T.TeamName = "Minnesota Vikings")</v>
      </c>
      <c r="G175" s="1" t="str">
        <f t="shared" si="15"/>
        <v>(SELECT T.TeamID FROM NFL.Teams T WHERE T.TeamName = "Denver Broncos")</v>
      </c>
      <c r="I175" s="1" t="str">
        <f>TEXT(A175, "yyyy-mm-dd")&amp;" "&amp;TEXT(B175, "hh:mm:ss")</f>
        <v>2019-11-17 13:00:00</v>
      </c>
    </row>
    <row r="176" spans="1:9" x14ac:dyDescent="0.25">
      <c r="A176" s="9">
        <f t="shared" si="22"/>
        <v>43786</v>
      </c>
      <c r="B176" s="6">
        <v>0.54166666666666663</v>
      </c>
      <c r="C176" s="11" t="s">
        <v>24</v>
      </c>
      <c r="D176" s="11" t="s">
        <v>12</v>
      </c>
      <c r="E176" s="1" t="str">
        <f t="shared" si="21"/>
        <v xml:space="preserve">((SELECT T.TeamID FROM NFL.Teams T WHERE T.TeamName = "Baltimore Ravens"), (SELECT T.TeamID FROM NFL.Teams T WHERE T.TeamName = "Houston Texans"), 11, (SELECT S.SeasonID FROM Games.Season S WHERE S.[Year] = 2019), 2019-11-17 13:00:00), </v>
      </c>
      <c r="F176" s="1" t="str">
        <f t="shared" si="18"/>
        <v>(SELECT T.TeamID FROM NFL.Teams T WHERE T.TeamName = "Baltimore Ravens")</v>
      </c>
      <c r="G176" s="1" t="str">
        <f t="shared" si="15"/>
        <v>(SELECT T.TeamID FROM NFL.Teams T WHERE T.TeamName = "Houston Texans")</v>
      </c>
      <c r="I176" s="1" t="str">
        <f>TEXT(A176, "yyyy-mm-dd")&amp;" "&amp;TEXT(B176, "hh:mm:ss")</f>
        <v>2019-11-17 13:00:00</v>
      </c>
    </row>
    <row r="177" spans="1:9" x14ac:dyDescent="0.25">
      <c r="A177" s="9">
        <f t="shared" si="22"/>
        <v>43786</v>
      </c>
      <c r="B177" s="6">
        <v>0.54166666666666663</v>
      </c>
      <c r="C177" s="11" t="s">
        <v>28</v>
      </c>
      <c r="D177" s="11" t="s">
        <v>19</v>
      </c>
      <c r="E177" s="1" t="str">
        <f t="shared" si="21"/>
        <v xml:space="preserve">((SELECT T.TeamID FROM NFL.Teams T WHERE T.TeamName = "Indianapolis Colts"), (SELECT T.TeamID FROM NFL.Teams T WHERE T.TeamName = "Jacksonville Jaguars"), 11, (SELECT S.SeasonID FROM Games.Season S WHERE S.[Year] = 2019), 2019-11-17 13:00:00), </v>
      </c>
      <c r="F177" s="1" t="str">
        <f t="shared" si="18"/>
        <v>(SELECT T.TeamID FROM NFL.Teams T WHERE T.TeamName = "Indianapolis Colts")</v>
      </c>
      <c r="G177" s="1" t="str">
        <f t="shared" si="15"/>
        <v>(SELECT T.TeamID FROM NFL.Teams T WHERE T.TeamName = "Jacksonville Jaguars")</v>
      </c>
      <c r="I177" s="1" t="str">
        <f>TEXT(A177, "yyyy-mm-dd")&amp;" "&amp;TEXT(B177, "hh:mm:ss")</f>
        <v>2019-11-17 13:00:00</v>
      </c>
    </row>
    <row r="178" spans="1:9" ht="21" customHeight="1" x14ac:dyDescent="0.25">
      <c r="A178" s="9">
        <f t="shared" si="22"/>
        <v>43786</v>
      </c>
      <c r="B178" s="6">
        <v>0.54166666666666663</v>
      </c>
      <c r="C178" s="11" t="s">
        <v>38</v>
      </c>
      <c r="D178" s="11" t="s">
        <v>36</v>
      </c>
      <c r="E178" s="1" t="str">
        <f t="shared" si="21"/>
        <v xml:space="preserve">((SELECT T.TeamID FROM NFL.Teams T WHERE T.TeamName = "Tampa Bay Buccaneers"), (SELECT T.TeamID FROM NFL.Teams T WHERE T.TeamName = "New Orleans Saints"), 11, (SELECT S.SeasonID FROM Games.Season S WHERE S.[Year] = 2019), 2019-11-17 13:00:00), </v>
      </c>
      <c r="F178" s="1" t="str">
        <f t="shared" si="18"/>
        <v>(SELECT T.TeamID FROM NFL.Teams T WHERE T.TeamName = "Tampa Bay Buccaneers")</v>
      </c>
      <c r="G178" s="1" t="str">
        <f t="shared" si="15"/>
        <v>(SELECT T.TeamID FROM NFL.Teams T WHERE T.TeamName = "New Orleans Saints")</v>
      </c>
      <c r="I178" s="1" t="str">
        <f>TEXT(A178, "yyyy-mm-dd")&amp;" "&amp;TEXT(B178, "hh:mm:ss")</f>
        <v>2019-11-17 13:00:00</v>
      </c>
    </row>
    <row r="179" spans="1:9" x14ac:dyDescent="0.25">
      <c r="A179" s="9">
        <f t="shared" si="22"/>
        <v>43786</v>
      </c>
      <c r="B179" s="6">
        <v>0.54166666666666663</v>
      </c>
      <c r="C179" s="11" t="s">
        <v>27</v>
      </c>
      <c r="D179" s="11" t="s">
        <v>17</v>
      </c>
      <c r="E179" s="1" t="str">
        <f t="shared" si="21"/>
        <v xml:space="preserve">((SELECT T.TeamID FROM NFL.Teams T WHERE T.TeamName = "Washington Redskins"), (SELECT T.TeamID FROM NFL.Teams T WHERE T.TeamName = "New York Jets"), 11, (SELECT S.SeasonID FROM Games.Season S WHERE S.[Year] = 2019), 2019-11-17 13:00:00), </v>
      </c>
      <c r="F179" s="1" t="str">
        <f t="shared" si="18"/>
        <v>(SELECT T.TeamID FROM NFL.Teams T WHERE T.TeamName = "Washington Redskins")</v>
      </c>
      <c r="G179" s="1" t="str">
        <f t="shared" si="15"/>
        <v>(SELECT T.TeamID FROM NFL.Teams T WHERE T.TeamName = "New York Jets")</v>
      </c>
      <c r="I179" s="1" t="str">
        <f>TEXT(A179, "yyyy-mm-dd")&amp;" "&amp;TEXT(B179, "hh:mm:ss")</f>
        <v>2019-11-17 13:00:00</v>
      </c>
    </row>
    <row r="180" spans="1:9" x14ac:dyDescent="0.25">
      <c r="A180" s="9">
        <f t="shared" si="22"/>
        <v>43786</v>
      </c>
      <c r="B180" s="6">
        <v>0.67013888888888884</v>
      </c>
      <c r="C180" s="11" t="s">
        <v>34</v>
      </c>
      <c r="D180" s="11" t="s">
        <v>22</v>
      </c>
      <c r="E180" s="1" t="str">
        <f t="shared" si="21"/>
        <v xml:space="preserve">((SELECT T.TeamID FROM NFL.Teams T WHERE T.TeamName = "San Francisco 49ers"), (SELECT T.TeamID FROM NFL.Teams T WHERE T.TeamName = "Arizona Cardinals"), 11, (SELECT S.SeasonID FROM Games.Season S WHERE S.[Year] = 2019), 2019-11-17 16:05:00), </v>
      </c>
      <c r="F180" s="1" t="str">
        <f t="shared" si="18"/>
        <v>(SELECT T.TeamID FROM NFL.Teams T WHERE T.TeamName = "San Francisco 49ers")</v>
      </c>
      <c r="G180" s="1" t="str">
        <f t="shared" si="15"/>
        <v>(SELECT T.TeamID FROM NFL.Teams T WHERE T.TeamName = "Arizona Cardinals")</v>
      </c>
      <c r="I180" s="1" t="str">
        <f>TEXT(A180, "yyyy-mm-dd")&amp;" "&amp;TEXT(B180, "hh:mm:ss")</f>
        <v>2019-11-17 16:05:00</v>
      </c>
    </row>
    <row r="181" spans="1:9" x14ac:dyDescent="0.25">
      <c r="A181" s="9">
        <f t="shared" si="22"/>
        <v>43786</v>
      </c>
      <c r="B181" s="6">
        <v>0.68402777777777779</v>
      </c>
      <c r="C181" s="11" t="s">
        <v>18</v>
      </c>
      <c r="D181" s="11" t="s">
        <v>39</v>
      </c>
      <c r="E181" s="1" t="str">
        <f t="shared" si="21"/>
        <v xml:space="preserve">((SELECT T.TeamID FROM NFL.Teams T WHERE T.TeamName = "Oakland Raiders"), (SELECT T.TeamID FROM NFL.Teams T WHERE T.TeamName = "Cincinnati Bengals"), 11, (SELECT S.SeasonID FROM Games.Season S WHERE S.[Year] = 2019), 2019-11-17 16:25:00), </v>
      </c>
      <c r="F181" s="1" t="str">
        <f t="shared" si="18"/>
        <v>(SELECT T.TeamID FROM NFL.Teams T WHERE T.TeamName = "Oakland Raiders")</v>
      </c>
      <c r="G181" s="1" t="str">
        <f t="shared" si="15"/>
        <v>(SELECT T.TeamID FROM NFL.Teams T WHERE T.TeamName = "Cincinnati Bengals")</v>
      </c>
      <c r="I181" s="1" t="str">
        <f>TEXT(A181, "yyyy-mm-dd")&amp;" "&amp;TEXT(B181, "hh:mm:ss")</f>
        <v>2019-11-17 16:25:00</v>
      </c>
    </row>
    <row r="182" spans="1:9" x14ac:dyDescent="0.25">
      <c r="A182" s="9">
        <f t="shared" si="22"/>
        <v>43786</v>
      </c>
      <c r="B182" s="6">
        <v>0.68402777777777779</v>
      </c>
      <c r="C182" s="11" t="s">
        <v>37</v>
      </c>
      <c r="D182" s="11" t="s">
        <v>31</v>
      </c>
      <c r="E182" s="1" t="str">
        <f t="shared" si="21"/>
        <v xml:space="preserve">((SELECT T.TeamID FROM NFL.Teams T WHERE T.TeamName = "Philadelphia Eagles"), (SELECT T.TeamID FROM NFL.Teams T WHERE T.TeamName = "New England Patriots"), 11, (SELECT S.SeasonID FROM Games.Season S WHERE S.[Year] = 2019), 2019-11-17 16:25:00), </v>
      </c>
      <c r="F182" s="1" t="str">
        <f t="shared" si="18"/>
        <v>(SELECT T.TeamID FROM NFL.Teams T WHERE T.TeamName = "Philadelphia Eagles")</v>
      </c>
      <c r="G182" s="1" t="str">
        <f t="shared" si="15"/>
        <v>(SELECT T.TeamID FROM NFL.Teams T WHERE T.TeamName = "New England Patriots")</v>
      </c>
      <c r="I182" s="1" t="str">
        <f>TEXT(A182, "yyyy-mm-dd")&amp;" "&amp;TEXT(B182, "hh:mm:ss")</f>
        <v>2019-11-17 16:25:00</v>
      </c>
    </row>
    <row r="183" spans="1:9" x14ac:dyDescent="0.25">
      <c r="A183" s="9">
        <f t="shared" si="22"/>
        <v>43786</v>
      </c>
      <c r="B183" s="6">
        <v>0.84722222222222221</v>
      </c>
      <c r="C183" s="11" t="s">
        <v>8</v>
      </c>
      <c r="D183" s="11" t="s">
        <v>15</v>
      </c>
      <c r="E183" s="1" t="str">
        <f t="shared" si="21"/>
        <v xml:space="preserve">((SELECT T.TeamID FROM NFL.Teams T WHERE T.TeamName = "Los Angeles Rams"), (SELECT T.TeamID FROM NFL.Teams T WHERE T.TeamName = "Chicago Bears"), 11, (SELECT S.SeasonID FROM Games.Season S WHERE S.[Year] = 2019), 2019-11-17 20:20:00), </v>
      </c>
      <c r="F183" s="1" t="str">
        <f t="shared" si="18"/>
        <v>(SELECT T.TeamID FROM NFL.Teams T WHERE T.TeamName = "Los Angeles Rams")</v>
      </c>
      <c r="G183" s="1" t="str">
        <f t="shared" si="15"/>
        <v>(SELECT T.TeamID FROM NFL.Teams T WHERE T.TeamName = "Chicago Bears")</v>
      </c>
      <c r="I183" s="1" t="str">
        <f>TEXT(A183, "yyyy-mm-dd")&amp;" "&amp;TEXT(B183, "hh:mm:ss")</f>
        <v>2019-11-17 20:20:00</v>
      </c>
    </row>
    <row r="184" spans="1:9" x14ac:dyDescent="0.25">
      <c r="A184" s="7">
        <v>43787</v>
      </c>
      <c r="B184" s="6">
        <v>0.84375</v>
      </c>
      <c r="C184" s="11" t="s">
        <v>14</v>
      </c>
      <c r="D184" s="11" t="s">
        <v>33</v>
      </c>
      <c r="E184" s="1" t="str">
        <f t="shared" si="21"/>
        <v xml:space="preserve">((SELECT T.TeamID FROM NFL.Teams T WHERE T.TeamName = "Los Angeles Chargers"), (SELECT T.TeamID FROM NFL.Teams T WHERE T.TeamName = "Kansas City Chiefs"), 11, (SELECT S.SeasonID FROM Games.Season S WHERE S.[Year] = 2019), 2019-11-18 20:15:00), </v>
      </c>
      <c r="F184" s="1" t="str">
        <f t="shared" si="18"/>
        <v>(SELECT T.TeamID FROM NFL.Teams T WHERE T.TeamName = "Los Angeles Chargers")</v>
      </c>
      <c r="G184" s="1" t="str">
        <f t="shared" si="15"/>
        <v>(SELECT T.TeamID FROM NFL.Teams T WHERE T.TeamName = "Kansas City Chiefs")</v>
      </c>
      <c r="I184" s="1" t="str">
        <f>TEXT(A184, "yyyy-mm-dd")&amp;" "&amp;TEXT(B184, "hh:mm:ss")</f>
        <v>2019-11-18 20:15:00</v>
      </c>
    </row>
    <row r="185" spans="1:9" x14ac:dyDescent="0.25">
      <c r="A185" s="4">
        <v>12</v>
      </c>
      <c r="B185" s="4"/>
      <c r="C185" s="4"/>
      <c r="D185" s="4"/>
    </row>
    <row r="186" spans="1:9" ht="21" x14ac:dyDescent="0.25">
      <c r="A186" s="2" t="s">
        <v>0</v>
      </c>
      <c r="B186" s="3" t="s">
        <v>1</v>
      </c>
      <c r="C186" s="10" t="s">
        <v>2</v>
      </c>
      <c r="D186" s="10" t="s">
        <v>3</v>
      </c>
    </row>
    <row r="187" spans="1:9" x14ac:dyDescent="0.25">
      <c r="A187" s="7">
        <v>43790</v>
      </c>
      <c r="B187" s="6">
        <v>0.84722222222222221</v>
      </c>
      <c r="C187" s="11" t="s">
        <v>19</v>
      </c>
      <c r="D187" s="11" t="s">
        <v>24</v>
      </c>
      <c r="E187" s="1" t="str">
        <f xml:space="preserve"> "("&amp;F187&amp;", "&amp;G187&amp;", "&amp;A$185&amp;", "&amp;$H$3&amp;", "&amp;I187&amp;"), "</f>
        <v xml:space="preserve">((SELECT T.TeamID FROM NFL.Teams T WHERE T.TeamName = "Houston Texans"), (SELECT T.TeamID FROM NFL.Teams T WHERE T.TeamName = "Indianapolis Colts"), 12, (SELECT S.SeasonID FROM Games.Season S WHERE S.[Year] = 2019), 2019-11-21 20:20:00), </v>
      </c>
      <c r="F187" s="1" t="str">
        <f t="shared" si="18"/>
        <v>(SELECT T.TeamID FROM NFL.Teams T WHERE T.TeamName = "Houston Texans")</v>
      </c>
      <c r="G187" s="1" t="str">
        <f t="shared" si="15"/>
        <v>(SELECT T.TeamID FROM NFL.Teams T WHERE T.TeamName = "Indianapolis Colts")</v>
      </c>
      <c r="I187" s="1" t="str">
        <f>TEXT(A187, "yyyy-mm-dd")&amp;" "&amp;TEXT(B187, "hh:mm:ss")</f>
        <v>2019-11-21 20:20:00</v>
      </c>
    </row>
    <row r="188" spans="1:9" x14ac:dyDescent="0.25">
      <c r="A188" s="7">
        <v>43793</v>
      </c>
      <c r="B188" s="6">
        <v>0.54166666666666663</v>
      </c>
      <c r="C188" s="11" t="s">
        <v>29</v>
      </c>
      <c r="D188" s="11" t="s">
        <v>38</v>
      </c>
      <c r="E188" s="1" t="str">
        <f t="shared" ref="E188:E200" si="23" xml:space="preserve"> "("&amp;F188&amp;", "&amp;G188&amp;", "&amp;A$185&amp;", "&amp;$H$3&amp;", "&amp;I188&amp;"), "</f>
        <v xml:space="preserve">((SELECT T.TeamID FROM NFL.Teams T WHERE T.TeamName = "New Orleans Saints"), (SELECT T.TeamID FROM NFL.Teams T WHERE T.TeamName = "Carolina Panthers"), 12, (SELECT S.SeasonID FROM Games.Season S WHERE S.[Year] = 2019), 2019-11-24 13:00:00), </v>
      </c>
      <c r="F188" s="1" t="str">
        <f t="shared" si="18"/>
        <v>(SELECT T.TeamID FROM NFL.Teams T WHERE T.TeamName = "New Orleans Saints")</v>
      </c>
      <c r="G188" s="1" t="str">
        <f t="shared" si="15"/>
        <v>(SELECT T.TeamID FROM NFL.Teams T WHERE T.TeamName = "Carolina Panthers")</v>
      </c>
      <c r="I188" s="1" t="str">
        <f>TEXT(A188, "yyyy-mm-dd")&amp;" "&amp;TEXT(B188, "hh:mm:ss")</f>
        <v>2019-11-24 13:00:00</v>
      </c>
    </row>
    <row r="189" spans="1:9" x14ac:dyDescent="0.25">
      <c r="A189" s="9">
        <f>A188</f>
        <v>43793</v>
      </c>
      <c r="B189" s="6">
        <v>0.54166666666666663</v>
      </c>
      <c r="C189" s="11" t="s">
        <v>25</v>
      </c>
      <c r="D189" s="11" t="s">
        <v>13</v>
      </c>
      <c r="E189" s="1" t="str">
        <f t="shared" si="23"/>
        <v xml:space="preserve">((SELECT T.TeamID FROM NFL.Teams T WHERE T.TeamName = "Buffalo Bills"), (SELECT T.TeamID FROM NFL.Teams T WHERE T.TeamName = "Denver Broncos"), 12, (SELECT S.SeasonID FROM Games.Season S WHERE S.[Year] = 2019), 2019-11-24 13:00:00), </v>
      </c>
      <c r="F189" s="1" t="str">
        <f t="shared" si="18"/>
        <v>(SELECT T.TeamID FROM NFL.Teams T WHERE T.TeamName = "Buffalo Bills")</v>
      </c>
      <c r="G189" s="1" t="str">
        <f t="shared" si="15"/>
        <v>(SELECT T.TeamID FROM NFL.Teams T WHERE T.TeamName = "Denver Broncos")</v>
      </c>
      <c r="I189" s="1" t="str">
        <f>TEXT(A189, "yyyy-mm-dd")&amp;" "&amp;TEXT(B189, "hh:mm:ss")</f>
        <v>2019-11-24 13:00:00</v>
      </c>
    </row>
    <row r="190" spans="1:9" x14ac:dyDescent="0.25">
      <c r="A190" s="9">
        <f t="shared" ref="A190:A199" si="24">A189</f>
        <v>43793</v>
      </c>
      <c r="B190" s="6">
        <v>0.54166666666666663</v>
      </c>
      <c r="C190" s="11" t="s">
        <v>20</v>
      </c>
      <c r="D190" s="11" t="s">
        <v>17</v>
      </c>
      <c r="E190" s="1" t="str">
        <f t="shared" si="23"/>
        <v xml:space="preserve">((SELECT T.TeamID FROM NFL.Teams T WHERE T.TeamName = "Washington Redskins"), (SELECT T.TeamID FROM NFL.Teams T WHERE T.TeamName = "Detroit Lions"), 12, (SELECT S.SeasonID FROM Games.Season S WHERE S.[Year] = 2019), 2019-11-24 13:00:00), </v>
      </c>
      <c r="F190" s="1" t="str">
        <f t="shared" si="18"/>
        <v>(SELECT T.TeamID FROM NFL.Teams T WHERE T.TeamName = "Washington Redskins")</v>
      </c>
      <c r="G190" s="1" t="str">
        <f t="shared" si="15"/>
        <v>(SELECT T.TeamID FROM NFL.Teams T WHERE T.TeamName = "Detroit Lions")</v>
      </c>
      <c r="I190" s="1" t="str">
        <f>TEXT(A190, "yyyy-mm-dd")&amp;" "&amp;TEXT(B190, "hh:mm:ss")</f>
        <v>2019-11-24 13:00:00</v>
      </c>
    </row>
    <row r="191" spans="1:9" x14ac:dyDescent="0.25">
      <c r="A191" s="9">
        <f t="shared" si="24"/>
        <v>43793</v>
      </c>
      <c r="B191" s="6">
        <v>0.54166666666666663</v>
      </c>
      <c r="C191" s="11" t="s">
        <v>26</v>
      </c>
      <c r="D191" s="11" t="s">
        <v>30</v>
      </c>
      <c r="E191" s="1" t="str">
        <f t="shared" si="23"/>
        <v xml:space="preserve">((SELECT T.TeamID FROM NFL.Teams T WHERE T.TeamName = "Cleveland Browns"), (SELECT T.TeamID FROM NFL.Teams T WHERE T.TeamName = "Miami Dolphins"), 12, (SELECT S.SeasonID FROM Games.Season S WHERE S.[Year] = 2019), 2019-11-24 13:00:00), </v>
      </c>
      <c r="F191" s="1" t="str">
        <f t="shared" si="18"/>
        <v>(SELECT T.TeamID FROM NFL.Teams T WHERE T.TeamName = "Cleveland Browns")</v>
      </c>
      <c r="G191" s="1" t="str">
        <f t="shared" si="15"/>
        <v>(SELECT T.TeamID FROM NFL.Teams T WHERE T.TeamName = "Miami Dolphins")</v>
      </c>
      <c r="I191" s="1" t="str">
        <f>TEXT(A191, "yyyy-mm-dd")&amp;" "&amp;TEXT(B191, "hh:mm:ss")</f>
        <v>2019-11-24 13:00:00</v>
      </c>
    </row>
    <row r="192" spans="1:9" x14ac:dyDescent="0.25">
      <c r="A192" s="9">
        <f t="shared" si="24"/>
        <v>43793</v>
      </c>
      <c r="B192" s="6">
        <v>0.54166666666666663</v>
      </c>
      <c r="C192" s="11" t="s">
        <v>21</v>
      </c>
      <c r="D192" s="11" t="s">
        <v>8</v>
      </c>
      <c r="E192" s="1" t="str">
        <f t="shared" si="23"/>
        <v xml:space="preserve">((SELECT T.TeamID FROM NFL.Teams T WHERE T.TeamName = "Chicago Bears"), (SELECT T.TeamID FROM NFL.Teams T WHERE T.TeamName = "New York Giants"), 12, (SELECT S.SeasonID FROM Games.Season S WHERE S.[Year] = 2019), 2019-11-24 13:00:00), </v>
      </c>
      <c r="F192" s="1" t="str">
        <f t="shared" si="18"/>
        <v>(SELECT T.TeamID FROM NFL.Teams T WHERE T.TeamName = "Chicago Bears")</v>
      </c>
      <c r="G192" s="1" t="str">
        <f t="shared" si="15"/>
        <v>(SELECT T.TeamID FROM NFL.Teams T WHERE T.TeamName = "New York Giants")</v>
      </c>
      <c r="I192" s="1" t="str">
        <f>TEXT(A192, "yyyy-mm-dd")&amp;" "&amp;TEXT(B192, "hh:mm:ss")</f>
        <v>2019-11-24 13:00:00</v>
      </c>
    </row>
    <row r="193" spans="1:9" x14ac:dyDescent="0.25">
      <c r="A193" s="9">
        <f t="shared" si="24"/>
        <v>43793</v>
      </c>
      <c r="B193" s="6">
        <v>0.54166666666666663</v>
      </c>
      <c r="C193" s="11" t="s">
        <v>39</v>
      </c>
      <c r="D193" s="11" t="s">
        <v>27</v>
      </c>
      <c r="E193" s="1" t="str">
        <f t="shared" si="23"/>
        <v xml:space="preserve">((SELECT T.TeamID FROM NFL.Teams T WHERE T.TeamName = "New York Jets"), (SELECT T.TeamID FROM NFL.Teams T WHERE T.TeamName = "Oakland Raiders"), 12, (SELECT S.SeasonID FROM Games.Season S WHERE S.[Year] = 2019), 2019-11-24 13:00:00), </v>
      </c>
      <c r="F193" s="1" t="str">
        <f t="shared" si="18"/>
        <v>(SELECT T.TeamID FROM NFL.Teams T WHERE T.TeamName = "New York Jets")</v>
      </c>
      <c r="G193" s="1" t="str">
        <f t="shared" si="15"/>
        <v>(SELECT T.TeamID FROM NFL.Teams T WHERE T.TeamName = "Oakland Raiders")</v>
      </c>
      <c r="I193" s="1" t="str">
        <f>TEXT(A193, "yyyy-mm-dd")&amp;" "&amp;TEXT(B193, "hh:mm:ss")</f>
        <v>2019-11-24 13:00:00</v>
      </c>
    </row>
    <row r="194" spans="1:9" x14ac:dyDescent="0.25">
      <c r="A194" s="9">
        <f t="shared" si="24"/>
        <v>43793</v>
      </c>
      <c r="B194" s="6">
        <v>0.54166666666666663</v>
      </c>
      <c r="C194" s="11" t="s">
        <v>23</v>
      </c>
      <c r="D194" s="11" t="s">
        <v>18</v>
      </c>
      <c r="E194" s="1" t="str">
        <f t="shared" si="23"/>
        <v xml:space="preserve">((SELECT T.TeamID FROM NFL.Teams T WHERE T.TeamName = "Cincinnati Bengals"), (SELECT T.TeamID FROM NFL.Teams T WHERE T.TeamName = "Pittsburgh Steelers"), 12, (SELECT S.SeasonID FROM Games.Season S WHERE S.[Year] = 2019), 2019-11-24 13:00:00), </v>
      </c>
      <c r="F194" s="1" t="str">
        <f t="shared" si="18"/>
        <v>(SELECT T.TeamID FROM NFL.Teams T WHERE T.TeamName = "Cincinnati Bengals")</v>
      </c>
      <c r="G194" s="1" t="str">
        <f t="shared" si="15"/>
        <v>(SELECT T.TeamID FROM NFL.Teams T WHERE T.TeamName = "Pittsburgh Steelers")</v>
      </c>
      <c r="I194" s="1" t="str">
        <f>TEXT(A194, "yyyy-mm-dd")&amp;" "&amp;TEXT(B194, "hh:mm:ss")</f>
        <v>2019-11-24 13:00:00</v>
      </c>
    </row>
    <row r="195" spans="1:9" x14ac:dyDescent="0.25">
      <c r="A195" s="9">
        <f t="shared" si="24"/>
        <v>43793</v>
      </c>
      <c r="B195" s="6">
        <v>0.54166666666666663</v>
      </c>
      <c r="C195" s="11" t="s">
        <v>32</v>
      </c>
      <c r="D195" s="11" t="s">
        <v>31</v>
      </c>
      <c r="E195" s="1" t="str">
        <f t="shared" si="23"/>
        <v xml:space="preserve">((SELECT T.TeamID FROM NFL.Teams T WHERE T.TeamName = "Philadelphia Eagles"), (SELECT T.TeamID FROM NFL.Teams T WHERE T.TeamName = "Seattle Seahawks"), 12, (SELECT S.SeasonID FROM Games.Season S WHERE S.[Year] = 2019), 2019-11-24 13:00:00), </v>
      </c>
      <c r="F195" s="1" t="str">
        <f t="shared" si="18"/>
        <v>(SELECT T.TeamID FROM NFL.Teams T WHERE T.TeamName = "Philadelphia Eagles")</v>
      </c>
      <c r="G195" s="1" t="str">
        <f t="shared" si="15"/>
        <v>(SELECT T.TeamID FROM NFL.Teams T WHERE T.TeamName = "Seattle Seahawks")</v>
      </c>
      <c r="I195" s="1" t="str">
        <f>TEXT(A195, "yyyy-mm-dd")&amp;" "&amp;TEXT(B195, "hh:mm:ss")</f>
        <v>2019-11-24 13:00:00</v>
      </c>
    </row>
    <row r="196" spans="1:9" ht="21" customHeight="1" x14ac:dyDescent="0.25">
      <c r="A196" s="9">
        <f t="shared" si="24"/>
        <v>43793</v>
      </c>
      <c r="B196" s="6">
        <v>0.54166666666666663</v>
      </c>
      <c r="C196" s="11" t="s">
        <v>36</v>
      </c>
      <c r="D196" s="11" t="s">
        <v>11</v>
      </c>
      <c r="E196" s="1" t="str">
        <f t="shared" si="23"/>
        <v xml:space="preserve">((SELECT T.TeamID FROM NFL.Teams T WHERE T.TeamName = "Atlanta Falcons"), (SELECT T.TeamID FROM NFL.Teams T WHERE T.TeamName = "Tampa Bay Buccaneers"), 12, (SELECT S.SeasonID FROM Games.Season S WHERE S.[Year] = 2019), 2019-11-24 13:00:00), </v>
      </c>
      <c r="F196" s="1" t="str">
        <f t="shared" si="18"/>
        <v>(SELECT T.TeamID FROM NFL.Teams T WHERE T.TeamName = "Atlanta Falcons")</v>
      </c>
      <c r="G196" s="1" t="str">
        <f t="shared" ref="G196:G259" si="25" xml:space="preserve"> "(SELECT T.TeamID FROM NFL.Teams T WHERE T.TeamName = """&amp;TRIM(C196)&amp;""")"</f>
        <v>(SELECT T.TeamID FROM NFL.Teams T WHERE T.TeamName = "Tampa Bay Buccaneers")</v>
      </c>
      <c r="I196" s="1" t="str">
        <f>TEXT(A196, "yyyy-mm-dd")&amp;" "&amp;TEXT(B196, "hh:mm:ss")</f>
        <v>2019-11-24 13:00:00</v>
      </c>
    </row>
    <row r="197" spans="1:9" x14ac:dyDescent="0.25">
      <c r="A197" s="9">
        <f t="shared" si="24"/>
        <v>43793</v>
      </c>
      <c r="B197" s="6">
        <v>0.67013888888888884</v>
      </c>
      <c r="C197" s="11" t="s">
        <v>28</v>
      </c>
      <c r="D197" s="11" t="s">
        <v>16</v>
      </c>
      <c r="E197" s="1" t="str">
        <f t="shared" si="23"/>
        <v xml:space="preserve">((SELECT T.TeamID FROM NFL.Teams T WHERE T.TeamName = "Tennessee Titans"), (SELECT T.TeamID FROM NFL.Teams T WHERE T.TeamName = "Jacksonville Jaguars"), 12, (SELECT S.SeasonID FROM Games.Season S WHERE S.[Year] = 2019), 2019-11-24 16:05:00), </v>
      </c>
      <c r="F197" s="1" t="str">
        <f t="shared" si="18"/>
        <v>(SELECT T.TeamID FROM NFL.Teams T WHERE T.TeamName = "Tennessee Titans")</v>
      </c>
      <c r="G197" s="1" t="str">
        <f t="shared" si="25"/>
        <v>(SELECT T.TeamID FROM NFL.Teams T WHERE T.TeamName = "Jacksonville Jaguars")</v>
      </c>
      <c r="I197" s="1" t="str">
        <f>TEXT(A197, "yyyy-mm-dd")&amp;" "&amp;TEXT(B197, "hh:mm:ss")</f>
        <v>2019-11-24 16:05:00</v>
      </c>
    </row>
    <row r="198" spans="1:9" x14ac:dyDescent="0.25">
      <c r="A198" s="9">
        <f t="shared" si="24"/>
        <v>43793</v>
      </c>
      <c r="B198" s="6">
        <v>0.68402777777777779</v>
      </c>
      <c r="C198" s="11" t="s">
        <v>35</v>
      </c>
      <c r="D198" s="11" t="s">
        <v>37</v>
      </c>
      <c r="E198" s="1" t="str">
        <f t="shared" si="23"/>
        <v xml:space="preserve">((SELECT T.TeamID FROM NFL.Teams T WHERE T.TeamName = "New England Patriots"), (SELECT T.TeamID FROM NFL.Teams T WHERE T.TeamName = "Dallas Cowboys"), 12, (SELECT S.SeasonID FROM Games.Season S WHERE S.[Year] = 2019), 2019-11-24 16:25:00), </v>
      </c>
      <c r="F198" s="1" t="str">
        <f t="shared" si="18"/>
        <v>(SELECT T.TeamID FROM NFL.Teams T WHERE T.TeamName = "New England Patriots")</v>
      </c>
      <c r="G198" s="1" t="str">
        <f t="shared" si="25"/>
        <v>(SELECT T.TeamID FROM NFL.Teams T WHERE T.TeamName = "Dallas Cowboys")</v>
      </c>
      <c r="I198" s="1" t="str">
        <f>TEXT(A198, "yyyy-mm-dd")&amp;" "&amp;TEXT(B198, "hh:mm:ss")</f>
        <v>2019-11-24 16:25:00</v>
      </c>
    </row>
    <row r="199" spans="1:9" x14ac:dyDescent="0.25">
      <c r="A199" s="9">
        <f t="shared" si="24"/>
        <v>43793</v>
      </c>
      <c r="B199" s="6">
        <v>0.84722222222222221</v>
      </c>
      <c r="C199" s="11" t="s">
        <v>10</v>
      </c>
      <c r="D199" s="11" t="s">
        <v>22</v>
      </c>
      <c r="E199" s="1" t="str">
        <f t="shared" si="23"/>
        <v xml:space="preserve">((SELECT T.TeamID FROM NFL.Teams T WHERE T.TeamName = "San Francisco 49ers"), (SELECT T.TeamID FROM NFL.Teams T WHERE T.TeamName = "Green Bay Packers"), 12, (SELECT S.SeasonID FROM Games.Season S WHERE S.[Year] = 2019), 2019-11-24 20:20:00), </v>
      </c>
      <c r="F199" s="1" t="str">
        <f t="shared" si="18"/>
        <v>(SELECT T.TeamID FROM NFL.Teams T WHERE T.TeamName = "San Francisco 49ers")</v>
      </c>
      <c r="G199" s="1" t="str">
        <f t="shared" si="25"/>
        <v>(SELECT T.TeamID FROM NFL.Teams T WHERE T.TeamName = "Green Bay Packers")</v>
      </c>
      <c r="I199" s="1" t="str">
        <f>TEXT(A199, "yyyy-mm-dd")&amp;" "&amp;TEXT(B199, "hh:mm:ss")</f>
        <v>2019-11-24 20:20:00</v>
      </c>
    </row>
    <row r="200" spans="1:9" x14ac:dyDescent="0.25">
      <c r="A200" s="7">
        <v>43794</v>
      </c>
      <c r="B200" s="6">
        <v>0.84375</v>
      </c>
      <c r="C200" s="11" t="s">
        <v>12</v>
      </c>
      <c r="D200" s="11" t="s">
        <v>15</v>
      </c>
      <c r="E200" s="1" t="str">
        <f t="shared" si="23"/>
        <v xml:space="preserve">((SELECT T.TeamID FROM NFL.Teams T WHERE T.TeamName = "Los Angeles Rams"), (SELECT T.TeamID FROM NFL.Teams T WHERE T.TeamName = "Baltimore Ravens"), 12, (SELECT S.SeasonID FROM Games.Season S WHERE S.[Year] = 2019), 2019-11-25 20:15:00), </v>
      </c>
      <c r="F200" s="1" t="str">
        <f t="shared" si="18"/>
        <v>(SELECT T.TeamID FROM NFL.Teams T WHERE T.TeamName = "Los Angeles Rams")</v>
      </c>
      <c r="G200" s="1" t="str">
        <f t="shared" si="25"/>
        <v>(SELECT T.TeamID FROM NFL.Teams T WHERE T.TeamName = "Baltimore Ravens")</v>
      </c>
      <c r="I200" s="1" t="str">
        <f>TEXT(A200, "yyyy-mm-dd")&amp;" "&amp;TEXT(B200, "hh:mm:ss")</f>
        <v>2019-11-25 20:15:00</v>
      </c>
    </row>
    <row r="201" spans="1:9" x14ac:dyDescent="0.25">
      <c r="A201" s="4">
        <v>13</v>
      </c>
      <c r="B201" s="4"/>
      <c r="C201" s="4"/>
      <c r="D201" s="4"/>
    </row>
    <row r="202" spans="1:9" ht="21" x14ac:dyDescent="0.25">
      <c r="A202" s="2" t="s">
        <v>0</v>
      </c>
      <c r="B202" s="3" t="s">
        <v>1</v>
      </c>
      <c r="C202" s="10" t="s">
        <v>2</v>
      </c>
      <c r="D202" s="10" t="s">
        <v>3</v>
      </c>
    </row>
    <row r="203" spans="1:9" x14ac:dyDescent="0.25">
      <c r="A203" s="7">
        <v>43797</v>
      </c>
      <c r="B203" s="6">
        <v>0.52083333333333337</v>
      </c>
      <c r="C203" s="11" t="s">
        <v>8</v>
      </c>
      <c r="D203" s="11" t="s">
        <v>20</v>
      </c>
      <c r="E203" s="1" t="str">
        <f xml:space="preserve"> "("&amp;F203&amp;", "&amp;G203&amp;", "&amp;A$201&amp;", "&amp;$H$3&amp;", "&amp;I203&amp;"), "</f>
        <v xml:space="preserve">((SELECT T.TeamID FROM NFL.Teams T WHERE T.TeamName = "Detroit Lions"), (SELECT T.TeamID FROM NFL.Teams T WHERE T.TeamName = "Chicago Bears"), 13, (SELECT S.SeasonID FROM Games.Season S WHERE S.[Year] = 2019), 2019-11-28 12:30:00), </v>
      </c>
      <c r="F203" s="1" t="str">
        <f t="shared" si="18"/>
        <v>(SELECT T.TeamID FROM NFL.Teams T WHERE T.TeamName = "Detroit Lions")</v>
      </c>
      <c r="G203" s="1" t="str">
        <f t="shared" si="25"/>
        <v>(SELECT T.TeamID FROM NFL.Teams T WHERE T.TeamName = "Chicago Bears")</v>
      </c>
      <c r="I203" s="1" t="str">
        <f>TEXT(A203, "yyyy-mm-dd")&amp;" "&amp;TEXT(B203, "hh:mm:ss")</f>
        <v>2019-11-28 12:30:00</v>
      </c>
    </row>
    <row r="204" spans="1:9" x14ac:dyDescent="0.25">
      <c r="A204" s="9">
        <f>A203</f>
        <v>43797</v>
      </c>
      <c r="B204" s="6">
        <v>0.6875</v>
      </c>
      <c r="C204" s="11" t="s">
        <v>13</v>
      </c>
      <c r="D204" s="11" t="s">
        <v>35</v>
      </c>
      <c r="E204" s="1" t="str">
        <f t="shared" ref="E204:E218" si="26" xml:space="preserve"> "("&amp;F204&amp;", "&amp;G204&amp;", "&amp;A$201&amp;", "&amp;$H$3&amp;", "&amp;I204&amp;"), "</f>
        <v xml:space="preserve">((SELECT T.TeamID FROM NFL.Teams T WHERE T.TeamName = "Dallas Cowboys"), (SELECT T.TeamID FROM NFL.Teams T WHERE T.TeamName = "Buffalo Bills"), 13, (SELECT S.SeasonID FROM Games.Season S WHERE S.[Year] = 2019), 2019-11-28 16:30:00), </v>
      </c>
      <c r="F204" s="1" t="str">
        <f t="shared" si="18"/>
        <v>(SELECT T.TeamID FROM NFL.Teams T WHERE T.TeamName = "Dallas Cowboys")</v>
      </c>
      <c r="G204" s="1" t="str">
        <f t="shared" si="25"/>
        <v>(SELECT T.TeamID FROM NFL.Teams T WHERE T.TeamName = "Buffalo Bills")</v>
      </c>
      <c r="I204" s="1" t="str">
        <f>TEXT(A204, "yyyy-mm-dd")&amp;" "&amp;TEXT(B204, "hh:mm:ss")</f>
        <v>2019-11-28 16:30:00</v>
      </c>
    </row>
    <row r="205" spans="1:9" x14ac:dyDescent="0.25">
      <c r="A205" s="9">
        <f>A204</f>
        <v>43797</v>
      </c>
      <c r="B205" s="6">
        <v>0.84722222222222221</v>
      </c>
      <c r="C205" s="11" t="s">
        <v>38</v>
      </c>
      <c r="D205" s="11" t="s">
        <v>11</v>
      </c>
      <c r="E205" s="1" t="str">
        <f t="shared" si="26"/>
        <v xml:space="preserve">((SELECT T.TeamID FROM NFL.Teams T WHERE T.TeamName = "Atlanta Falcons"), (SELECT T.TeamID FROM NFL.Teams T WHERE T.TeamName = "New Orleans Saints"), 13, (SELECT S.SeasonID FROM Games.Season S WHERE S.[Year] = 2019), 2019-11-28 20:20:00), </v>
      </c>
      <c r="F205" s="1" t="str">
        <f t="shared" si="18"/>
        <v>(SELECT T.TeamID FROM NFL.Teams T WHERE T.TeamName = "Atlanta Falcons")</v>
      </c>
      <c r="G205" s="1" t="str">
        <f t="shared" si="25"/>
        <v>(SELECT T.TeamID FROM NFL.Teams T WHERE T.TeamName = "New Orleans Saints")</v>
      </c>
      <c r="I205" s="1" t="str">
        <f>TEXT(A205, "yyyy-mm-dd")&amp;" "&amp;TEXT(B205, "hh:mm:ss")</f>
        <v>2019-11-28 20:20:00</v>
      </c>
    </row>
    <row r="206" spans="1:9" x14ac:dyDescent="0.25">
      <c r="A206" s="7">
        <v>43800</v>
      </c>
      <c r="B206" s="6">
        <v>0.54166666666666663</v>
      </c>
      <c r="C206" s="11" t="s">
        <v>30</v>
      </c>
      <c r="D206" s="11" t="s">
        <v>23</v>
      </c>
      <c r="E206" s="1" t="str">
        <f t="shared" si="26"/>
        <v xml:space="preserve">((SELECT T.TeamID FROM NFL.Teams T WHERE T.TeamName = "Pittsburgh Steelers"), (SELECT T.TeamID FROM NFL.Teams T WHERE T.TeamName = "Cleveland Browns"), 13, (SELECT S.SeasonID FROM Games.Season S WHERE S.[Year] = 2019), 2019-12-01 13:00:00), </v>
      </c>
      <c r="F206" s="1" t="str">
        <f t="shared" si="18"/>
        <v>(SELECT T.TeamID FROM NFL.Teams T WHERE T.TeamName = "Pittsburgh Steelers")</v>
      </c>
      <c r="G206" s="1" t="str">
        <f t="shared" si="25"/>
        <v>(SELECT T.TeamID FROM NFL.Teams T WHERE T.TeamName = "Cleveland Browns")</v>
      </c>
      <c r="I206" s="1" t="str">
        <f>TEXT(A206, "yyyy-mm-dd")&amp;" "&amp;TEXT(B206, "hh:mm:ss")</f>
        <v>2019-12-01 13:00:00</v>
      </c>
    </row>
    <row r="207" spans="1:9" x14ac:dyDescent="0.25">
      <c r="A207" s="9">
        <f>A206</f>
        <v>43800</v>
      </c>
      <c r="B207" s="6">
        <v>0.54166666666666663</v>
      </c>
      <c r="C207" s="11" t="s">
        <v>10</v>
      </c>
      <c r="D207" s="11" t="s">
        <v>21</v>
      </c>
      <c r="E207" s="1" t="str">
        <f t="shared" si="26"/>
        <v xml:space="preserve">((SELECT T.TeamID FROM NFL.Teams T WHERE T.TeamName = "New York Giants"), (SELECT T.TeamID FROM NFL.Teams T WHERE T.TeamName = "Green Bay Packers"), 13, (SELECT S.SeasonID FROM Games.Season S WHERE S.[Year] = 2019), 2019-12-01 13:00:00), </v>
      </c>
      <c r="F207" s="1" t="str">
        <f t="shared" si="18"/>
        <v>(SELECT T.TeamID FROM NFL.Teams T WHERE T.TeamName = "New York Giants")</v>
      </c>
      <c r="G207" s="1" t="str">
        <f t="shared" si="25"/>
        <v>(SELECT T.TeamID FROM NFL.Teams T WHERE T.TeamName = "Green Bay Packers")</v>
      </c>
      <c r="I207" s="1" t="str">
        <f>TEXT(A207, "yyyy-mm-dd")&amp;" "&amp;TEXT(B207, "hh:mm:ss")</f>
        <v>2019-12-01 13:00:00</v>
      </c>
    </row>
    <row r="208" spans="1:9" x14ac:dyDescent="0.25">
      <c r="A208" s="9">
        <f t="shared" ref="A208:A217" si="27">A207</f>
        <v>43800</v>
      </c>
      <c r="B208" s="6">
        <v>0.54166666666666663</v>
      </c>
      <c r="C208" s="11" t="s">
        <v>27</v>
      </c>
      <c r="D208" s="11" t="s">
        <v>18</v>
      </c>
      <c r="E208" s="1" t="str">
        <f t="shared" si="26"/>
        <v xml:space="preserve">((SELECT T.TeamID FROM NFL.Teams T WHERE T.TeamName = "Cincinnati Bengals"), (SELECT T.TeamID FROM NFL.Teams T WHERE T.TeamName = "New York Jets"), 13, (SELECT S.SeasonID FROM Games.Season S WHERE S.[Year] = 2019), 2019-12-01 13:00:00), </v>
      </c>
      <c r="F208" s="1" t="str">
        <f t="shared" si="18"/>
        <v>(SELECT T.TeamID FROM NFL.Teams T WHERE T.TeamName = "Cincinnati Bengals")</v>
      </c>
      <c r="G208" s="1" t="str">
        <f t="shared" si="25"/>
        <v>(SELECT T.TeamID FROM NFL.Teams T WHERE T.TeamName = "New York Jets")</v>
      </c>
      <c r="I208" s="1" t="str">
        <f>TEXT(A208, "yyyy-mm-dd")&amp;" "&amp;TEXT(B208, "hh:mm:ss")</f>
        <v>2019-12-01 13:00:00</v>
      </c>
    </row>
    <row r="209" spans="1:9" x14ac:dyDescent="0.25">
      <c r="A209" s="9">
        <f t="shared" si="27"/>
        <v>43800</v>
      </c>
      <c r="B209" s="6">
        <v>0.54166666666666663</v>
      </c>
      <c r="C209" s="11" t="s">
        <v>31</v>
      </c>
      <c r="D209" s="11" t="s">
        <v>26</v>
      </c>
      <c r="E209" s="1" t="str">
        <f t="shared" si="26"/>
        <v xml:space="preserve">((SELECT T.TeamID FROM NFL.Teams T WHERE T.TeamName = "Miami Dolphins"), (SELECT T.TeamID FROM NFL.Teams T WHERE T.TeamName = "Philadelphia Eagles"), 13, (SELECT S.SeasonID FROM Games.Season S WHERE S.[Year] = 2019), 2019-12-01 13:00:00), </v>
      </c>
      <c r="F209" s="1" t="str">
        <f t="shared" si="18"/>
        <v>(SELECT T.TeamID FROM NFL.Teams T WHERE T.TeamName = "Miami Dolphins")</v>
      </c>
      <c r="G209" s="1" t="str">
        <f t="shared" si="25"/>
        <v>(SELECT T.TeamID FROM NFL.Teams T WHERE T.TeamName = "Philadelphia Eagles")</v>
      </c>
      <c r="I209" s="1" t="str">
        <f>TEXT(A209, "yyyy-mm-dd")&amp;" "&amp;TEXT(B209, "hh:mm:ss")</f>
        <v>2019-12-01 13:00:00</v>
      </c>
    </row>
    <row r="210" spans="1:9" x14ac:dyDescent="0.25">
      <c r="A210" s="9">
        <f t="shared" si="27"/>
        <v>43800</v>
      </c>
      <c r="B210" s="6">
        <v>0.54166666666666663</v>
      </c>
      <c r="C210" s="11" t="s">
        <v>22</v>
      </c>
      <c r="D210" s="11" t="s">
        <v>12</v>
      </c>
      <c r="E210" s="1" t="str">
        <f t="shared" si="26"/>
        <v xml:space="preserve">((SELECT T.TeamID FROM NFL.Teams T WHERE T.TeamName = "Baltimore Ravens"), (SELECT T.TeamID FROM NFL.Teams T WHERE T.TeamName = "San Francisco 49ers"), 13, (SELECT S.SeasonID FROM Games.Season S WHERE S.[Year] = 2019), 2019-12-01 13:00:00), </v>
      </c>
      <c r="F210" s="1" t="str">
        <f t="shared" si="18"/>
        <v>(SELECT T.TeamID FROM NFL.Teams T WHERE T.TeamName = "Baltimore Ravens")</v>
      </c>
      <c r="G210" s="1" t="str">
        <f t="shared" si="25"/>
        <v>(SELECT T.TeamID FROM NFL.Teams T WHERE T.TeamName = "San Francisco 49ers")</v>
      </c>
      <c r="I210" s="1" t="str">
        <f>TEXT(A210, "yyyy-mm-dd")&amp;" "&amp;TEXT(B210, "hh:mm:ss")</f>
        <v>2019-12-01 13:00:00</v>
      </c>
    </row>
    <row r="211" spans="1:9" x14ac:dyDescent="0.25">
      <c r="A211" s="9">
        <f t="shared" si="27"/>
        <v>43800</v>
      </c>
      <c r="B211" s="6">
        <v>0.54166666666666663</v>
      </c>
      <c r="C211" s="11" t="s">
        <v>36</v>
      </c>
      <c r="D211" s="11" t="s">
        <v>28</v>
      </c>
      <c r="E211" s="1" t="str">
        <f t="shared" si="26"/>
        <v xml:space="preserve">((SELECT T.TeamID FROM NFL.Teams T WHERE T.TeamName = "Jacksonville Jaguars"), (SELECT T.TeamID FROM NFL.Teams T WHERE T.TeamName = "Tampa Bay Buccaneers"), 13, (SELECT S.SeasonID FROM Games.Season S WHERE S.[Year] = 2019), 2019-12-01 13:00:00), </v>
      </c>
      <c r="F211" s="1" t="str">
        <f t="shared" si="18"/>
        <v>(SELECT T.TeamID FROM NFL.Teams T WHERE T.TeamName = "Jacksonville Jaguars")</v>
      </c>
      <c r="G211" s="1" t="str">
        <f t="shared" si="25"/>
        <v>(SELECT T.TeamID FROM NFL.Teams T WHERE T.TeamName = "Tampa Bay Buccaneers")</v>
      </c>
      <c r="I211" s="1" t="str">
        <f>TEXT(A211, "yyyy-mm-dd")&amp;" "&amp;TEXT(B211, "hh:mm:ss")</f>
        <v>2019-12-01 13:00:00</v>
      </c>
    </row>
    <row r="212" spans="1:9" x14ac:dyDescent="0.25">
      <c r="A212" s="9">
        <f t="shared" si="27"/>
        <v>43800</v>
      </c>
      <c r="B212" s="6">
        <v>0.54166666666666663</v>
      </c>
      <c r="C212" s="11" t="s">
        <v>16</v>
      </c>
      <c r="D212" s="11" t="s">
        <v>19</v>
      </c>
      <c r="E212" s="1" t="str">
        <f t="shared" si="26"/>
        <v xml:space="preserve">((SELECT T.TeamID FROM NFL.Teams T WHERE T.TeamName = "Indianapolis Colts"), (SELECT T.TeamID FROM NFL.Teams T WHERE T.TeamName = "Tennessee Titans"), 13, (SELECT S.SeasonID FROM Games.Season S WHERE S.[Year] = 2019), 2019-12-01 13:00:00), </v>
      </c>
      <c r="F212" s="1" t="str">
        <f t="shared" si="18"/>
        <v>(SELECT T.TeamID FROM NFL.Teams T WHERE T.TeamName = "Indianapolis Colts")</v>
      </c>
      <c r="G212" s="1" t="str">
        <f t="shared" si="25"/>
        <v>(SELECT T.TeamID FROM NFL.Teams T WHERE T.TeamName = "Tennessee Titans")</v>
      </c>
      <c r="I212" s="1" t="str">
        <f>TEXT(A212, "yyyy-mm-dd")&amp;" "&amp;TEXT(B212, "hh:mm:ss")</f>
        <v>2019-12-01 13:00:00</v>
      </c>
    </row>
    <row r="213" spans="1:9" x14ac:dyDescent="0.25">
      <c r="A213" s="9">
        <f t="shared" si="27"/>
        <v>43800</v>
      </c>
      <c r="B213" s="6">
        <v>0.54166666666666663</v>
      </c>
      <c r="C213" s="11" t="s">
        <v>17</v>
      </c>
      <c r="D213" s="11" t="s">
        <v>29</v>
      </c>
      <c r="E213" s="1" t="str">
        <f t="shared" si="26"/>
        <v xml:space="preserve">((SELECT T.TeamID FROM NFL.Teams T WHERE T.TeamName = "Carolina Panthers"), (SELECT T.TeamID FROM NFL.Teams T WHERE T.TeamName = "Washington Redskins"), 13, (SELECT S.SeasonID FROM Games.Season S WHERE S.[Year] = 2019), 2019-12-01 13:00:00), </v>
      </c>
      <c r="F213" s="1" t="str">
        <f t="shared" si="18"/>
        <v>(SELECT T.TeamID FROM NFL.Teams T WHERE T.TeamName = "Carolina Panthers")</v>
      </c>
      <c r="G213" s="1" t="str">
        <f t="shared" si="25"/>
        <v>(SELECT T.TeamID FROM NFL.Teams T WHERE T.TeamName = "Washington Redskins")</v>
      </c>
      <c r="I213" s="1" t="str">
        <f>TEXT(A213, "yyyy-mm-dd")&amp;" "&amp;TEXT(B213, "hh:mm:ss")</f>
        <v>2019-12-01 13:00:00</v>
      </c>
    </row>
    <row r="214" spans="1:9" x14ac:dyDescent="0.25">
      <c r="A214" s="9">
        <f t="shared" si="27"/>
        <v>43800</v>
      </c>
      <c r="B214" s="6">
        <v>0.67013888888888884</v>
      </c>
      <c r="C214" s="11" t="s">
        <v>15</v>
      </c>
      <c r="D214" s="11" t="s">
        <v>34</v>
      </c>
      <c r="E214" s="1" t="str">
        <f t="shared" si="26"/>
        <v xml:space="preserve">((SELECT T.TeamID FROM NFL.Teams T WHERE T.TeamName = "Arizona Cardinals"), (SELECT T.TeamID FROM NFL.Teams T WHERE T.TeamName = "Los Angeles Rams"), 13, (SELECT S.SeasonID FROM Games.Season S WHERE S.[Year] = 2019), 2019-12-01 16:05:00), </v>
      </c>
      <c r="F214" s="1" t="str">
        <f t="shared" si="18"/>
        <v>(SELECT T.TeamID FROM NFL.Teams T WHERE T.TeamName = "Arizona Cardinals")</v>
      </c>
      <c r="G214" s="1" t="str">
        <f t="shared" si="25"/>
        <v>(SELECT T.TeamID FROM NFL.Teams T WHERE T.TeamName = "Los Angeles Rams")</v>
      </c>
      <c r="I214" s="1" t="str">
        <f>TEXT(A214, "yyyy-mm-dd")&amp;" "&amp;TEXT(B214, "hh:mm:ss")</f>
        <v>2019-12-01 16:05:00</v>
      </c>
    </row>
    <row r="215" spans="1:9" x14ac:dyDescent="0.25">
      <c r="A215" s="9">
        <f t="shared" si="27"/>
        <v>43800</v>
      </c>
      <c r="B215" s="6">
        <v>0.68402777777777779</v>
      </c>
      <c r="C215" s="11" t="s">
        <v>33</v>
      </c>
      <c r="D215" s="11" t="s">
        <v>25</v>
      </c>
      <c r="E215" s="1" t="str">
        <f t="shared" si="26"/>
        <v xml:space="preserve">((SELECT T.TeamID FROM NFL.Teams T WHERE T.TeamName = "Denver Broncos"), (SELECT T.TeamID FROM NFL.Teams T WHERE T.TeamName = "Los Angeles Chargers"), 13, (SELECT S.SeasonID FROM Games.Season S WHERE S.[Year] = 2019), 2019-12-01 16:25:00), </v>
      </c>
      <c r="F215" s="1" t="str">
        <f t="shared" ref="F215:F278" si="28" xml:space="preserve"> "(SELECT T.TeamID FROM NFL.Teams T WHERE T.TeamName = """&amp;TRIM(D215)&amp;""")"</f>
        <v>(SELECT T.TeamID FROM NFL.Teams T WHERE T.TeamName = "Denver Broncos")</v>
      </c>
      <c r="G215" s="1" t="str">
        <f t="shared" si="25"/>
        <v>(SELECT T.TeamID FROM NFL.Teams T WHERE T.TeamName = "Los Angeles Chargers")</v>
      </c>
      <c r="I215" s="1" t="str">
        <f>TEXT(A215, "yyyy-mm-dd")&amp;" "&amp;TEXT(B215, "hh:mm:ss")</f>
        <v>2019-12-01 16:25:00</v>
      </c>
    </row>
    <row r="216" spans="1:9" x14ac:dyDescent="0.25">
      <c r="A216" s="9">
        <f t="shared" si="27"/>
        <v>43800</v>
      </c>
      <c r="B216" s="6">
        <v>0.68402777777777779</v>
      </c>
      <c r="C216" s="11" t="s">
        <v>39</v>
      </c>
      <c r="D216" s="11" t="s">
        <v>14</v>
      </c>
      <c r="E216" s="1" t="str">
        <f t="shared" si="26"/>
        <v xml:space="preserve">((SELECT T.TeamID FROM NFL.Teams T WHERE T.TeamName = "Kansas City Chiefs"), (SELECT T.TeamID FROM NFL.Teams T WHERE T.TeamName = "Oakland Raiders"), 13, (SELECT S.SeasonID FROM Games.Season S WHERE S.[Year] = 2019), 2019-12-01 16:25:00), </v>
      </c>
      <c r="F216" s="1" t="str">
        <f t="shared" si="28"/>
        <v>(SELECT T.TeamID FROM NFL.Teams T WHERE T.TeamName = "Kansas City Chiefs")</v>
      </c>
      <c r="G216" s="1" t="str">
        <f t="shared" si="25"/>
        <v>(SELECT T.TeamID FROM NFL.Teams T WHERE T.TeamName = "Oakland Raiders")</v>
      </c>
      <c r="I216" s="1" t="str">
        <f>TEXT(A216, "yyyy-mm-dd")&amp;" "&amp;TEXT(B216, "hh:mm:ss")</f>
        <v>2019-12-01 16:25:00</v>
      </c>
    </row>
    <row r="217" spans="1:9" ht="21" customHeight="1" x14ac:dyDescent="0.25">
      <c r="A217" s="9">
        <f t="shared" si="27"/>
        <v>43800</v>
      </c>
      <c r="B217" s="6">
        <v>0.84722222222222221</v>
      </c>
      <c r="C217" s="11" t="s">
        <v>37</v>
      </c>
      <c r="D217" s="11" t="s">
        <v>24</v>
      </c>
      <c r="E217" s="1" t="str">
        <f t="shared" si="26"/>
        <v xml:space="preserve">((SELECT T.TeamID FROM NFL.Teams T WHERE T.TeamName = "Houston Texans"), (SELECT T.TeamID FROM NFL.Teams T WHERE T.TeamName = "New England Patriots"), 13, (SELECT S.SeasonID FROM Games.Season S WHERE S.[Year] = 2019), 2019-12-01 20:20:00), </v>
      </c>
      <c r="F217" s="1" t="str">
        <f t="shared" si="28"/>
        <v>(SELECT T.TeamID FROM NFL.Teams T WHERE T.TeamName = "Houston Texans")</v>
      </c>
      <c r="G217" s="1" t="str">
        <f t="shared" si="25"/>
        <v>(SELECT T.TeamID FROM NFL.Teams T WHERE T.TeamName = "New England Patriots")</v>
      </c>
      <c r="I217" s="1" t="str">
        <f>TEXT(A217, "yyyy-mm-dd")&amp;" "&amp;TEXT(B217, "hh:mm:ss")</f>
        <v>2019-12-01 20:20:00</v>
      </c>
    </row>
    <row r="218" spans="1:9" x14ac:dyDescent="0.25">
      <c r="A218" s="7">
        <v>43801</v>
      </c>
      <c r="B218" s="6">
        <v>0.84375</v>
      </c>
      <c r="C218" s="11" t="s">
        <v>9</v>
      </c>
      <c r="D218" s="11" t="s">
        <v>32</v>
      </c>
      <c r="E218" s="1" t="str">
        <f t="shared" si="26"/>
        <v xml:space="preserve">((SELECT T.TeamID FROM NFL.Teams T WHERE T.TeamName = "Seattle Seahawks"), (SELECT T.TeamID FROM NFL.Teams T WHERE T.TeamName = "Minnesota Vikings"), 13, (SELECT S.SeasonID FROM Games.Season S WHERE S.[Year] = 2019), 2019-12-02 20:15:00), </v>
      </c>
      <c r="F218" s="1" t="str">
        <f t="shared" si="28"/>
        <v>(SELECT T.TeamID FROM NFL.Teams T WHERE T.TeamName = "Seattle Seahawks")</v>
      </c>
      <c r="G218" s="1" t="str">
        <f t="shared" si="25"/>
        <v>(SELECT T.TeamID FROM NFL.Teams T WHERE T.TeamName = "Minnesota Vikings")</v>
      </c>
      <c r="I218" s="1" t="str">
        <f>TEXT(A218, "yyyy-mm-dd")&amp;" "&amp;TEXT(B218, "hh:mm:ss")</f>
        <v>2019-12-02 20:15:00</v>
      </c>
    </row>
    <row r="219" spans="1:9" x14ac:dyDescent="0.25">
      <c r="A219" s="4">
        <v>14</v>
      </c>
      <c r="B219" s="4"/>
      <c r="C219" s="4"/>
      <c r="D219" s="4"/>
    </row>
    <row r="220" spans="1:9" ht="21" x14ac:dyDescent="0.25">
      <c r="A220" s="2" t="s">
        <v>0</v>
      </c>
      <c r="B220" s="3" t="s">
        <v>1</v>
      </c>
      <c r="C220" s="10" t="s">
        <v>2</v>
      </c>
      <c r="D220" s="10" t="s">
        <v>3</v>
      </c>
    </row>
    <row r="221" spans="1:9" x14ac:dyDescent="0.25">
      <c r="A221" s="7">
        <v>43804</v>
      </c>
      <c r="B221" s="6">
        <v>0.84722222222222221</v>
      </c>
      <c r="C221" s="11" t="s">
        <v>35</v>
      </c>
      <c r="D221" s="11" t="s">
        <v>8</v>
      </c>
      <c r="E221" s="1" t="str">
        <f xml:space="preserve"> "("&amp;F221&amp;", "&amp;G221&amp;", "&amp;A$219&amp;", "&amp;$H$3&amp;", "&amp;I221&amp;"), "</f>
        <v xml:space="preserve">((SELECT T.TeamID FROM NFL.Teams T WHERE T.TeamName = "Chicago Bears"), (SELECT T.TeamID FROM NFL.Teams T WHERE T.TeamName = "Dallas Cowboys"), 14, (SELECT S.SeasonID FROM Games.Season S WHERE S.[Year] = 2019), 2019-12-05 20:20:00), </v>
      </c>
      <c r="F221" s="1" t="str">
        <f t="shared" si="28"/>
        <v>(SELECT T.TeamID FROM NFL.Teams T WHERE T.TeamName = "Chicago Bears")</v>
      </c>
      <c r="G221" s="1" t="str">
        <f t="shared" si="25"/>
        <v>(SELECT T.TeamID FROM NFL.Teams T WHERE T.TeamName = "Dallas Cowboys")</v>
      </c>
      <c r="I221" s="1" t="str">
        <f>TEXT(A221, "yyyy-mm-dd")&amp;" "&amp;TEXT(B221, "hh:mm:ss")</f>
        <v>2019-12-05 20:20:00</v>
      </c>
    </row>
    <row r="222" spans="1:9" x14ac:dyDescent="0.25">
      <c r="A222" s="7">
        <v>43807</v>
      </c>
      <c r="B222" s="6">
        <v>0.54166666666666663</v>
      </c>
      <c r="C222" s="11" t="s">
        <v>12</v>
      </c>
      <c r="D222" s="11" t="s">
        <v>13</v>
      </c>
      <c r="E222" s="1" t="str">
        <f t="shared" ref="E222:E236" si="29" xml:space="preserve"> "("&amp;F222&amp;", "&amp;G222&amp;", "&amp;A$219&amp;", "&amp;$H$3&amp;", "&amp;I222&amp;"), "</f>
        <v xml:space="preserve">((SELECT T.TeamID FROM NFL.Teams T WHERE T.TeamName = "Buffalo Bills"), (SELECT T.TeamID FROM NFL.Teams T WHERE T.TeamName = "Baltimore Ravens"), 14, (SELECT S.SeasonID FROM Games.Season S WHERE S.[Year] = 2019), 2019-12-08 13:00:00), </v>
      </c>
      <c r="F222" s="1" t="str">
        <f t="shared" si="28"/>
        <v>(SELECT T.TeamID FROM NFL.Teams T WHERE T.TeamName = "Buffalo Bills")</v>
      </c>
      <c r="G222" s="1" t="str">
        <f t="shared" si="25"/>
        <v>(SELECT T.TeamID FROM NFL.Teams T WHERE T.TeamName = "Baltimore Ravens")</v>
      </c>
      <c r="I222" s="1" t="str">
        <f>TEXT(A222, "yyyy-mm-dd")&amp;" "&amp;TEXT(B222, "hh:mm:ss")</f>
        <v>2019-12-08 13:00:00</v>
      </c>
    </row>
    <row r="223" spans="1:9" x14ac:dyDescent="0.25">
      <c r="A223" s="9">
        <f>A222</f>
        <v>43807</v>
      </c>
      <c r="B223" s="6">
        <v>0.54166666666666663</v>
      </c>
      <c r="C223" s="11" t="s">
        <v>29</v>
      </c>
      <c r="D223" s="11" t="s">
        <v>11</v>
      </c>
      <c r="E223" s="1" t="str">
        <f t="shared" si="29"/>
        <v xml:space="preserve">((SELECT T.TeamID FROM NFL.Teams T WHERE T.TeamName = "Atlanta Falcons"), (SELECT T.TeamID FROM NFL.Teams T WHERE T.TeamName = "Carolina Panthers"), 14, (SELECT S.SeasonID FROM Games.Season S WHERE S.[Year] = 2019), 2019-12-08 13:00:00), </v>
      </c>
      <c r="F223" s="1" t="str">
        <f t="shared" si="28"/>
        <v>(SELECT T.TeamID FROM NFL.Teams T WHERE T.TeamName = "Atlanta Falcons")</v>
      </c>
      <c r="G223" s="1" t="str">
        <f t="shared" si="25"/>
        <v>(SELECT T.TeamID FROM NFL.Teams T WHERE T.TeamName = "Carolina Panthers")</v>
      </c>
      <c r="I223" s="1" t="str">
        <f>TEXT(A223, "yyyy-mm-dd")&amp;" "&amp;TEXT(B223, "hh:mm:ss")</f>
        <v>2019-12-08 13:00:00</v>
      </c>
    </row>
    <row r="224" spans="1:9" x14ac:dyDescent="0.25">
      <c r="A224" s="9">
        <f t="shared" ref="A224:A235" si="30">A223</f>
        <v>43807</v>
      </c>
      <c r="B224" s="6">
        <v>0.54166666666666663</v>
      </c>
      <c r="C224" s="11" t="s">
        <v>18</v>
      </c>
      <c r="D224" s="11" t="s">
        <v>30</v>
      </c>
      <c r="E224" s="1" t="str">
        <f t="shared" si="29"/>
        <v xml:space="preserve">((SELECT T.TeamID FROM NFL.Teams T WHERE T.TeamName = "Cleveland Browns"), (SELECT T.TeamID FROM NFL.Teams T WHERE T.TeamName = "Cincinnati Bengals"), 14, (SELECT S.SeasonID FROM Games.Season S WHERE S.[Year] = 2019), 2019-12-08 13:00:00), </v>
      </c>
      <c r="F224" s="1" t="str">
        <f t="shared" si="28"/>
        <v>(SELECT T.TeamID FROM NFL.Teams T WHERE T.TeamName = "Cleveland Browns")</v>
      </c>
      <c r="G224" s="1" t="str">
        <f t="shared" si="25"/>
        <v>(SELECT T.TeamID FROM NFL.Teams T WHERE T.TeamName = "Cincinnati Bengals")</v>
      </c>
      <c r="I224" s="1" t="str">
        <f>TEXT(A224, "yyyy-mm-dd")&amp;" "&amp;TEXT(B224, "hh:mm:ss")</f>
        <v>2019-12-08 13:00:00</v>
      </c>
    </row>
    <row r="225" spans="1:9" x14ac:dyDescent="0.25">
      <c r="A225" s="9">
        <f t="shared" si="30"/>
        <v>43807</v>
      </c>
      <c r="B225" s="6">
        <v>0.54166666666666663</v>
      </c>
      <c r="C225" s="11" t="s">
        <v>25</v>
      </c>
      <c r="D225" s="11" t="s">
        <v>24</v>
      </c>
      <c r="E225" s="1" t="str">
        <f t="shared" si="29"/>
        <v xml:space="preserve">((SELECT T.TeamID FROM NFL.Teams T WHERE T.TeamName = "Houston Texans"), (SELECT T.TeamID FROM NFL.Teams T WHERE T.TeamName = "Denver Broncos"), 14, (SELECT S.SeasonID FROM Games.Season S WHERE S.[Year] = 2019), 2019-12-08 13:00:00), </v>
      </c>
      <c r="F225" s="1" t="str">
        <f t="shared" si="28"/>
        <v>(SELECT T.TeamID FROM NFL.Teams T WHERE T.TeamName = "Houston Texans")</v>
      </c>
      <c r="G225" s="1" t="str">
        <f t="shared" si="25"/>
        <v>(SELECT T.TeamID FROM NFL.Teams T WHERE T.TeamName = "Denver Broncos")</v>
      </c>
      <c r="I225" s="1" t="str">
        <f>TEXT(A225, "yyyy-mm-dd")&amp;" "&amp;TEXT(B225, "hh:mm:ss")</f>
        <v>2019-12-08 13:00:00</v>
      </c>
    </row>
    <row r="226" spans="1:9" x14ac:dyDescent="0.25">
      <c r="A226" s="9">
        <f t="shared" si="30"/>
        <v>43807</v>
      </c>
      <c r="B226" s="6">
        <v>0.54166666666666663</v>
      </c>
      <c r="C226" s="11" t="s">
        <v>20</v>
      </c>
      <c r="D226" s="11" t="s">
        <v>9</v>
      </c>
      <c r="E226" s="1" t="str">
        <f t="shared" si="29"/>
        <v xml:space="preserve">((SELECT T.TeamID FROM NFL.Teams T WHERE T.TeamName = "Minnesota Vikings"), (SELECT T.TeamID FROM NFL.Teams T WHERE T.TeamName = "Detroit Lions"), 14, (SELECT S.SeasonID FROM Games.Season S WHERE S.[Year] = 2019), 2019-12-08 13:00:00), </v>
      </c>
      <c r="F226" s="1" t="str">
        <f t="shared" si="28"/>
        <v>(SELECT T.TeamID FROM NFL.Teams T WHERE T.TeamName = "Minnesota Vikings")</v>
      </c>
      <c r="G226" s="1" t="str">
        <f t="shared" si="25"/>
        <v>(SELECT T.TeamID FROM NFL.Teams T WHERE T.TeamName = "Detroit Lions")</v>
      </c>
      <c r="I226" s="1" t="str">
        <f>TEXT(A226, "yyyy-mm-dd")&amp;" "&amp;TEXT(B226, "hh:mm:ss")</f>
        <v>2019-12-08 13:00:00</v>
      </c>
    </row>
    <row r="227" spans="1:9" x14ac:dyDescent="0.25">
      <c r="A227" s="9">
        <f t="shared" si="30"/>
        <v>43807</v>
      </c>
      <c r="B227" s="6">
        <v>0.54166666666666663</v>
      </c>
      <c r="C227" s="11" t="s">
        <v>19</v>
      </c>
      <c r="D227" s="11" t="s">
        <v>36</v>
      </c>
      <c r="E227" s="1" t="str">
        <f t="shared" si="29"/>
        <v xml:space="preserve">((SELECT T.TeamID FROM NFL.Teams T WHERE T.TeamName = "Tampa Bay Buccaneers"), (SELECT T.TeamID FROM NFL.Teams T WHERE T.TeamName = "Indianapolis Colts"), 14, (SELECT S.SeasonID FROM Games.Season S WHERE S.[Year] = 2019), 2019-12-08 13:00:00), </v>
      </c>
      <c r="F227" s="1" t="str">
        <f t="shared" si="28"/>
        <v>(SELECT T.TeamID FROM NFL.Teams T WHERE T.TeamName = "Tampa Bay Buccaneers")</v>
      </c>
      <c r="G227" s="1" t="str">
        <f t="shared" si="25"/>
        <v>(SELECT T.TeamID FROM NFL.Teams T WHERE T.TeamName = "Indianapolis Colts")</v>
      </c>
      <c r="I227" s="1" t="str">
        <f>TEXT(A227, "yyyy-mm-dd")&amp;" "&amp;TEXT(B227, "hh:mm:ss")</f>
        <v>2019-12-08 13:00:00</v>
      </c>
    </row>
    <row r="228" spans="1:9" x14ac:dyDescent="0.25">
      <c r="A228" s="9">
        <f t="shared" si="30"/>
        <v>43807</v>
      </c>
      <c r="B228" s="6">
        <v>0.54166666666666663</v>
      </c>
      <c r="C228" s="11" t="s">
        <v>26</v>
      </c>
      <c r="D228" s="11" t="s">
        <v>27</v>
      </c>
      <c r="E228" s="1" t="str">
        <f t="shared" si="29"/>
        <v xml:space="preserve">((SELECT T.TeamID FROM NFL.Teams T WHERE T.TeamName = "New York Jets"), (SELECT T.TeamID FROM NFL.Teams T WHERE T.TeamName = "Miami Dolphins"), 14, (SELECT S.SeasonID FROM Games.Season S WHERE S.[Year] = 2019), 2019-12-08 13:00:00), </v>
      </c>
      <c r="F228" s="1" t="str">
        <f t="shared" si="28"/>
        <v>(SELECT T.TeamID FROM NFL.Teams T WHERE T.TeamName = "New York Jets")</v>
      </c>
      <c r="G228" s="1" t="str">
        <f t="shared" si="25"/>
        <v>(SELECT T.TeamID FROM NFL.Teams T WHERE T.TeamName = "Miami Dolphins")</v>
      </c>
      <c r="I228" s="1" t="str">
        <f>TEXT(A228, "yyyy-mm-dd")&amp;" "&amp;TEXT(B228, "hh:mm:ss")</f>
        <v>2019-12-08 13:00:00</v>
      </c>
    </row>
    <row r="229" spans="1:9" x14ac:dyDescent="0.25">
      <c r="A229" s="9">
        <f t="shared" si="30"/>
        <v>43807</v>
      </c>
      <c r="B229" s="6">
        <v>0.54166666666666663</v>
      </c>
      <c r="C229" s="11" t="s">
        <v>22</v>
      </c>
      <c r="D229" s="11" t="s">
        <v>38</v>
      </c>
      <c r="E229" s="1" t="str">
        <f t="shared" si="29"/>
        <v xml:space="preserve">((SELECT T.TeamID FROM NFL.Teams T WHERE T.TeamName = "New Orleans Saints"), (SELECT T.TeamID FROM NFL.Teams T WHERE T.TeamName = "San Francisco 49ers"), 14, (SELECT S.SeasonID FROM Games.Season S WHERE S.[Year] = 2019), 2019-12-08 13:00:00), </v>
      </c>
      <c r="F229" s="1" t="str">
        <f t="shared" si="28"/>
        <v>(SELECT T.TeamID FROM NFL.Teams T WHERE T.TeamName = "New Orleans Saints")</v>
      </c>
      <c r="G229" s="1" t="str">
        <f t="shared" si="25"/>
        <v>(SELECT T.TeamID FROM NFL.Teams T WHERE T.TeamName = "San Francisco 49ers")</v>
      </c>
      <c r="I229" s="1" t="str">
        <f>TEXT(A229, "yyyy-mm-dd")&amp;" "&amp;TEXT(B229, "hh:mm:ss")</f>
        <v>2019-12-08 13:00:00</v>
      </c>
    </row>
    <row r="230" spans="1:9" x14ac:dyDescent="0.25">
      <c r="A230" s="9">
        <f t="shared" si="30"/>
        <v>43807</v>
      </c>
      <c r="B230" s="6">
        <v>0.54166666666666663</v>
      </c>
      <c r="C230" s="11" t="s">
        <v>17</v>
      </c>
      <c r="D230" s="11" t="s">
        <v>10</v>
      </c>
      <c r="E230" s="1" t="str">
        <f t="shared" si="29"/>
        <v xml:space="preserve">((SELECT T.TeamID FROM NFL.Teams T WHERE T.TeamName = "Green Bay Packers"), (SELECT T.TeamID FROM NFL.Teams T WHERE T.TeamName = "Washington Redskins"), 14, (SELECT S.SeasonID FROM Games.Season S WHERE S.[Year] = 2019), 2019-12-08 13:00:00), </v>
      </c>
      <c r="F230" s="1" t="str">
        <f t="shared" si="28"/>
        <v>(SELECT T.TeamID FROM NFL.Teams T WHERE T.TeamName = "Green Bay Packers")</v>
      </c>
      <c r="G230" s="1" t="str">
        <f t="shared" si="25"/>
        <v>(SELECT T.TeamID FROM NFL.Teams T WHERE T.TeamName = "Washington Redskins")</v>
      </c>
      <c r="I230" s="1" t="str">
        <f>TEXT(A230, "yyyy-mm-dd")&amp;" "&amp;TEXT(B230, "hh:mm:ss")</f>
        <v>2019-12-08 13:00:00</v>
      </c>
    </row>
    <row r="231" spans="1:9" x14ac:dyDescent="0.25">
      <c r="A231" s="9">
        <f t="shared" si="30"/>
        <v>43807</v>
      </c>
      <c r="B231" s="6">
        <v>0.67013888888888884</v>
      </c>
      <c r="C231" s="11" t="s">
        <v>33</v>
      </c>
      <c r="D231" s="11" t="s">
        <v>28</v>
      </c>
      <c r="E231" s="1" t="str">
        <f t="shared" si="29"/>
        <v xml:space="preserve">((SELECT T.TeamID FROM NFL.Teams T WHERE T.TeamName = "Jacksonville Jaguars"), (SELECT T.TeamID FROM NFL.Teams T WHERE T.TeamName = "Los Angeles Chargers"), 14, (SELECT S.SeasonID FROM Games.Season S WHERE S.[Year] = 2019), 2019-12-08 16:05:00), </v>
      </c>
      <c r="F231" s="1" t="str">
        <f t="shared" si="28"/>
        <v>(SELECT T.TeamID FROM NFL.Teams T WHERE T.TeamName = "Jacksonville Jaguars")</v>
      </c>
      <c r="G231" s="1" t="str">
        <f t="shared" si="25"/>
        <v>(SELECT T.TeamID FROM NFL.Teams T WHERE T.TeamName = "Los Angeles Chargers")</v>
      </c>
      <c r="I231" s="1" t="str">
        <f>TEXT(A231, "yyyy-mm-dd")&amp;" "&amp;TEXT(B231, "hh:mm:ss")</f>
        <v>2019-12-08 16:05:00</v>
      </c>
    </row>
    <row r="232" spans="1:9" x14ac:dyDescent="0.25">
      <c r="A232" s="9">
        <f t="shared" si="30"/>
        <v>43807</v>
      </c>
      <c r="B232" s="6">
        <v>0.68402777777777779</v>
      </c>
      <c r="C232" s="11" t="s">
        <v>14</v>
      </c>
      <c r="D232" s="11" t="s">
        <v>37</v>
      </c>
      <c r="E232" s="1" t="str">
        <f t="shared" si="29"/>
        <v xml:space="preserve">((SELECT T.TeamID FROM NFL.Teams T WHERE T.TeamName = "New England Patriots"), (SELECT T.TeamID FROM NFL.Teams T WHERE T.TeamName = "Kansas City Chiefs"), 14, (SELECT S.SeasonID FROM Games.Season S WHERE S.[Year] = 2019), 2019-12-08 16:25:00), </v>
      </c>
      <c r="F232" s="1" t="str">
        <f t="shared" si="28"/>
        <v>(SELECT T.TeamID FROM NFL.Teams T WHERE T.TeamName = "New England Patriots")</v>
      </c>
      <c r="G232" s="1" t="str">
        <f t="shared" si="25"/>
        <v>(SELECT T.TeamID FROM NFL.Teams T WHERE T.TeamName = "Kansas City Chiefs")</v>
      </c>
      <c r="I232" s="1" t="str">
        <f>TEXT(A232, "yyyy-mm-dd")&amp;" "&amp;TEXT(B232, "hh:mm:ss")</f>
        <v>2019-12-08 16:25:00</v>
      </c>
    </row>
    <row r="233" spans="1:9" x14ac:dyDescent="0.25">
      <c r="A233" s="9">
        <f t="shared" si="30"/>
        <v>43807</v>
      </c>
      <c r="B233" s="6">
        <v>0.68402777777777779</v>
      </c>
      <c r="C233" s="11" t="s">
        <v>23</v>
      </c>
      <c r="D233" s="11" t="s">
        <v>34</v>
      </c>
      <c r="E233" s="1" t="str">
        <f t="shared" si="29"/>
        <v xml:space="preserve">((SELECT T.TeamID FROM NFL.Teams T WHERE T.TeamName = "Arizona Cardinals"), (SELECT T.TeamID FROM NFL.Teams T WHERE T.TeamName = "Pittsburgh Steelers"), 14, (SELECT S.SeasonID FROM Games.Season S WHERE S.[Year] = 2019), 2019-12-08 16:25:00), </v>
      </c>
      <c r="F233" s="1" t="str">
        <f t="shared" si="28"/>
        <v>(SELECT T.TeamID FROM NFL.Teams T WHERE T.TeamName = "Arizona Cardinals")</v>
      </c>
      <c r="G233" s="1" t="str">
        <f t="shared" si="25"/>
        <v>(SELECT T.TeamID FROM NFL.Teams T WHERE T.TeamName = "Pittsburgh Steelers")</v>
      </c>
      <c r="I233" s="1" t="str">
        <f>TEXT(A233, "yyyy-mm-dd")&amp;" "&amp;TEXT(B233, "hh:mm:ss")</f>
        <v>2019-12-08 16:25:00</v>
      </c>
    </row>
    <row r="234" spans="1:9" x14ac:dyDescent="0.25">
      <c r="A234" s="9">
        <f t="shared" si="30"/>
        <v>43807</v>
      </c>
      <c r="B234" s="6">
        <v>0.68402777777777779</v>
      </c>
      <c r="C234" s="11" t="s">
        <v>16</v>
      </c>
      <c r="D234" s="11" t="s">
        <v>39</v>
      </c>
      <c r="E234" s="1" t="str">
        <f t="shared" si="29"/>
        <v xml:space="preserve">((SELECT T.TeamID FROM NFL.Teams T WHERE T.TeamName = "Oakland Raiders"), (SELECT T.TeamID FROM NFL.Teams T WHERE T.TeamName = "Tennessee Titans"), 14, (SELECT S.SeasonID FROM Games.Season S WHERE S.[Year] = 2019), 2019-12-08 16:25:00), </v>
      </c>
      <c r="F234" s="1" t="str">
        <f t="shared" si="28"/>
        <v>(SELECT T.TeamID FROM NFL.Teams T WHERE T.TeamName = "Oakland Raiders")</v>
      </c>
      <c r="G234" s="1" t="str">
        <f t="shared" si="25"/>
        <v>(SELECT T.TeamID FROM NFL.Teams T WHERE T.TeamName = "Tennessee Titans")</v>
      </c>
      <c r="I234" s="1" t="str">
        <f>TEXT(A234, "yyyy-mm-dd")&amp;" "&amp;TEXT(B234, "hh:mm:ss")</f>
        <v>2019-12-08 16:25:00</v>
      </c>
    </row>
    <row r="235" spans="1:9" x14ac:dyDescent="0.25">
      <c r="A235" s="9">
        <f t="shared" si="30"/>
        <v>43807</v>
      </c>
      <c r="B235" s="6">
        <v>0.84722222222222221</v>
      </c>
      <c r="C235" s="11" t="s">
        <v>32</v>
      </c>
      <c r="D235" s="11" t="s">
        <v>15</v>
      </c>
      <c r="E235" s="1" t="str">
        <f t="shared" si="29"/>
        <v xml:space="preserve">((SELECT T.TeamID FROM NFL.Teams T WHERE T.TeamName = "Los Angeles Rams"), (SELECT T.TeamID FROM NFL.Teams T WHERE T.TeamName = "Seattle Seahawks"), 14, (SELECT S.SeasonID FROM Games.Season S WHERE S.[Year] = 2019), 2019-12-08 20:20:00), </v>
      </c>
      <c r="F235" s="1" t="str">
        <f t="shared" si="28"/>
        <v>(SELECT T.TeamID FROM NFL.Teams T WHERE T.TeamName = "Los Angeles Rams")</v>
      </c>
      <c r="G235" s="1" t="str">
        <f t="shared" si="25"/>
        <v>(SELECT T.TeamID FROM NFL.Teams T WHERE T.TeamName = "Seattle Seahawks")</v>
      </c>
      <c r="I235" s="1" t="str">
        <f>TEXT(A235, "yyyy-mm-dd")&amp;" "&amp;TEXT(B235, "hh:mm:ss")</f>
        <v>2019-12-08 20:20:00</v>
      </c>
    </row>
    <row r="236" spans="1:9" ht="21" customHeight="1" x14ac:dyDescent="0.25">
      <c r="A236" s="7">
        <v>43808</v>
      </c>
      <c r="B236" s="6">
        <v>0.84375</v>
      </c>
      <c r="C236" s="11" t="s">
        <v>21</v>
      </c>
      <c r="D236" s="11" t="s">
        <v>31</v>
      </c>
      <c r="E236" s="1" t="str">
        <f t="shared" si="29"/>
        <v xml:space="preserve">((SELECT T.TeamID FROM NFL.Teams T WHERE T.TeamName = "Philadelphia Eagles"), (SELECT T.TeamID FROM NFL.Teams T WHERE T.TeamName = "New York Giants"), 14, (SELECT S.SeasonID FROM Games.Season S WHERE S.[Year] = 2019), 2019-12-09 20:15:00), </v>
      </c>
      <c r="F236" s="1" t="str">
        <f t="shared" si="28"/>
        <v>(SELECT T.TeamID FROM NFL.Teams T WHERE T.TeamName = "Philadelphia Eagles")</v>
      </c>
      <c r="G236" s="1" t="str">
        <f t="shared" si="25"/>
        <v>(SELECT T.TeamID FROM NFL.Teams T WHERE T.TeamName = "New York Giants")</v>
      </c>
      <c r="I236" s="1" t="str">
        <f>TEXT(A236, "yyyy-mm-dd")&amp;" "&amp;TEXT(B236, "hh:mm:ss")</f>
        <v>2019-12-09 20:15:00</v>
      </c>
    </row>
    <row r="237" spans="1:9" x14ac:dyDescent="0.25">
      <c r="A237" s="4">
        <v>15</v>
      </c>
      <c r="B237" s="4"/>
      <c r="C237" s="4"/>
      <c r="D237" s="4"/>
    </row>
    <row r="238" spans="1:9" ht="21" x14ac:dyDescent="0.25">
      <c r="A238" s="2" t="s">
        <v>0</v>
      </c>
      <c r="B238" s="3" t="s">
        <v>1</v>
      </c>
      <c r="C238" s="10" t="s">
        <v>2</v>
      </c>
      <c r="D238" s="10" t="s">
        <v>3</v>
      </c>
    </row>
    <row r="239" spans="1:9" x14ac:dyDescent="0.25">
      <c r="A239" s="7">
        <v>43811</v>
      </c>
      <c r="B239" s="6">
        <v>0.84722222222222221</v>
      </c>
      <c r="C239" s="11" t="s">
        <v>27</v>
      </c>
      <c r="D239" s="11" t="s">
        <v>12</v>
      </c>
      <c r="E239" s="1" t="str">
        <f xml:space="preserve"> "("&amp;F239&amp;", "&amp;G239&amp;", "&amp;A$237&amp;", "&amp;$H$3&amp;", "&amp;I239&amp;"), "</f>
        <v xml:space="preserve">((SELECT T.TeamID FROM NFL.Teams T WHERE T.TeamName = "Baltimore Ravens"), (SELECT T.TeamID FROM NFL.Teams T WHERE T.TeamName = "New York Jets"), 15, (SELECT S.SeasonID FROM Games.Season S WHERE S.[Year] = 2019), 2019-12-12 20:20:00), </v>
      </c>
      <c r="F239" s="1" t="str">
        <f t="shared" si="28"/>
        <v>(SELECT T.TeamID FROM NFL.Teams T WHERE T.TeamName = "Baltimore Ravens")</v>
      </c>
      <c r="G239" s="1" t="str">
        <f t="shared" si="25"/>
        <v>(SELECT T.TeamID FROM NFL.Teams T WHERE T.TeamName = "New York Jets")</v>
      </c>
      <c r="I239" s="1" t="str">
        <f>TEXT(A239, "yyyy-mm-dd")&amp;" "&amp;TEXT(B239, "hh:mm:ss")</f>
        <v>2019-12-12 20:20:00</v>
      </c>
    </row>
    <row r="240" spans="1:9" x14ac:dyDescent="0.25">
      <c r="A240" s="7">
        <v>43814</v>
      </c>
      <c r="B240" s="6">
        <v>0.54166666666666663</v>
      </c>
      <c r="C240" s="11" t="s">
        <v>13</v>
      </c>
      <c r="D240" s="11" t="s">
        <v>23</v>
      </c>
      <c r="E240" s="1" t="str">
        <f t="shared" ref="E240:E254" si="31" xml:space="preserve"> "("&amp;F240&amp;", "&amp;G240&amp;", "&amp;A$237&amp;", "&amp;$H$3&amp;", "&amp;I240&amp;"), "</f>
        <v xml:space="preserve">((SELECT T.TeamID FROM NFL.Teams T WHERE T.TeamName = "Pittsburgh Steelers"), (SELECT T.TeamID FROM NFL.Teams T WHERE T.TeamName = "Buffalo Bills"), 15, (SELECT S.SeasonID FROM Games.Season S WHERE S.[Year] = 2019), 2019-12-15 13:00:00), </v>
      </c>
      <c r="F240" s="1" t="str">
        <f t="shared" si="28"/>
        <v>(SELECT T.TeamID FROM NFL.Teams T WHERE T.TeamName = "Pittsburgh Steelers")</v>
      </c>
      <c r="G240" s="1" t="str">
        <f t="shared" si="25"/>
        <v>(SELECT T.TeamID FROM NFL.Teams T WHERE T.TeamName = "Buffalo Bills")</v>
      </c>
      <c r="I240" s="1" t="str">
        <f>TEXT(A240, "yyyy-mm-dd")&amp;" "&amp;TEXT(B240, "hh:mm:ss")</f>
        <v>2019-12-15 13:00:00</v>
      </c>
    </row>
    <row r="241" spans="1:9" x14ac:dyDescent="0.25">
      <c r="A241" s="9">
        <f>A240</f>
        <v>43814</v>
      </c>
      <c r="B241" s="6">
        <v>0.54166666666666663</v>
      </c>
      <c r="C241" s="11" t="s">
        <v>8</v>
      </c>
      <c r="D241" s="11" t="s">
        <v>10</v>
      </c>
      <c r="E241" s="1" t="str">
        <f t="shared" si="31"/>
        <v xml:space="preserve">((SELECT T.TeamID FROM NFL.Teams T WHERE T.TeamName = "Green Bay Packers"), (SELECT T.TeamID FROM NFL.Teams T WHERE T.TeamName = "Chicago Bears"), 15, (SELECT S.SeasonID FROM Games.Season S WHERE S.[Year] = 2019), 2019-12-15 13:00:00), </v>
      </c>
      <c r="F241" s="1" t="str">
        <f t="shared" si="28"/>
        <v>(SELECT T.TeamID FROM NFL.Teams T WHERE T.TeamName = "Green Bay Packers")</v>
      </c>
      <c r="G241" s="1" t="str">
        <f t="shared" si="25"/>
        <v>(SELECT T.TeamID FROM NFL.Teams T WHERE T.TeamName = "Chicago Bears")</v>
      </c>
      <c r="I241" s="1" t="str">
        <f>TEXT(A241, "yyyy-mm-dd")&amp;" "&amp;TEXT(B241, "hh:mm:ss")</f>
        <v>2019-12-15 13:00:00</v>
      </c>
    </row>
    <row r="242" spans="1:9" x14ac:dyDescent="0.25">
      <c r="A242" s="9">
        <f t="shared" ref="A242:A253" si="32">A241</f>
        <v>43814</v>
      </c>
      <c r="B242" s="6">
        <v>0.54166666666666663</v>
      </c>
      <c r="C242" s="11" t="s">
        <v>25</v>
      </c>
      <c r="D242" s="11" t="s">
        <v>14</v>
      </c>
      <c r="E242" s="1" t="str">
        <f t="shared" si="31"/>
        <v xml:space="preserve">((SELECT T.TeamID FROM NFL.Teams T WHERE T.TeamName = "Kansas City Chiefs"), (SELECT T.TeamID FROM NFL.Teams T WHERE T.TeamName = "Denver Broncos"), 15, (SELECT S.SeasonID FROM Games.Season S WHERE S.[Year] = 2019), 2019-12-15 13:00:00), </v>
      </c>
      <c r="F242" s="1" t="str">
        <f t="shared" si="28"/>
        <v>(SELECT T.TeamID FROM NFL.Teams T WHERE T.TeamName = "Kansas City Chiefs")</v>
      </c>
      <c r="G242" s="1" t="str">
        <f t="shared" si="25"/>
        <v>(SELECT T.TeamID FROM NFL.Teams T WHERE T.TeamName = "Denver Broncos")</v>
      </c>
      <c r="I242" s="1" t="str">
        <f>TEXT(A242, "yyyy-mm-dd")&amp;" "&amp;TEXT(B242, "hh:mm:ss")</f>
        <v>2019-12-15 13:00:00</v>
      </c>
    </row>
    <row r="243" spans="1:9" x14ac:dyDescent="0.25">
      <c r="A243" s="9">
        <f t="shared" si="32"/>
        <v>43814</v>
      </c>
      <c r="B243" s="6">
        <v>0.54166666666666663</v>
      </c>
      <c r="C243" s="11" t="s">
        <v>24</v>
      </c>
      <c r="D243" s="11" t="s">
        <v>16</v>
      </c>
      <c r="E243" s="1" t="str">
        <f t="shared" si="31"/>
        <v xml:space="preserve">((SELECT T.TeamID FROM NFL.Teams T WHERE T.TeamName = "Tennessee Titans"), (SELECT T.TeamID FROM NFL.Teams T WHERE T.TeamName = "Houston Texans"), 15, (SELECT S.SeasonID FROM Games.Season S WHERE S.[Year] = 2019), 2019-12-15 13:00:00), </v>
      </c>
      <c r="F243" s="1" t="str">
        <f t="shared" si="28"/>
        <v>(SELECT T.TeamID FROM NFL.Teams T WHERE T.TeamName = "Tennessee Titans")</v>
      </c>
      <c r="G243" s="1" t="str">
        <f t="shared" si="25"/>
        <v>(SELECT T.TeamID FROM NFL.Teams T WHERE T.TeamName = "Houston Texans")</v>
      </c>
      <c r="I243" s="1" t="str">
        <f>TEXT(A243, "yyyy-mm-dd")&amp;" "&amp;TEXT(B243, "hh:mm:ss")</f>
        <v>2019-12-15 13:00:00</v>
      </c>
    </row>
    <row r="244" spans="1:9" x14ac:dyDescent="0.25">
      <c r="A244" s="9">
        <f t="shared" si="32"/>
        <v>43814</v>
      </c>
      <c r="B244" s="6">
        <v>0.54166666666666663</v>
      </c>
      <c r="C244" s="11" t="s">
        <v>26</v>
      </c>
      <c r="D244" s="11" t="s">
        <v>21</v>
      </c>
      <c r="E244" s="1" t="str">
        <f t="shared" si="31"/>
        <v xml:space="preserve">((SELECT T.TeamID FROM NFL.Teams T WHERE T.TeamName = "New York Giants"), (SELECT T.TeamID FROM NFL.Teams T WHERE T.TeamName = "Miami Dolphins"), 15, (SELECT S.SeasonID FROM Games.Season S WHERE S.[Year] = 2019), 2019-12-15 13:00:00), </v>
      </c>
      <c r="F244" s="1" t="str">
        <f t="shared" si="28"/>
        <v>(SELECT T.TeamID FROM NFL.Teams T WHERE T.TeamName = "New York Giants")</v>
      </c>
      <c r="G244" s="1" t="str">
        <f t="shared" si="25"/>
        <v>(SELECT T.TeamID FROM NFL.Teams T WHERE T.TeamName = "Miami Dolphins")</v>
      </c>
      <c r="I244" s="1" t="str">
        <f>TEXT(A244, "yyyy-mm-dd")&amp;" "&amp;TEXT(B244, "hh:mm:ss")</f>
        <v>2019-12-15 13:00:00</v>
      </c>
    </row>
    <row r="245" spans="1:9" x14ac:dyDescent="0.25">
      <c r="A245" s="9">
        <f t="shared" si="32"/>
        <v>43814</v>
      </c>
      <c r="B245" s="6">
        <v>0.54166666666666663</v>
      </c>
      <c r="C245" s="11" t="s">
        <v>37</v>
      </c>
      <c r="D245" s="11" t="s">
        <v>18</v>
      </c>
      <c r="E245" s="1" t="str">
        <f t="shared" si="31"/>
        <v xml:space="preserve">((SELECT T.TeamID FROM NFL.Teams T WHERE T.TeamName = "Cincinnati Bengals"), (SELECT T.TeamID FROM NFL.Teams T WHERE T.TeamName = "New England Patriots"), 15, (SELECT S.SeasonID FROM Games.Season S WHERE S.[Year] = 2019), 2019-12-15 13:00:00), </v>
      </c>
      <c r="F245" s="1" t="str">
        <f t="shared" si="28"/>
        <v>(SELECT T.TeamID FROM NFL.Teams T WHERE T.TeamName = "Cincinnati Bengals")</v>
      </c>
      <c r="G245" s="1" t="str">
        <f t="shared" si="25"/>
        <v>(SELECT T.TeamID FROM NFL.Teams T WHERE T.TeamName = "New England Patriots")</v>
      </c>
      <c r="I245" s="1" t="str">
        <f>TEXT(A245, "yyyy-mm-dd")&amp;" "&amp;TEXT(B245, "hh:mm:ss")</f>
        <v>2019-12-15 13:00:00</v>
      </c>
    </row>
    <row r="246" spans="1:9" x14ac:dyDescent="0.25">
      <c r="A246" s="9">
        <f t="shared" si="32"/>
        <v>43814</v>
      </c>
      <c r="B246" s="6">
        <v>0.54166666666666663</v>
      </c>
      <c r="C246" s="11" t="s">
        <v>31</v>
      </c>
      <c r="D246" s="11" t="s">
        <v>17</v>
      </c>
      <c r="E246" s="1" t="str">
        <f t="shared" si="31"/>
        <v xml:space="preserve">((SELECT T.TeamID FROM NFL.Teams T WHERE T.TeamName = "Washington Redskins"), (SELECT T.TeamID FROM NFL.Teams T WHERE T.TeamName = "Philadelphia Eagles"), 15, (SELECT S.SeasonID FROM Games.Season S WHERE S.[Year] = 2019), 2019-12-15 13:00:00), </v>
      </c>
      <c r="F246" s="1" t="str">
        <f t="shared" si="28"/>
        <v>(SELECT T.TeamID FROM NFL.Teams T WHERE T.TeamName = "Washington Redskins")</v>
      </c>
      <c r="G246" s="1" t="str">
        <f t="shared" si="25"/>
        <v>(SELECT T.TeamID FROM NFL.Teams T WHERE T.TeamName = "Philadelphia Eagles")</v>
      </c>
      <c r="I246" s="1" t="str">
        <f>TEXT(A246, "yyyy-mm-dd")&amp;" "&amp;TEXT(B246, "hh:mm:ss")</f>
        <v>2019-12-15 13:00:00</v>
      </c>
    </row>
    <row r="247" spans="1:9" x14ac:dyDescent="0.25">
      <c r="A247" s="9">
        <f t="shared" si="32"/>
        <v>43814</v>
      </c>
      <c r="B247" s="6">
        <v>0.54166666666666663</v>
      </c>
      <c r="C247" s="11" t="s">
        <v>32</v>
      </c>
      <c r="D247" s="11" t="s">
        <v>29</v>
      </c>
      <c r="E247" s="1" t="str">
        <f t="shared" si="31"/>
        <v xml:space="preserve">((SELECT T.TeamID FROM NFL.Teams T WHERE T.TeamName = "Carolina Panthers"), (SELECT T.TeamID FROM NFL.Teams T WHERE T.TeamName = "Seattle Seahawks"), 15, (SELECT S.SeasonID FROM Games.Season S WHERE S.[Year] = 2019), 2019-12-15 13:00:00), </v>
      </c>
      <c r="F247" s="1" t="str">
        <f t="shared" si="28"/>
        <v>(SELECT T.TeamID FROM NFL.Teams T WHERE T.TeamName = "Carolina Panthers")</v>
      </c>
      <c r="G247" s="1" t="str">
        <f t="shared" si="25"/>
        <v>(SELECT T.TeamID FROM NFL.Teams T WHERE T.TeamName = "Seattle Seahawks")</v>
      </c>
      <c r="I247" s="1" t="str">
        <f>TEXT(A247, "yyyy-mm-dd")&amp;" "&amp;TEXT(B247, "hh:mm:ss")</f>
        <v>2019-12-15 13:00:00</v>
      </c>
    </row>
    <row r="248" spans="1:9" x14ac:dyDescent="0.25">
      <c r="A248" s="9">
        <f t="shared" si="32"/>
        <v>43814</v>
      </c>
      <c r="B248" s="6">
        <v>0.54166666666666663</v>
      </c>
      <c r="C248" s="11" t="s">
        <v>36</v>
      </c>
      <c r="D248" s="11" t="s">
        <v>20</v>
      </c>
      <c r="E248" s="1" t="str">
        <f t="shared" si="31"/>
        <v xml:space="preserve">((SELECT T.TeamID FROM NFL.Teams T WHERE T.TeamName = "Detroit Lions"), (SELECT T.TeamID FROM NFL.Teams T WHERE T.TeamName = "Tampa Bay Buccaneers"), 15, (SELECT S.SeasonID FROM Games.Season S WHERE S.[Year] = 2019), 2019-12-15 13:00:00), </v>
      </c>
      <c r="F248" s="1" t="str">
        <f t="shared" si="28"/>
        <v>(SELECT T.TeamID FROM NFL.Teams T WHERE T.TeamName = "Detroit Lions")</v>
      </c>
      <c r="G248" s="1" t="str">
        <f t="shared" si="25"/>
        <v>(SELECT T.TeamID FROM NFL.Teams T WHERE T.TeamName = "Tampa Bay Buccaneers")</v>
      </c>
      <c r="I248" s="1" t="str">
        <f>TEXT(A248, "yyyy-mm-dd")&amp;" "&amp;TEXT(B248, "hh:mm:ss")</f>
        <v>2019-12-15 13:00:00</v>
      </c>
    </row>
    <row r="249" spans="1:9" x14ac:dyDescent="0.25">
      <c r="A249" s="9">
        <f t="shared" si="32"/>
        <v>43814</v>
      </c>
      <c r="B249" s="6">
        <v>0.67013888888888884</v>
      </c>
      <c r="C249" s="11" t="s">
        <v>30</v>
      </c>
      <c r="D249" s="11" t="s">
        <v>34</v>
      </c>
      <c r="E249" s="1" t="str">
        <f t="shared" si="31"/>
        <v xml:space="preserve">((SELECT T.TeamID FROM NFL.Teams T WHERE T.TeamName = "Arizona Cardinals"), (SELECT T.TeamID FROM NFL.Teams T WHERE T.TeamName = "Cleveland Browns"), 15, (SELECT S.SeasonID FROM Games.Season S WHERE S.[Year] = 2019), 2019-12-15 16:05:00), </v>
      </c>
      <c r="F249" s="1" t="str">
        <f t="shared" si="28"/>
        <v>(SELECT T.TeamID FROM NFL.Teams T WHERE T.TeamName = "Arizona Cardinals")</v>
      </c>
      <c r="G249" s="1" t="str">
        <f t="shared" si="25"/>
        <v>(SELECT T.TeamID FROM NFL.Teams T WHERE T.TeamName = "Cleveland Browns")</v>
      </c>
      <c r="I249" s="1" t="str">
        <f>TEXT(A249, "yyyy-mm-dd")&amp;" "&amp;TEXT(B249, "hh:mm:ss")</f>
        <v>2019-12-15 16:05:00</v>
      </c>
    </row>
    <row r="250" spans="1:9" x14ac:dyDescent="0.25">
      <c r="A250" s="9">
        <f t="shared" si="32"/>
        <v>43814</v>
      </c>
      <c r="B250" s="6">
        <v>0.67013888888888884</v>
      </c>
      <c r="C250" s="11" t="s">
        <v>28</v>
      </c>
      <c r="D250" s="11" t="s">
        <v>39</v>
      </c>
      <c r="E250" s="1" t="str">
        <f t="shared" si="31"/>
        <v xml:space="preserve">((SELECT T.TeamID FROM NFL.Teams T WHERE T.TeamName = "Oakland Raiders"), (SELECT T.TeamID FROM NFL.Teams T WHERE T.TeamName = "Jacksonville Jaguars"), 15, (SELECT S.SeasonID FROM Games.Season S WHERE S.[Year] = 2019), 2019-12-15 16:05:00), </v>
      </c>
      <c r="F250" s="1" t="str">
        <f t="shared" si="28"/>
        <v>(SELECT T.TeamID FROM NFL.Teams T WHERE T.TeamName = "Oakland Raiders")</v>
      </c>
      <c r="G250" s="1" t="str">
        <f t="shared" si="25"/>
        <v>(SELECT T.TeamID FROM NFL.Teams T WHERE T.TeamName = "Jacksonville Jaguars")</v>
      </c>
      <c r="I250" s="1" t="str">
        <f>TEXT(A250, "yyyy-mm-dd")&amp;" "&amp;TEXT(B250, "hh:mm:ss")</f>
        <v>2019-12-15 16:05:00</v>
      </c>
    </row>
    <row r="251" spans="1:9" x14ac:dyDescent="0.25">
      <c r="A251" s="9">
        <f t="shared" si="32"/>
        <v>43814</v>
      </c>
      <c r="B251" s="6">
        <v>0.68402777777777779</v>
      </c>
      <c r="C251" s="11" t="s">
        <v>11</v>
      </c>
      <c r="D251" s="11" t="s">
        <v>22</v>
      </c>
      <c r="E251" s="1" t="str">
        <f t="shared" si="31"/>
        <v xml:space="preserve">((SELECT T.TeamID FROM NFL.Teams T WHERE T.TeamName = "San Francisco 49ers"), (SELECT T.TeamID FROM NFL.Teams T WHERE T.TeamName = "Atlanta Falcons"), 15, (SELECT S.SeasonID FROM Games.Season S WHERE S.[Year] = 2019), 2019-12-15 16:25:00), </v>
      </c>
      <c r="F251" s="1" t="str">
        <f t="shared" si="28"/>
        <v>(SELECT T.TeamID FROM NFL.Teams T WHERE T.TeamName = "San Francisco 49ers")</v>
      </c>
      <c r="G251" s="1" t="str">
        <f t="shared" si="25"/>
        <v>(SELECT T.TeamID FROM NFL.Teams T WHERE T.TeamName = "Atlanta Falcons")</v>
      </c>
      <c r="I251" s="1" t="str">
        <f>TEXT(A251, "yyyy-mm-dd")&amp;" "&amp;TEXT(B251, "hh:mm:ss")</f>
        <v>2019-12-15 16:25:00</v>
      </c>
    </row>
    <row r="252" spans="1:9" x14ac:dyDescent="0.25">
      <c r="A252" s="9">
        <f t="shared" si="32"/>
        <v>43814</v>
      </c>
      <c r="B252" s="6">
        <v>0.68402777777777779</v>
      </c>
      <c r="C252" s="11" t="s">
        <v>15</v>
      </c>
      <c r="D252" s="11" t="s">
        <v>35</v>
      </c>
      <c r="E252" s="1" t="str">
        <f t="shared" si="31"/>
        <v xml:space="preserve">((SELECT T.TeamID FROM NFL.Teams T WHERE T.TeamName = "Dallas Cowboys"), (SELECT T.TeamID FROM NFL.Teams T WHERE T.TeamName = "Los Angeles Rams"), 15, (SELECT S.SeasonID FROM Games.Season S WHERE S.[Year] = 2019), 2019-12-15 16:25:00), </v>
      </c>
      <c r="F252" s="1" t="str">
        <f t="shared" si="28"/>
        <v>(SELECT T.TeamID FROM NFL.Teams T WHERE T.TeamName = "Dallas Cowboys")</v>
      </c>
      <c r="G252" s="1" t="str">
        <f t="shared" si="25"/>
        <v>(SELECT T.TeamID FROM NFL.Teams T WHERE T.TeamName = "Los Angeles Rams")</v>
      </c>
      <c r="I252" s="1" t="str">
        <f>TEXT(A252, "yyyy-mm-dd")&amp;" "&amp;TEXT(B252, "hh:mm:ss")</f>
        <v>2019-12-15 16:25:00</v>
      </c>
    </row>
    <row r="253" spans="1:9" x14ac:dyDescent="0.25">
      <c r="A253" s="9">
        <f t="shared" si="32"/>
        <v>43814</v>
      </c>
      <c r="B253" s="6">
        <v>0.84722222222222221</v>
      </c>
      <c r="C253" s="11" t="s">
        <v>9</v>
      </c>
      <c r="D253" s="11" t="s">
        <v>33</v>
      </c>
      <c r="E253" s="1" t="str">
        <f t="shared" si="31"/>
        <v xml:space="preserve">((SELECT T.TeamID FROM NFL.Teams T WHERE T.TeamName = "Los Angeles Chargers"), (SELECT T.TeamID FROM NFL.Teams T WHERE T.TeamName = "Minnesota Vikings"), 15, (SELECT S.SeasonID FROM Games.Season S WHERE S.[Year] = 2019), 2019-12-15 20:20:00), </v>
      </c>
      <c r="F253" s="1" t="str">
        <f t="shared" si="28"/>
        <v>(SELECT T.TeamID FROM NFL.Teams T WHERE T.TeamName = "Los Angeles Chargers")</v>
      </c>
      <c r="G253" s="1" t="str">
        <f t="shared" si="25"/>
        <v>(SELECT T.TeamID FROM NFL.Teams T WHERE T.TeamName = "Minnesota Vikings")</v>
      </c>
      <c r="I253" s="1" t="str">
        <f>TEXT(A253, "yyyy-mm-dd")&amp;" "&amp;TEXT(B253, "hh:mm:ss")</f>
        <v>2019-12-15 20:20:00</v>
      </c>
    </row>
    <row r="254" spans="1:9" x14ac:dyDescent="0.25">
      <c r="A254" s="7">
        <v>43815</v>
      </c>
      <c r="B254" s="6">
        <v>0.84375</v>
      </c>
      <c r="C254" s="11" t="s">
        <v>19</v>
      </c>
      <c r="D254" s="11" t="s">
        <v>38</v>
      </c>
      <c r="E254" s="1" t="str">
        <f t="shared" si="31"/>
        <v xml:space="preserve">((SELECT T.TeamID FROM NFL.Teams T WHERE T.TeamName = "New Orleans Saints"), (SELECT T.TeamID FROM NFL.Teams T WHERE T.TeamName = "Indianapolis Colts"), 15, (SELECT S.SeasonID FROM Games.Season S WHERE S.[Year] = 2019), 2019-12-16 20:15:00), </v>
      </c>
      <c r="F254" s="1" t="str">
        <f t="shared" si="28"/>
        <v>(SELECT T.TeamID FROM NFL.Teams T WHERE T.TeamName = "New Orleans Saints")</v>
      </c>
      <c r="G254" s="1" t="str">
        <f t="shared" si="25"/>
        <v>(SELECT T.TeamID FROM NFL.Teams T WHERE T.TeamName = "Indianapolis Colts")</v>
      </c>
      <c r="I254" s="1" t="str">
        <f>TEXT(A254, "yyyy-mm-dd")&amp;" "&amp;TEXT(B254, "hh:mm:ss")</f>
        <v>2019-12-16 20:15:00</v>
      </c>
    </row>
    <row r="255" spans="1:9" x14ac:dyDescent="0.25">
      <c r="A255" s="4">
        <v>16</v>
      </c>
      <c r="B255" s="4"/>
      <c r="C255" s="4"/>
      <c r="D255" s="4"/>
    </row>
    <row r="256" spans="1:9" ht="21" x14ac:dyDescent="0.25">
      <c r="A256" s="2" t="s">
        <v>0</v>
      </c>
      <c r="B256" s="3" t="s">
        <v>1</v>
      </c>
      <c r="C256" s="10" t="s">
        <v>2</v>
      </c>
      <c r="D256" s="10" t="s">
        <v>3</v>
      </c>
    </row>
    <row r="257" spans="1:9" x14ac:dyDescent="0.25">
      <c r="A257" s="7">
        <v>43821</v>
      </c>
      <c r="B257" s="6">
        <v>0.54166666666666663</v>
      </c>
      <c r="C257" s="11" t="s">
        <v>12</v>
      </c>
      <c r="D257" s="11" t="s">
        <v>30</v>
      </c>
      <c r="E257" s="1" t="str">
        <f xml:space="preserve"> "("&amp;F257&amp;", "&amp;G257&amp;", "&amp;A$255&amp;", "&amp;$H$3&amp;", "&amp;I257&amp;"), "</f>
        <v xml:space="preserve">((SELECT T.TeamID FROM NFL.Teams T WHERE T.TeamName = "Cleveland Browns"), (SELECT T.TeamID FROM NFL.Teams T WHERE T.TeamName = "Baltimore Ravens"), 16, (SELECT S.SeasonID FROM Games.Season S WHERE S.[Year] = 2019), 2019-12-22 13:00:00), </v>
      </c>
      <c r="F257" s="1" t="str">
        <f t="shared" si="28"/>
        <v>(SELECT T.TeamID FROM NFL.Teams T WHERE T.TeamName = "Cleveland Browns")</v>
      </c>
      <c r="G257" s="1" t="str">
        <f t="shared" si="25"/>
        <v>(SELECT T.TeamID FROM NFL.Teams T WHERE T.TeamName = "Baltimore Ravens")</v>
      </c>
      <c r="I257" s="1" t="str">
        <f>TEXT(A257, "yyyy-mm-dd")&amp;" "&amp;TEXT(B257, "hh:mm:ss")</f>
        <v>2019-12-22 13:00:00</v>
      </c>
    </row>
    <row r="258" spans="1:9" x14ac:dyDescent="0.25">
      <c r="A258" s="9">
        <f>A257</f>
        <v>43821</v>
      </c>
      <c r="B258" s="6">
        <v>0.54166666666666663</v>
      </c>
      <c r="C258" s="11" t="s">
        <v>13</v>
      </c>
      <c r="D258" s="11" t="s">
        <v>37</v>
      </c>
      <c r="E258" s="1" t="str">
        <f t="shared" ref="E258:E272" si="33" xml:space="preserve"> "("&amp;F258&amp;", "&amp;G258&amp;", "&amp;A$255&amp;", "&amp;$H$3&amp;", "&amp;I258&amp;"), "</f>
        <v xml:space="preserve">((SELECT T.TeamID FROM NFL.Teams T WHERE T.TeamName = "New England Patriots"), (SELECT T.TeamID FROM NFL.Teams T WHERE T.TeamName = "Buffalo Bills"), 16, (SELECT S.SeasonID FROM Games.Season S WHERE S.[Year] = 2019), 2019-12-22 13:00:00), </v>
      </c>
      <c r="F258" s="1" t="str">
        <f t="shared" si="28"/>
        <v>(SELECT T.TeamID FROM NFL.Teams T WHERE T.TeamName = "New England Patriots")</v>
      </c>
      <c r="G258" s="1" t="str">
        <f t="shared" si="25"/>
        <v>(SELECT T.TeamID FROM NFL.Teams T WHERE T.TeamName = "Buffalo Bills")</v>
      </c>
      <c r="I258" s="1" t="str">
        <f>TEXT(A258, "yyyy-mm-dd")&amp;" "&amp;TEXT(B258, "hh:mm:ss")</f>
        <v>2019-12-22 13:00:00</v>
      </c>
    </row>
    <row r="259" spans="1:9" x14ac:dyDescent="0.25">
      <c r="A259" s="9">
        <f t="shared" ref="A259:A271" si="34">A258</f>
        <v>43821</v>
      </c>
      <c r="B259" s="6">
        <v>0.54166666666666663</v>
      </c>
      <c r="C259" s="11" t="s">
        <v>29</v>
      </c>
      <c r="D259" s="11" t="s">
        <v>19</v>
      </c>
      <c r="E259" s="1" t="str">
        <f t="shared" si="33"/>
        <v xml:space="preserve">((SELECT T.TeamID FROM NFL.Teams T WHERE T.TeamName = "Indianapolis Colts"), (SELECT T.TeamID FROM NFL.Teams T WHERE T.TeamName = "Carolina Panthers"), 16, (SELECT S.SeasonID FROM Games.Season S WHERE S.[Year] = 2019), 2019-12-22 13:00:00), </v>
      </c>
      <c r="F259" s="1" t="str">
        <f t="shared" si="28"/>
        <v>(SELECT T.TeamID FROM NFL.Teams T WHERE T.TeamName = "Indianapolis Colts")</v>
      </c>
      <c r="G259" s="1" t="str">
        <f t="shared" si="25"/>
        <v>(SELECT T.TeamID FROM NFL.Teams T WHERE T.TeamName = "Carolina Panthers")</v>
      </c>
      <c r="I259" s="1" t="str">
        <f>TEXT(A259, "yyyy-mm-dd")&amp;" "&amp;TEXT(B259, "hh:mm:ss")</f>
        <v>2019-12-22 13:00:00</v>
      </c>
    </row>
    <row r="260" spans="1:9" x14ac:dyDescent="0.25">
      <c r="A260" s="9">
        <f t="shared" si="34"/>
        <v>43821</v>
      </c>
      <c r="B260" s="6">
        <v>0.54166666666666663</v>
      </c>
      <c r="C260" s="11" t="s">
        <v>18</v>
      </c>
      <c r="D260" s="11" t="s">
        <v>26</v>
      </c>
      <c r="E260" s="1" t="str">
        <f t="shared" si="33"/>
        <v xml:space="preserve">((SELECT T.TeamID FROM NFL.Teams T WHERE T.TeamName = "Miami Dolphins"), (SELECT T.TeamID FROM NFL.Teams T WHERE T.TeamName = "Cincinnati Bengals"), 16, (SELECT S.SeasonID FROM Games.Season S WHERE S.[Year] = 2019), 2019-12-22 13:00:00), </v>
      </c>
      <c r="F260" s="1" t="str">
        <f t="shared" si="28"/>
        <v>(SELECT T.TeamID FROM NFL.Teams T WHERE T.TeamName = "Miami Dolphins")</v>
      </c>
      <c r="G260" s="1" t="str">
        <f t="shared" ref="G260:G290" si="35" xml:space="preserve"> "(SELECT T.TeamID FROM NFL.Teams T WHERE T.TeamName = """&amp;TRIM(C260)&amp;""")"</f>
        <v>(SELECT T.TeamID FROM NFL.Teams T WHERE T.TeamName = "Cincinnati Bengals")</v>
      </c>
      <c r="I260" s="1" t="str">
        <f>TEXT(A260, "yyyy-mm-dd")&amp;" "&amp;TEXT(B260, "hh:mm:ss")</f>
        <v>2019-12-22 13:00:00</v>
      </c>
    </row>
    <row r="261" spans="1:9" x14ac:dyDescent="0.25">
      <c r="A261" s="9">
        <f t="shared" si="34"/>
        <v>43821</v>
      </c>
      <c r="B261" s="6">
        <v>0.54166666666666663</v>
      </c>
      <c r="C261" s="11" t="s">
        <v>20</v>
      </c>
      <c r="D261" s="11" t="s">
        <v>25</v>
      </c>
      <c r="E261" s="1" t="str">
        <f t="shared" si="33"/>
        <v xml:space="preserve">((SELECT T.TeamID FROM NFL.Teams T WHERE T.TeamName = "Denver Broncos"), (SELECT T.TeamID FROM NFL.Teams T WHERE T.TeamName = "Detroit Lions"), 16, (SELECT S.SeasonID FROM Games.Season S WHERE S.[Year] = 2019), 2019-12-22 13:00:00), </v>
      </c>
      <c r="F261" s="1" t="str">
        <f t="shared" si="28"/>
        <v>(SELECT T.TeamID FROM NFL.Teams T WHERE T.TeamName = "Denver Broncos")</v>
      </c>
      <c r="G261" s="1" t="str">
        <f t="shared" si="35"/>
        <v>(SELECT T.TeamID FROM NFL.Teams T WHERE T.TeamName = "Detroit Lions")</v>
      </c>
      <c r="I261" s="1" t="str">
        <f>TEXT(A261, "yyyy-mm-dd")&amp;" "&amp;TEXT(B261, "hh:mm:ss")</f>
        <v>2019-12-22 13:00:00</v>
      </c>
    </row>
    <row r="262" spans="1:9" x14ac:dyDescent="0.25">
      <c r="A262" s="9">
        <f t="shared" si="34"/>
        <v>43821</v>
      </c>
      <c r="B262" s="6">
        <v>0.54166666666666663</v>
      </c>
      <c r="C262" s="11" t="s">
        <v>24</v>
      </c>
      <c r="D262" s="11" t="s">
        <v>36</v>
      </c>
      <c r="E262" s="1" t="str">
        <f t="shared" si="33"/>
        <v xml:space="preserve">((SELECT T.TeamID FROM NFL.Teams T WHERE T.TeamName = "Tampa Bay Buccaneers"), (SELECT T.TeamID FROM NFL.Teams T WHERE T.TeamName = "Houston Texans"), 16, (SELECT S.SeasonID FROM Games.Season S WHERE S.[Year] = 2019), 2019-12-22 13:00:00), </v>
      </c>
      <c r="F262" s="1" t="str">
        <f t="shared" si="28"/>
        <v>(SELECT T.TeamID FROM NFL.Teams T WHERE T.TeamName = "Tampa Bay Buccaneers")</v>
      </c>
      <c r="G262" s="1" t="str">
        <f t="shared" si="35"/>
        <v>(SELECT T.TeamID FROM NFL.Teams T WHERE T.TeamName = "Houston Texans")</v>
      </c>
      <c r="I262" s="1" t="str">
        <f>TEXT(A262, "yyyy-mm-dd")&amp;" "&amp;TEXT(B262, "hh:mm:ss")</f>
        <v>2019-12-22 13:00:00</v>
      </c>
    </row>
    <row r="263" spans="1:9" x14ac:dyDescent="0.25">
      <c r="A263" s="9">
        <f t="shared" si="34"/>
        <v>43821</v>
      </c>
      <c r="B263" s="6">
        <v>0.54166666666666663</v>
      </c>
      <c r="C263" s="11" t="s">
        <v>28</v>
      </c>
      <c r="D263" s="11" t="s">
        <v>11</v>
      </c>
      <c r="E263" s="1" t="str">
        <f t="shared" si="33"/>
        <v xml:space="preserve">((SELECT T.TeamID FROM NFL.Teams T WHERE T.TeamName = "Atlanta Falcons"), (SELECT T.TeamID FROM NFL.Teams T WHERE T.TeamName = "Jacksonville Jaguars"), 16, (SELECT S.SeasonID FROM Games.Season S WHERE S.[Year] = 2019), 2019-12-22 13:00:00), </v>
      </c>
      <c r="F263" s="1" t="str">
        <f t="shared" si="28"/>
        <v>(SELECT T.TeamID FROM NFL.Teams T WHERE T.TeamName = "Atlanta Falcons")</v>
      </c>
      <c r="G263" s="1" t="str">
        <f t="shared" si="35"/>
        <v>(SELECT T.TeamID FROM NFL.Teams T WHERE T.TeamName = "Jacksonville Jaguars")</v>
      </c>
      <c r="I263" s="1" t="str">
        <f>TEXT(A263, "yyyy-mm-dd")&amp;" "&amp;TEXT(B263, "hh:mm:ss")</f>
        <v>2019-12-22 13:00:00</v>
      </c>
    </row>
    <row r="264" spans="1:9" x14ac:dyDescent="0.25">
      <c r="A264" s="9">
        <f t="shared" si="34"/>
        <v>43821</v>
      </c>
      <c r="B264" s="6">
        <v>0.54166666666666663</v>
      </c>
      <c r="C264" s="11" t="s">
        <v>15</v>
      </c>
      <c r="D264" s="11" t="s">
        <v>22</v>
      </c>
      <c r="E264" s="1" t="str">
        <f t="shared" si="33"/>
        <v xml:space="preserve">((SELECT T.TeamID FROM NFL.Teams T WHERE T.TeamName = "San Francisco 49ers"), (SELECT T.TeamID FROM NFL.Teams T WHERE T.TeamName = "Los Angeles Rams"), 16, (SELECT S.SeasonID FROM Games.Season S WHERE S.[Year] = 2019), 2019-12-22 13:00:00), </v>
      </c>
      <c r="F264" s="1" t="str">
        <f t="shared" si="28"/>
        <v>(SELECT T.TeamID FROM NFL.Teams T WHERE T.TeamName = "San Francisco 49ers")</v>
      </c>
      <c r="G264" s="1" t="str">
        <f t="shared" si="35"/>
        <v>(SELECT T.TeamID FROM NFL.Teams T WHERE T.TeamName = "Los Angeles Rams")</v>
      </c>
      <c r="I264" s="1" t="str">
        <f>TEXT(A264, "yyyy-mm-dd")&amp;" "&amp;TEXT(B264, "hh:mm:ss")</f>
        <v>2019-12-22 13:00:00</v>
      </c>
    </row>
    <row r="265" spans="1:9" x14ac:dyDescent="0.25">
      <c r="A265" s="9">
        <f t="shared" si="34"/>
        <v>43821</v>
      </c>
      <c r="B265" s="6">
        <v>0.54166666666666663</v>
      </c>
      <c r="C265" s="11" t="s">
        <v>38</v>
      </c>
      <c r="D265" s="11" t="s">
        <v>16</v>
      </c>
      <c r="E265" s="1" t="str">
        <f t="shared" si="33"/>
        <v xml:space="preserve">((SELECT T.TeamID FROM NFL.Teams T WHERE T.TeamName = "Tennessee Titans"), (SELECT T.TeamID FROM NFL.Teams T WHERE T.TeamName = "New Orleans Saints"), 16, (SELECT S.SeasonID FROM Games.Season S WHERE S.[Year] = 2019), 2019-12-22 13:00:00), </v>
      </c>
      <c r="F265" s="1" t="str">
        <f t="shared" si="28"/>
        <v>(SELECT T.TeamID FROM NFL.Teams T WHERE T.TeamName = "Tennessee Titans")</v>
      </c>
      <c r="G265" s="1" t="str">
        <f t="shared" si="35"/>
        <v>(SELECT T.TeamID FROM NFL.Teams T WHERE T.TeamName = "New Orleans Saints")</v>
      </c>
      <c r="I265" s="1" t="str">
        <f>TEXT(A265, "yyyy-mm-dd")&amp;" "&amp;TEXT(B265, "hh:mm:ss")</f>
        <v>2019-12-22 13:00:00</v>
      </c>
    </row>
    <row r="266" spans="1:9" x14ac:dyDescent="0.25">
      <c r="A266" s="9">
        <f t="shared" si="34"/>
        <v>43821</v>
      </c>
      <c r="B266" s="6">
        <v>0.54166666666666663</v>
      </c>
      <c r="C266" s="11" t="s">
        <v>21</v>
      </c>
      <c r="D266" s="11" t="s">
        <v>17</v>
      </c>
      <c r="E266" s="1" t="str">
        <f t="shared" si="33"/>
        <v xml:space="preserve">((SELECT T.TeamID FROM NFL.Teams T WHERE T.TeamName = "Washington Redskins"), (SELECT T.TeamID FROM NFL.Teams T WHERE T.TeamName = "New York Giants"), 16, (SELECT S.SeasonID FROM Games.Season S WHERE S.[Year] = 2019), 2019-12-22 13:00:00), </v>
      </c>
      <c r="F266" s="1" t="str">
        <f t="shared" si="28"/>
        <v>(SELECT T.TeamID FROM NFL.Teams T WHERE T.TeamName = "Washington Redskins")</v>
      </c>
      <c r="G266" s="1" t="str">
        <f t="shared" si="35"/>
        <v>(SELECT T.TeamID FROM NFL.Teams T WHERE T.TeamName = "New York Giants")</v>
      </c>
      <c r="I266" s="1" t="str">
        <f>TEXT(A266, "yyyy-mm-dd")&amp;" "&amp;TEXT(B266, "hh:mm:ss")</f>
        <v>2019-12-22 13:00:00</v>
      </c>
    </row>
    <row r="267" spans="1:9" x14ac:dyDescent="0.25">
      <c r="A267" s="9">
        <f t="shared" si="34"/>
        <v>43821</v>
      </c>
      <c r="B267" s="6">
        <v>0.54166666666666663</v>
      </c>
      <c r="C267" s="11" t="s">
        <v>39</v>
      </c>
      <c r="D267" s="11" t="s">
        <v>33</v>
      </c>
      <c r="E267" s="1" t="str">
        <f t="shared" si="33"/>
        <v xml:space="preserve">((SELECT T.TeamID FROM NFL.Teams T WHERE T.TeamName = "Los Angeles Chargers"), (SELECT T.TeamID FROM NFL.Teams T WHERE T.TeamName = "Oakland Raiders"), 16, (SELECT S.SeasonID FROM Games.Season S WHERE S.[Year] = 2019), 2019-12-22 13:00:00), </v>
      </c>
      <c r="F267" s="1" t="str">
        <f t="shared" si="28"/>
        <v>(SELECT T.TeamID FROM NFL.Teams T WHERE T.TeamName = "Los Angeles Chargers")</v>
      </c>
      <c r="G267" s="1" t="str">
        <f t="shared" si="35"/>
        <v>(SELECT T.TeamID FROM NFL.Teams T WHERE T.TeamName = "Oakland Raiders")</v>
      </c>
      <c r="I267" s="1" t="str">
        <f>TEXT(A267, "yyyy-mm-dd")&amp;" "&amp;TEXT(B267, "hh:mm:ss")</f>
        <v>2019-12-22 13:00:00</v>
      </c>
    </row>
    <row r="268" spans="1:9" x14ac:dyDescent="0.25">
      <c r="A268" s="9">
        <f t="shared" si="34"/>
        <v>43821</v>
      </c>
      <c r="B268" s="6">
        <v>0.54166666666666663</v>
      </c>
      <c r="C268" s="11" t="s">
        <v>23</v>
      </c>
      <c r="D268" s="11" t="s">
        <v>27</v>
      </c>
      <c r="E268" s="1" t="str">
        <f t="shared" si="33"/>
        <v xml:space="preserve">((SELECT T.TeamID FROM NFL.Teams T WHERE T.TeamName = "New York Jets"), (SELECT T.TeamID FROM NFL.Teams T WHERE T.TeamName = "Pittsburgh Steelers"), 16, (SELECT S.SeasonID FROM Games.Season S WHERE S.[Year] = 2019), 2019-12-22 13:00:00), </v>
      </c>
      <c r="F268" s="1" t="str">
        <f t="shared" si="28"/>
        <v>(SELECT T.TeamID FROM NFL.Teams T WHERE T.TeamName = "New York Jets")</v>
      </c>
      <c r="G268" s="1" t="str">
        <f t="shared" si="35"/>
        <v>(SELECT T.TeamID FROM NFL.Teams T WHERE T.TeamName = "Pittsburgh Steelers")</v>
      </c>
      <c r="I268" s="1" t="str">
        <f>TEXT(A268, "yyyy-mm-dd")&amp;" "&amp;TEXT(B268, "hh:mm:ss")</f>
        <v>2019-12-22 13:00:00</v>
      </c>
    </row>
    <row r="269" spans="1:9" x14ac:dyDescent="0.25">
      <c r="A269" s="9">
        <f t="shared" si="34"/>
        <v>43821</v>
      </c>
      <c r="B269" s="6">
        <v>0.68402777777777779</v>
      </c>
      <c r="C269" s="11" t="s">
        <v>34</v>
      </c>
      <c r="D269" s="11" t="s">
        <v>32</v>
      </c>
      <c r="E269" s="1" t="str">
        <f t="shared" si="33"/>
        <v xml:space="preserve">((SELECT T.TeamID FROM NFL.Teams T WHERE T.TeamName = "Seattle Seahawks"), (SELECT T.TeamID FROM NFL.Teams T WHERE T.TeamName = "Arizona Cardinals"), 16, (SELECT S.SeasonID FROM Games.Season S WHERE S.[Year] = 2019), 2019-12-22 16:25:00), </v>
      </c>
      <c r="F269" s="1" t="str">
        <f t="shared" si="28"/>
        <v>(SELECT T.TeamID FROM NFL.Teams T WHERE T.TeamName = "Seattle Seahawks")</v>
      </c>
      <c r="G269" s="1" t="str">
        <f t="shared" si="35"/>
        <v>(SELECT T.TeamID FROM NFL.Teams T WHERE T.TeamName = "Arizona Cardinals")</v>
      </c>
      <c r="I269" s="1" t="str">
        <f>TEXT(A269, "yyyy-mm-dd")&amp;" "&amp;TEXT(B269, "hh:mm:ss")</f>
        <v>2019-12-22 16:25:00</v>
      </c>
    </row>
    <row r="270" spans="1:9" x14ac:dyDescent="0.25">
      <c r="A270" s="9">
        <f t="shared" si="34"/>
        <v>43821</v>
      </c>
      <c r="B270" s="6">
        <v>0.68402777777777779</v>
      </c>
      <c r="C270" s="11" t="s">
        <v>35</v>
      </c>
      <c r="D270" s="11" t="s">
        <v>31</v>
      </c>
      <c r="E270" s="1" t="str">
        <f t="shared" si="33"/>
        <v xml:space="preserve">((SELECT T.TeamID FROM NFL.Teams T WHERE T.TeamName = "Philadelphia Eagles"), (SELECT T.TeamID FROM NFL.Teams T WHERE T.TeamName = "Dallas Cowboys"), 16, (SELECT S.SeasonID FROM Games.Season S WHERE S.[Year] = 2019), 2019-12-22 16:25:00), </v>
      </c>
      <c r="F270" s="1" t="str">
        <f t="shared" si="28"/>
        <v>(SELECT T.TeamID FROM NFL.Teams T WHERE T.TeamName = "Philadelphia Eagles")</v>
      </c>
      <c r="G270" s="1" t="str">
        <f t="shared" si="35"/>
        <v>(SELECT T.TeamID FROM NFL.Teams T WHERE T.TeamName = "Dallas Cowboys")</v>
      </c>
      <c r="I270" s="1" t="str">
        <f>TEXT(A270, "yyyy-mm-dd")&amp;" "&amp;TEXT(B270, "hh:mm:ss")</f>
        <v>2019-12-22 16:25:00</v>
      </c>
    </row>
    <row r="271" spans="1:9" x14ac:dyDescent="0.25">
      <c r="A271" s="9">
        <f t="shared" si="34"/>
        <v>43821</v>
      </c>
      <c r="B271" s="6">
        <v>0.84722222222222221</v>
      </c>
      <c r="C271" s="11" t="s">
        <v>14</v>
      </c>
      <c r="D271" s="11" t="s">
        <v>8</v>
      </c>
      <c r="E271" s="1" t="str">
        <f t="shared" si="33"/>
        <v xml:space="preserve">((SELECT T.TeamID FROM NFL.Teams T WHERE T.TeamName = "Chicago Bears"), (SELECT T.TeamID FROM NFL.Teams T WHERE T.TeamName = "Kansas City Chiefs"), 16, (SELECT S.SeasonID FROM Games.Season S WHERE S.[Year] = 2019), 2019-12-22 20:20:00), </v>
      </c>
      <c r="F271" s="1" t="str">
        <f t="shared" si="28"/>
        <v>(SELECT T.TeamID FROM NFL.Teams T WHERE T.TeamName = "Chicago Bears")</v>
      </c>
      <c r="G271" s="1" t="str">
        <f t="shared" si="35"/>
        <v>(SELECT T.TeamID FROM NFL.Teams T WHERE T.TeamName = "Kansas City Chiefs")</v>
      </c>
      <c r="I271" s="1" t="str">
        <f>TEXT(A271, "yyyy-mm-dd")&amp;" "&amp;TEXT(B271, "hh:mm:ss")</f>
        <v>2019-12-22 20:20:00</v>
      </c>
    </row>
    <row r="272" spans="1:9" x14ac:dyDescent="0.25">
      <c r="A272" s="7">
        <v>43822</v>
      </c>
      <c r="B272" s="6">
        <v>0.84375</v>
      </c>
      <c r="C272" s="11" t="s">
        <v>10</v>
      </c>
      <c r="D272" s="11" t="s">
        <v>9</v>
      </c>
      <c r="E272" s="1" t="str">
        <f t="shared" si="33"/>
        <v xml:space="preserve">((SELECT T.TeamID FROM NFL.Teams T WHERE T.TeamName = "Minnesota Vikings"), (SELECT T.TeamID FROM NFL.Teams T WHERE T.TeamName = "Green Bay Packers"), 16, (SELECT S.SeasonID FROM Games.Season S WHERE S.[Year] = 2019), 2019-12-23 20:15:00), </v>
      </c>
      <c r="F272" s="1" t="str">
        <f t="shared" si="28"/>
        <v>(SELECT T.TeamID FROM NFL.Teams T WHERE T.TeamName = "Minnesota Vikings")</v>
      </c>
      <c r="G272" s="1" t="str">
        <f t="shared" si="35"/>
        <v>(SELECT T.TeamID FROM NFL.Teams T WHERE T.TeamName = "Green Bay Packers")</v>
      </c>
      <c r="I272" s="1" t="str">
        <f>TEXT(A272, "yyyy-mm-dd")&amp;" "&amp;TEXT(B272, "hh:mm:ss")</f>
        <v>2019-12-23 20:15:00</v>
      </c>
    </row>
    <row r="273" spans="1:9" x14ac:dyDescent="0.25">
      <c r="A273" s="4">
        <v>17</v>
      </c>
      <c r="B273" s="4"/>
      <c r="C273" s="4"/>
      <c r="D273" s="4"/>
    </row>
    <row r="274" spans="1:9" ht="21" x14ac:dyDescent="0.25">
      <c r="A274" s="2" t="s">
        <v>0</v>
      </c>
      <c r="B274" s="3" t="s">
        <v>1</v>
      </c>
      <c r="C274" s="10" t="s">
        <v>2</v>
      </c>
      <c r="D274" s="10" t="s">
        <v>3</v>
      </c>
    </row>
    <row r="275" spans="1:9" x14ac:dyDescent="0.25">
      <c r="A275" s="7">
        <v>43828</v>
      </c>
      <c r="B275" s="6">
        <v>0.54166666666666663</v>
      </c>
      <c r="C275" s="11" t="s">
        <v>11</v>
      </c>
      <c r="D275" s="11" t="s">
        <v>36</v>
      </c>
      <c r="E275" s="1" t="str">
        <f xml:space="preserve"> "("&amp;F275&amp;", "&amp;G275&amp;", "&amp;A$273&amp;", "&amp;$H$3&amp;", "&amp;I275&amp;"), "</f>
        <v xml:space="preserve">((SELECT T.TeamID FROM NFL.Teams T WHERE T.TeamName = "Tampa Bay Buccaneers"), (SELECT T.TeamID FROM NFL.Teams T WHERE T.TeamName = "Atlanta Falcons"), 17, (SELECT S.SeasonID FROM Games.Season S WHERE S.[Year] = 2019), 2019-12-29 13:00:00), </v>
      </c>
      <c r="F275" s="1" t="str">
        <f t="shared" si="28"/>
        <v>(SELECT T.TeamID FROM NFL.Teams T WHERE T.TeamName = "Tampa Bay Buccaneers")</v>
      </c>
      <c r="G275" s="1" t="str">
        <f t="shared" si="35"/>
        <v>(SELECT T.TeamID FROM NFL.Teams T WHERE T.TeamName = "Atlanta Falcons")</v>
      </c>
      <c r="I275" s="1" t="str">
        <f>TEXT(A275, "yyyy-mm-dd")&amp;" "&amp;TEXT(B275, "hh:mm:ss")</f>
        <v>2019-12-29 13:00:00</v>
      </c>
    </row>
    <row r="276" spans="1:9" x14ac:dyDescent="0.25">
      <c r="A276" s="9">
        <f>A275</f>
        <v>43828</v>
      </c>
      <c r="B276" s="6">
        <v>0.54166666666666663</v>
      </c>
      <c r="C276" s="11" t="s">
        <v>8</v>
      </c>
      <c r="D276" s="11" t="s">
        <v>9</v>
      </c>
      <c r="E276" s="1" t="str">
        <f t="shared" ref="E276:E290" si="36" xml:space="preserve"> "("&amp;F276&amp;", "&amp;G276&amp;", "&amp;A$273&amp;", "&amp;$H$3&amp;", "&amp;I276&amp;"), "</f>
        <v xml:space="preserve">((SELECT T.TeamID FROM NFL.Teams T WHERE T.TeamName = "Minnesota Vikings"), (SELECT T.TeamID FROM NFL.Teams T WHERE T.TeamName = "Chicago Bears"), 17, (SELECT S.SeasonID FROM Games.Season S WHERE S.[Year] = 2019), 2019-12-29 13:00:00), </v>
      </c>
      <c r="F276" s="1" t="str">
        <f t="shared" si="28"/>
        <v>(SELECT T.TeamID FROM NFL.Teams T WHERE T.TeamName = "Minnesota Vikings")</v>
      </c>
      <c r="G276" s="1" t="str">
        <f t="shared" si="35"/>
        <v>(SELECT T.TeamID FROM NFL.Teams T WHERE T.TeamName = "Chicago Bears")</v>
      </c>
      <c r="I276" s="1" t="str">
        <f>TEXT(A276, "yyyy-mm-dd")&amp;" "&amp;TEXT(B276, "hh:mm:ss")</f>
        <v>2019-12-29 13:00:00</v>
      </c>
    </row>
    <row r="277" spans="1:9" x14ac:dyDescent="0.25">
      <c r="A277" s="9">
        <f t="shared" ref="A277:A290" si="37">A276</f>
        <v>43828</v>
      </c>
      <c r="B277" s="6">
        <v>0.54166666666666663</v>
      </c>
      <c r="C277" s="11" t="s">
        <v>30</v>
      </c>
      <c r="D277" s="11" t="s">
        <v>18</v>
      </c>
      <c r="E277" s="1" t="str">
        <f t="shared" si="36"/>
        <v xml:space="preserve">((SELECT T.TeamID FROM NFL.Teams T WHERE T.TeamName = "Cincinnati Bengals"), (SELECT T.TeamID FROM NFL.Teams T WHERE T.TeamName = "Cleveland Browns"), 17, (SELECT S.SeasonID FROM Games.Season S WHERE S.[Year] = 2019), 2019-12-29 13:00:00), </v>
      </c>
      <c r="F277" s="1" t="str">
        <f t="shared" si="28"/>
        <v>(SELECT T.TeamID FROM NFL.Teams T WHERE T.TeamName = "Cincinnati Bengals")</v>
      </c>
      <c r="G277" s="1" t="str">
        <f t="shared" si="35"/>
        <v>(SELECT T.TeamID FROM NFL.Teams T WHERE T.TeamName = "Cleveland Browns")</v>
      </c>
      <c r="I277" s="1" t="str">
        <f>TEXT(A277, "yyyy-mm-dd")&amp;" "&amp;TEXT(B277, "hh:mm:ss")</f>
        <v>2019-12-29 13:00:00</v>
      </c>
    </row>
    <row r="278" spans="1:9" x14ac:dyDescent="0.25">
      <c r="A278" s="9">
        <f t="shared" si="37"/>
        <v>43828</v>
      </c>
      <c r="B278" s="6">
        <v>0.54166666666666663</v>
      </c>
      <c r="C278" s="11" t="s">
        <v>10</v>
      </c>
      <c r="D278" s="11" t="s">
        <v>20</v>
      </c>
      <c r="E278" s="1" t="str">
        <f t="shared" si="36"/>
        <v xml:space="preserve">((SELECT T.TeamID FROM NFL.Teams T WHERE T.TeamName = "Detroit Lions"), (SELECT T.TeamID FROM NFL.Teams T WHERE T.TeamName = "Green Bay Packers"), 17, (SELECT S.SeasonID FROM Games.Season S WHERE S.[Year] = 2019), 2019-12-29 13:00:00), </v>
      </c>
      <c r="F278" s="1" t="str">
        <f t="shared" si="28"/>
        <v>(SELECT T.TeamID FROM NFL.Teams T WHERE T.TeamName = "Detroit Lions")</v>
      </c>
      <c r="G278" s="1" t="str">
        <f t="shared" si="35"/>
        <v>(SELECT T.TeamID FROM NFL.Teams T WHERE T.TeamName = "Green Bay Packers")</v>
      </c>
      <c r="I278" s="1" t="str">
        <f>TEXT(A278, "yyyy-mm-dd")&amp;" "&amp;TEXT(B278, "hh:mm:ss")</f>
        <v>2019-12-29 13:00:00</v>
      </c>
    </row>
    <row r="279" spans="1:9" x14ac:dyDescent="0.25">
      <c r="A279" s="9">
        <f t="shared" si="37"/>
        <v>43828</v>
      </c>
      <c r="B279" s="6">
        <v>0.54166666666666663</v>
      </c>
      <c r="C279" s="11" t="s">
        <v>19</v>
      </c>
      <c r="D279" s="11" t="s">
        <v>28</v>
      </c>
      <c r="E279" s="1" t="str">
        <f t="shared" si="36"/>
        <v xml:space="preserve">((SELECT T.TeamID FROM NFL.Teams T WHERE T.TeamName = "Jacksonville Jaguars"), (SELECT T.TeamID FROM NFL.Teams T WHERE T.TeamName = "Indianapolis Colts"), 17, (SELECT S.SeasonID FROM Games.Season S WHERE S.[Year] = 2019), 2019-12-29 13:00:00), </v>
      </c>
      <c r="F279" s="1" t="str">
        <f t="shared" ref="F279:F290" si="38" xml:space="preserve"> "(SELECT T.TeamID FROM NFL.Teams T WHERE T.TeamName = """&amp;TRIM(D279)&amp;""")"</f>
        <v>(SELECT T.TeamID FROM NFL.Teams T WHERE T.TeamName = "Jacksonville Jaguars")</v>
      </c>
      <c r="G279" s="1" t="str">
        <f t="shared" si="35"/>
        <v>(SELECT T.TeamID FROM NFL.Teams T WHERE T.TeamName = "Indianapolis Colts")</v>
      </c>
      <c r="I279" s="1" t="str">
        <f>TEXT(A279, "yyyy-mm-dd")&amp;" "&amp;TEXT(B279, "hh:mm:ss")</f>
        <v>2019-12-29 13:00:00</v>
      </c>
    </row>
    <row r="280" spans="1:9" x14ac:dyDescent="0.25">
      <c r="A280" s="9">
        <f t="shared" si="37"/>
        <v>43828</v>
      </c>
      <c r="B280" s="6">
        <v>0.54166666666666663</v>
      </c>
      <c r="C280" s="11" t="s">
        <v>33</v>
      </c>
      <c r="D280" s="11" t="s">
        <v>14</v>
      </c>
      <c r="E280" s="1" t="str">
        <f t="shared" si="36"/>
        <v xml:space="preserve">((SELECT T.TeamID FROM NFL.Teams T WHERE T.TeamName = "Kansas City Chiefs"), (SELECT T.TeamID FROM NFL.Teams T WHERE T.TeamName = "Los Angeles Chargers"), 17, (SELECT S.SeasonID FROM Games.Season S WHERE S.[Year] = 2019), 2019-12-29 13:00:00), </v>
      </c>
      <c r="F280" s="1" t="str">
        <f t="shared" si="38"/>
        <v>(SELECT T.TeamID FROM NFL.Teams T WHERE T.TeamName = "Kansas City Chiefs")</v>
      </c>
      <c r="G280" s="1" t="str">
        <f t="shared" si="35"/>
        <v>(SELECT T.TeamID FROM NFL.Teams T WHERE T.TeamName = "Los Angeles Chargers")</v>
      </c>
      <c r="I280" s="1" t="str">
        <f>TEXT(A280, "yyyy-mm-dd")&amp;" "&amp;TEXT(B280, "hh:mm:ss")</f>
        <v>2019-12-29 13:00:00</v>
      </c>
    </row>
    <row r="281" spans="1:9" x14ac:dyDescent="0.25">
      <c r="A281" s="9">
        <f t="shared" si="37"/>
        <v>43828</v>
      </c>
      <c r="B281" s="6">
        <v>0.54166666666666663</v>
      </c>
      <c r="C281" s="11" t="s">
        <v>26</v>
      </c>
      <c r="D281" s="11" t="s">
        <v>37</v>
      </c>
      <c r="E281" s="1" t="str">
        <f t="shared" si="36"/>
        <v xml:space="preserve">((SELECT T.TeamID FROM NFL.Teams T WHERE T.TeamName = "New England Patriots"), (SELECT T.TeamID FROM NFL.Teams T WHERE T.TeamName = "Miami Dolphins"), 17, (SELECT S.SeasonID FROM Games.Season S WHERE S.[Year] = 2019), 2019-12-29 13:00:00), </v>
      </c>
      <c r="F281" s="1" t="str">
        <f t="shared" si="38"/>
        <v>(SELECT T.TeamID FROM NFL.Teams T WHERE T.TeamName = "New England Patriots")</v>
      </c>
      <c r="G281" s="1" t="str">
        <f t="shared" si="35"/>
        <v>(SELECT T.TeamID FROM NFL.Teams T WHERE T.TeamName = "Miami Dolphins")</v>
      </c>
      <c r="I281" s="1" t="str">
        <f>TEXT(A281, "yyyy-mm-dd")&amp;" "&amp;TEXT(B281, "hh:mm:ss")</f>
        <v>2019-12-29 13:00:00</v>
      </c>
    </row>
    <row r="282" spans="1:9" x14ac:dyDescent="0.25">
      <c r="A282" s="9">
        <f t="shared" si="37"/>
        <v>43828</v>
      </c>
      <c r="B282" s="6">
        <v>0.54166666666666663</v>
      </c>
      <c r="C282" s="11" t="s">
        <v>38</v>
      </c>
      <c r="D282" s="11" t="s">
        <v>29</v>
      </c>
      <c r="E282" s="1" t="str">
        <f t="shared" si="36"/>
        <v xml:space="preserve">((SELECT T.TeamID FROM NFL.Teams T WHERE T.TeamName = "Carolina Panthers"), (SELECT T.TeamID FROM NFL.Teams T WHERE T.TeamName = "New Orleans Saints"), 17, (SELECT S.SeasonID FROM Games.Season S WHERE S.[Year] = 2019), 2019-12-29 13:00:00), </v>
      </c>
      <c r="F282" s="1" t="str">
        <f t="shared" si="38"/>
        <v>(SELECT T.TeamID FROM NFL.Teams T WHERE T.TeamName = "Carolina Panthers")</v>
      </c>
      <c r="G282" s="1" t="str">
        <f t="shared" si="35"/>
        <v>(SELECT T.TeamID FROM NFL.Teams T WHERE T.TeamName = "New Orleans Saints")</v>
      </c>
      <c r="I282" s="1" t="str">
        <f>TEXT(A282, "yyyy-mm-dd")&amp;" "&amp;TEXT(B282, "hh:mm:ss")</f>
        <v>2019-12-29 13:00:00</v>
      </c>
    </row>
    <row r="283" spans="1:9" x14ac:dyDescent="0.25">
      <c r="A283" s="9">
        <f t="shared" si="37"/>
        <v>43828</v>
      </c>
      <c r="B283" s="6">
        <v>0.54166666666666663</v>
      </c>
      <c r="C283" s="11" t="s">
        <v>27</v>
      </c>
      <c r="D283" s="11" t="s">
        <v>13</v>
      </c>
      <c r="E283" s="1" t="str">
        <f t="shared" si="36"/>
        <v xml:space="preserve">((SELECT T.TeamID FROM NFL.Teams T WHERE T.TeamName = "Buffalo Bills"), (SELECT T.TeamID FROM NFL.Teams T WHERE T.TeamName = "New York Jets"), 17, (SELECT S.SeasonID FROM Games.Season S WHERE S.[Year] = 2019), 2019-12-29 13:00:00), </v>
      </c>
      <c r="F283" s="1" t="str">
        <f t="shared" si="38"/>
        <v>(SELECT T.TeamID FROM NFL.Teams T WHERE T.TeamName = "Buffalo Bills")</v>
      </c>
      <c r="G283" s="1" t="str">
        <f t="shared" si="35"/>
        <v>(SELECT T.TeamID FROM NFL.Teams T WHERE T.TeamName = "New York Jets")</v>
      </c>
      <c r="I283" s="1" t="str">
        <f>TEXT(A283, "yyyy-mm-dd")&amp;" "&amp;TEXT(B283, "hh:mm:ss")</f>
        <v>2019-12-29 13:00:00</v>
      </c>
    </row>
    <row r="284" spans="1:9" x14ac:dyDescent="0.25">
      <c r="A284" s="9">
        <f t="shared" si="37"/>
        <v>43828</v>
      </c>
      <c r="B284" s="6">
        <v>0.54166666666666663</v>
      </c>
      <c r="C284" s="11" t="s">
        <v>31</v>
      </c>
      <c r="D284" s="11" t="s">
        <v>21</v>
      </c>
      <c r="E284" s="1" t="str">
        <f t="shared" si="36"/>
        <v xml:space="preserve">((SELECT T.TeamID FROM NFL.Teams T WHERE T.TeamName = "New York Giants"), (SELECT T.TeamID FROM NFL.Teams T WHERE T.TeamName = "Philadelphia Eagles"), 17, (SELECT S.SeasonID FROM Games.Season S WHERE S.[Year] = 2019), 2019-12-29 13:00:00), </v>
      </c>
      <c r="F284" s="1" t="str">
        <f t="shared" si="38"/>
        <v>(SELECT T.TeamID FROM NFL.Teams T WHERE T.TeamName = "New York Giants")</v>
      </c>
      <c r="G284" s="1" t="str">
        <f t="shared" si="35"/>
        <v>(SELECT T.TeamID FROM NFL.Teams T WHERE T.TeamName = "Philadelphia Eagles")</v>
      </c>
      <c r="I284" s="1" t="str">
        <f>TEXT(A284, "yyyy-mm-dd")&amp;" "&amp;TEXT(B284, "hh:mm:ss")</f>
        <v>2019-12-29 13:00:00</v>
      </c>
    </row>
    <row r="285" spans="1:9" x14ac:dyDescent="0.25">
      <c r="A285" s="9">
        <f t="shared" si="37"/>
        <v>43828</v>
      </c>
      <c r="B285" s="6">
        <v>0.54166666666666663</v>
      </c>
      <c r="C285" s="11" t="s">
        <v>23</v>
      </c>
      <c r="D285" s="11" t="s">
        <v>12</v>
      </c>
      <c r="E285" s="1" t="str">
        <f t="shared" si="36"/>
        <v xml:space="preserve">((SELECT T.TeamID FROM NFL.Teams T WHERE T.TeamName = "Baltimore Ravens"), (SELECT T.TeamID FROM NFL.Teams T WHERE T.TeamName = "Pittsburgh Steelers"), 17, (SELECT S.SeasonID FROM Games.Season S WHERE S.[Year] = 2019), 2019-12-29 13:00:00), </v>
      </c>
      <c r="F285" s="1" t="str">
        <f t="shared" si="38"/>
        <v>(SELECT T.TeamID FROM NFL.Teams T WHERE T.TeamName = "Baltimore Ravens")</v>
      </c>
      <c r="G285" s="1" t="str">
        <f t="shared" si="35"/>
        <v>(SELECT T.TeamID FROM NFL.Teams T WHERE T.TeamName = "Pittsburgh Steelers")</v>
      </c>
      <c r="I285" s="1" t="str">
        <f>TEXT(A285, "yyyy-mm-dd")&amp;" "&amp;TEXT(B285, "hh:mm:ss")</f>
        <v>2019-12-29 13:00:00</v>
      </c>
    </row>
    <row r="286" spans="1:9" x14ac:dyDescent="0.25">
      <c r="A286" s="9">
        <f t="shared" si="37"/>
        <v>43828</v>
      </c>
      <c r="B286" s="6">
        <v>0.54166666666666663</v>
      </c>
      <c r="C286" s="11" t="s">
        <v>16</v>
      </c>
      <c r="D286" s="11" t="s">
        <v>24</v>
      </c>
      <c r="E286" s="1" t="str">
        <f t="shared" si="36"/>
        <v xml:space="preserve">((SELECT T.TeamID FROM NFL.Teams T WHERE T.TeamName = "Houston Texans"), (SELECT T.TeamID FROM NFL.Teams T WHERE T.TeamName = "Tennessee Titans"), 17, (SELECT S.SeasonID FROM Games.Season S WHERE S.[Year] = 2019), 2019-12-29 13:00:00), </v>
      </c>
      <c r="F286" s="1" t="str">
        <f t="shared" si="38"/>
        <v>(SELECT T.TeamID FROM NFL.Teams T WHERE T.TeamName = "Houston Texans")</v>
      </c>
      <c r="G286" s="1" t="str">
        <f t="shared" si="35"/>
        <v>(SELECT T.TeamID FROM NFL.Teams T WHERE T.TeamName = "Tennessee Titans")</v>
      </c>
      <c r="I286" s="1" t="str">
        <f>TEXT(A286, "yyyy-mm-dd")&amp;" "&amp;TEXT(B286, "hh:mm:ss")</f>
        <v>2019-12-29 13:00:00</v>
      </c>
    </row>
    <row r="287" spans="1:9" x14ac:dyDescent="0.25">
      <c r="A287" s="9">
        <f t="shared" si="37"/>
        <v>43828</v>
      </c>
      <c r="B287" s="6">
        <v>0.54166666666666663</v>
      </c>
      <c r="C287" s="11" t="s">
        <v>17</v>
      </c>
      <c r="D287" s="11" t="s">
        <v>35</v>
      </c>
      <c r="E287" s="1" t="str">
        <f t="shared" si="36"/>
        <v xml:space="preserve">((SELECT T.TeamID FROM NFL.Teams T WHERE T.TeamName = "Dallas Cowboys"), (SELECT T.TeamID FROM NFL.Teams T WHERE T.TeamName = "Washington Redskins"), 17, (SELECT S.SeasonID FROM Games.Season S WHERE S.[Year] = 2019), 2019-12-29 13:00:00), </v>
      </c>
      <c r="F287" s="1" t="str">
        <f t="shared" si="38"/>
        <v>(SELECT T.TeamID FROM NFL.Teams T WHERE T.TeamName = "Dallas Cowboys")</v>
      </c>
      <c r="G287" s="1" t="str">
        <f t="shared" si="35"/>
        <v>(SELECT T.TeamID FROM NFL.Teams T WHERE T.TeamName = "Washington Redskins")</v>
      </c>
      <c r="I287" s="1" t="str">
        <f>TEXT(A287, "yyyy-mm-dd")&amp;" "&amp;TEXT(B287, "hh:mm:ss")</f>
        <v>2019-12-29 13:00:00</v>
      </c>
    </row>
    <row r="288" spans="1:9" x14ac:dyDescent="0.25">
      <c r="A288" s="9">
        <f t="shared" si="37"/>
        <v>43828</v>
      </c>
      <c r="B288" s="6">
        <v>0.68402777777777779</v>
      </c>
      <c r="C288" s="11" t="s">
        <v>34</v>
      </c>
      <c r="D288" s="11" t="s">
        <v>15</v>
      </c>
      <c r="E288" s="1" t="str">
        <f t="shared" si="36"/>
        <v xml:space="preserve">((SELECT T.TeamID FROM NFL.Teams T WHERE T.TeamName = "Los Angeles Rams"), (SELECT T.TeamID FROM NFL.Teams T WHERE T.TeamName = "Arizona Cardinals"), 17, (SELECT S.SeasonID FROM Games.Season S WHERE S.[Year] = 2019), 2019-12-29 16:25:00), </v>
      </c>
      <c r="F288" s="1" t="str">
        <f t="shared" si="38"/>
        <v>(SELECT T.TeamID FROM NFL.Teams T WHERE T.TeamName = "Los Angeles Rams")</v>
      </c>
      <c r="G288" s="1" t="str">
        <f t="shared" si="35"/>
        <v>(SELECT T.TeamID FROM NFL.Teams T WHERE T.TeamName = "Arizona Cardinals")</v>
      </c>
      <c r="I288" s="1" t="str">
        <f>TEXT(A288, "yyyy-mm-dd")&amp;" "&amp;TEXT(B288, "hh:mm:ss")</f>
        <v>2019-12-29 16:25:00</v>
      </c>
    </row>
    <row r="289" spans="1:9" x14ac:dyDescent="0.25">
      <c r="A289" s="9">
        <f t="shared" si="37"/>
        <v>43828</v>
      </c>
      <c r="B289" s="6">
        <v>0.68402777777777779</v>
      </c>
      <c r="C289" s="11" t="s">
        <v>39</v>
      </c>
      <c r="D289" s="11" t="s">
        <v>25</v>
      </c>
      <c r="E289" s="1" t="str">
        <f t="shared" si="36"/>
        <v xml:space="preserve">((SELECT T.TeamID FROM NFL.Teams T WHERE T.TeamName = "Denver Broncos"), (SELECT T.TeamID FROM NFL.Teams T WHERE T.TeamName = "Oakland Raiders"), 17, (SELECT S.SeasonID FROM Games.Season S WHERE S.[Year] = 2019), 2019-12-29 16:25:00), </v>
      </c>
      <c r="F289" s="1" t="str">
        <f t="shared" si="38"/>
        <v>(SELECT T.TeamID FROM NFL.Teams T WHERE T.TeamName = "Denver Broncos")</v>
      </c>
      <c r="G289" s="1" t="str">
        <f t="shared" si="35"/>
        <v>(SELECT T.TeamID FROM NFL.Teams T WHERE T.TeamName = "Oakland Raiders")</v>
      </c>
      <c r="I289" s="1" t="str">
        <f>TEXT(A289, "yyyy-mm-dd")&amp;" "&amp;TEXT(B289, "hh:mm:ss")</f>
        <v>2019-12-29 16:25:00</v>
      </c>
    </row>
    <row r="290" spans="1:9" x14ac:dyDescent="0.25">
      <c r="A290" s="9">
        <f t="shared" si="37"/>
        <v>43828</v>
      </c>
      <c r="B290" s="6">
        <v>0.68402777777777779</v>
      </c>
      <c r="C290" s="11" t="s">
        <v>22</v>
      </c>
      <c r="D290" s="11" t="s">
        <v>32</v>
      </c>
      <c r="E290" s="1" t="str">
        <f xml:space="preserve"> "("&amp;F290&amp;", "&amp;G290&amp;", "&amp;A$273&amp;", "&amp;$H$3&amp;", "&amp;I290&amp;")"</f>
        <v>((SELECT T.TeamID FROM NFL.Teams T WHERE T.TeamName = "Seattle Seahawks"), (SELECT T.TeamID FROM NFL.Teams T WHERE T.TeamName = "San Francisco 49ers"), 17, (SELECT S.SeasonID FROM Games.Season S WHERE S.[Year] = 2019), 2019-12-29 16:25:00)</v>
      </c>
      <c r="F290" s="1" t="str">
        <f t="shared" si="38"/>
        <v>(SELECT T.TeamID FROM NFL.Teams T WHERE T.TeamName = "Seattle Seahawks")</v>
      </c>
      <c r="G290" s="1" t="str">
        <f t="shared" si="35"/>
        <v>(SELECT T.TeamID FROM NFL.Teams T WHERE T.TeamName = "San Francisco 49ers")</v>
      </c>
      <c r="I290" s="1" t="str">
        <f>TEXT(A290, "yyyy-mm-dd")&amp;" "&amp;TEXT(B290, "hh:mm:ss")</f>
        <v>2019-12-29 16:25:00</v>
      </c>
    </row>
    <row r="311" ht="21" customHeight="1" x14ac:dyDescent="0.25"/>
  </sheetData>
  <dataConsolidate function="var">
    <dataRefs count="1">
      <dataRef ref="E3:E290" sheet="Sheet1"/>
    </dataRefs>
  </dataConsolidate>
  <mergeCells count="17">
    <mergeCell ref="A89:D89"/>
    <mergeCell ref="A72:D72"/>
    <mergeCell ref="A1:D1"/>
    <mergeCell ref="A19:D19"/>
    <mergeCell ref="A37:D37"/>
    <mergeCell ref="A55:D55"/>
    <mergeCell ref="A185:D185"/>
    <mergeCell ref="A169:D169"/>
    <mergeCell ref="A154:D154"/>
    <mergeCell ref="A138:D138"/>
    <mergeCell ref="A105:D105"/>
    <mergeCell ref="A121:D121"/>
    <mergeCell ref="A273:D273"/>
    <mergeCell ref="A201:D201"/>
    <mergeCell ref="A219:D219"/>
    <mergeCell ref="A237:D237"/>
    <mergeCell ref="A255:D25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Wewer</dc:creator>
  <cp:lastModifiedBy>Blake Wewer</cp:lastModifiedBy>
  <dcterms:created xsi:type="dcterms:W3CDTF">2019-12-06T19:30:59Z</dcterms:created>
  <dcterms:modified xsi:type="dcterms:W3CDTF">2019-12-06T21:49:02Z</dcterms:modified>
</cp:coreProperties>
</file>