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TheGreat\Desktop\"/>
    </mc:Choice>
  </mc:AlternateContent>
  <bookViews>
    <workbookView xWindow="0" yWindow="0" windowWidth="15345" windowHeight="4650" activeTab="3"/>
  </bookViews>
  <sheets>
    <sheet name="values" sheetId="1" r:id="rId1"/>
    <sheet name="formulas" sheetId="3" r:id="rId2"/>
    <sheet name="suited" sheetId="4" r:id="rId3"/>
    <sheet name="hand strength" sheetId="5" r:id="rId4"/>
    <sheet name="Rules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6" l="1"/>
  <c r="N51" i="6"/>
  <c r="N49" i="6"/>
  <c r="N39" i="6"/>
  <c r="O11" i="6"/>
  <c r="O8" i="6"/>
  <c r="O7" i="6"/>
  <c r="O6" i="6"/>
  <c r="O5" i="6"/>
  <c r="P13" i="4" l="1"/>
  <c r="N14" i="4"/>
  <c r="M13" i="4"/>
  <c r="N13" i="4"/>
  <c r="L12" i="4"/>
  <c r="M12" i="4"/>
  <c r="N12" i="4"/>
  <c r="K11" i="4"/>
  <c r="L11" i="4"/>
  <c r="M11" i="4"/>
  <c r="N11" i="4"/>
  <c r="N15" i="4"/>
  <c r="M14" i="4"/>
  <c r="L13" i="4"/>
  <c r="K12" i="4"/>
  <c r="J11" i="4"/>
  <c r="J10" i="4"/>
  <c r="K10" i="4"/>
  <c r="L10" i="4"/>
  <c r="M10" i="4"/>
  <c r="N10" i="4"/>
  <c r="I9" i="4"/>
  <c r="J9" i="4"/>
  <c r="K9" i="4"/>
  <c r="L9" i="4"/>
  <c r="M9" i="4"/>
  <c r="N9" i="4"/>
  <c r="H8" i="4"/>
  <c r="I8" i="4"/>
  <c r="J8" i="4"/>
  <c r="K8" i="4"/>
  <c r="L8" i="4"/>
  <c r="M8" i="4"/>
  <c r="N8" i="4"/>
  <c r="G6" i="4"/>
  <c r="H6" i="4"/>
  <c r="I6" i="4"/>
  <c r="J6" i="4"/>
  <c r="K6" i="4"/>
  <c r="L6" i="4"/>
  <c r="M6" i="4"/>
  <c r="N6" i="4"/>
  <c r="G7" i="4"/>
  <c r="H7" i="4"/>
  <c r="I7" i="4"/>
  <c r="J7" i="4"/>
  <c r="K7" i="4"/>
  <c r="L7" i="4"/>
  <c r="M7" i="4"/>
  <c r="N7" i="4"/>
  <c r="G8" i="4"/>
  <c r="H9" i="4"/>
  <c r="I10" i="4"/>
  <c r="F7" i="4"/>
  <c r="F6" i="4"/>
  <c r="G5" i="4"/>
  <c r="H5" i="4"/>
  <c r="I5" i="4"/>
  <c r="J5" i="4"/>
  <c r="K5" i="4"/>
  <c r="L5" i="4"/>
  <c r="M5" i="4"/>
  <c r="N5" i="4"/>
  <c r="F5" i="4"/>
  <c r="F4" i="4"/>
  <c r="G4" i="4"/>
  <c r="H4" i="4"/>
  <c r="I4" i="4"/>
  <c r="J4" i="4"/>
  <c r="K4" i="4"/>
  <c r="L4" i="4"/>
  <c r="M4" i="4"/>
  <c r="N4" i="4"/>
  <c r="W16" i="1"/>
  <c r="W15" i="1"/>
  <c r="U15" i="1"/>
  <c r="U16" i="1"/>
  <c r="U14" i="1"/>
  <c r="S14" i="1"/>
  <c r="S15" i="1"/>
  <c r="S16" i="1"/>
  <c r="S13" i="1"/>
  <c r="Q13" i="1"/>
  <c r="Q14" i="1"/>
  <c r="Q15" i="1"/>
  <c r="Q16" i="1"/>
  <c r="Q12" i="1"/>
  <c r="O12" i="1"/>
  <c r="O13" i="1"/>
  <c r="O14" i="1"/>
  <c r="O15" i="1"/>
  <c r="O16" i="1"/>
  <c r="O11" i="1"/>
  <c r="M11" i="1"/>
  <c r="M12" i="1"/>
  <c r="M13" i="1"/>
  <c r="M14" i="1"/>
  <c r="M15" i="1"/>
  <c r="M16" i="1"/>
  <c r="M10" i="1"/>
  <c r="K10" i="1"/>
  <c r="K11" i="1"/>
  <c r="K12" i="1"/>
  <c r="K13" i="1"/>
  <c r="K14" i="1"/>
  <c r="K15" i="1"/>
  <c r="K16" i="1"/>
  <c r="K9" i="1"/>
  <c r="I9" i="1"/>
  <c r="I10" i="1"/>
  <c r="I11" i="1"/>
  <c r="I12" i="1"/>
  <c r="I13" i="1"/>
  <c r="I14" i="1"/>
  <c r="I15" i="1"/>
  <c r="I16" i="1"/>
  <c r="I8" i="1"/>
  <c r="G8" i="1"/>
  <c r="G9" i="1"/>
  <c r="G10" i="1"/>
  <c r="G11" i="1"/>
  <c r="G12" i="1"/>
  <c r="G13" i="1"/>
  <c r="G14" i="1"/>
  <c r="G15" i="1"/>
  <c r="G16" i="1"/>
  <c r="G7" i="1"/>
  <c r="E8" i="1"/>
  <c r="E9" i="1"/>
  <c r="E10" i="1"/>
  <c r="E11" i="1"/>
  <c r="E12" i="1"/>
  <c r="E13" i="1"/>
  <c r="E14" i="1"/>
  <c r="E15" i="1"/>
  <c r="E16" i="1"/>
  <c r="E7" i="1"/>
  <c r="E6" i="1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N9" i="3"/>
  <c r="M9" i="3"/>
  <c r="L9" i="3"/>
  <c r="K9" i="3"/>
  <c r="J9" i="3"/>
  <c r="I9" i="3"/>
  <c r="H9" i="3"/>
  <c r="G9" i="3"/>
  <c r="F9" i="3"/>
  <c r="E9" i="3"/>
  <c r="D9" i="3"/>
  <c r="C9" i="3"/>
  <c r="B9" i="3"/>
  <c r="N8" i="3"/>
  <c r="M8" i="3"/>
  <c r="L8" i="3"/>
  <c r="K8" i="3"/>
  <c r="J8" i="3"/>
  <c r="I8" i="3"/>
  <c r="H8" i="3"/>
  <c r="G8" i="3"/>
  <c r="F8" i="3"/>
  <c r="E8" i="3"/>
  <c r="D8" i="3"/>
  <c r="C8" i="3"/>
  <c r="B8" i="3"/>
  <c r="N7" i="3"/>
  <c r="M7" i="3"/>
  <c r="L7" i="3"/>
  <c r="K7" i="3"/>
  <c r="J7" i="3"/>
  <c r="I7" i="3"/>
  <c r="H7" i="3"/>
  <c r="G7" i="3"/>
  <c r="F7" i="3"/>
  <c r="E7" i="3"/>
  <c r="D7" i="3"/>
  <c r="C7" i="3"/>
  <c r="B7" i="3"/>
  <c r="N6" i="3"/>
  <c r="M6" i="3"/>
  <c r="L6" i="3"/>
  <c r="K6" i="3"/>
  <c r="J6" i="3"/>
  <c r="I6" i="3"/>
  <c r="H6" i="3"/>
  <c r="G6" i="3"/>
  <c r="F6" i="3"/>
  <c r="E6" i="3"/>
  <c r="D6" i="3"/>
  <c r="C6" i="3"/>
  <c r="B6" i="3"/>
  <c r="N5" i="3"/>
  <c r="M5" i="3"/>
  <c r="L5" i="3"/>
  <c r="K5" i="3"/>
  <c r="J5" i="3"/>
  <c r="I5" i="3"/>
  <c r="H5" i="3"/>
  <c r="G5" i="3"/>
  <c r="F5" i="3"/>
  <c r="E5" i="3"/>
  <c r="D5" i="3"/>
  <c r="C5" i="3"/>
  <c r="N4" i="3"/>
  <c r="M4" i="3"/>
  <c r="L4" i="3"/>
  <c r="K4" i="3"/>
  <c r="J4" i="3"/>
  <c r="I4" i="3"/>
  <c r="H4" i="3"/>
  <c r="G4" i="3"/>
  <c r="F4" i="3"/>
  <c r="E4" i="3"/>
  <c r="D4" i="3"/>
  <c r="C4" i="3"/>
  <c r="B4" i="3"/>
</calcChain>
</file>

<file path=xl/sharedStrings.xml><?xml version="1.0" encoding="utf-8"?>
<sst xmlns="http://schemas.openxmlformats.org/spreadsheetml/2006/main" count="575" uniqueCount="298">
  <si>
    <t>2T</t>
  </si>
  <si>
    <t>2J</t>
  </si>
  <si>
    <t>2Q</t>
  </si>
  <si>
    <t>2K</t>
  </si>
  <si>
    <t>3T</t>
  </si>
  <si>
    <t>3J</t>
  </si>
  <si>
    <t>3Q</t>
  </si>
  <si>
    <t>3K</t>
  </si>
  <si>
    <t>4T</t>
  </si>
  <si>
    <t>4J</t>
  </si>
  <si>
    <t>4Q</t>
  </si>
  <si>
    <t>4K</t>
  </si>
  <si>
    <t>T2</t>
  </si>
  <si>
    <t>T4</t>
  </si>
  <si>
    <t>T3</t>
  </si>
  <si>
    <t>T5</t>
  </si>
  <si>
    <t>T6</t>
  </si>
  <si>
    <t>T7</t>
  </si>
  <si>
    <t>T8</t>
  </si>
  <si>
    <t>T9</t>
  </si>
  <si>
    <t>TT</t>
  </si>
  <si>
    <t>J2</t>
  </si>
  <si>
    <t>J3</t>
  </si>
  <si>
    <t>Q2</t>
  </si>
  <si>
    <t>Q3</t>
  </si>
  <si>
    <t>K2</t>
  </si>
  <si>
    <t>K3</t>
  </si>
  <si>
    <t>A2</t>
  </si>
  <si>
    <t>A3</t>
  </si>
  <si>
    <t>J4</t>
  </si>
  <si>
    <t>J5</t>
  </si>
  <si>
    <t>J6</t>
  </si>
  <si>
    <t>J7</t>
  </si>
  <si>
    <t>J8</t>
  </si>
  <si>
    <t>J9</t>
  </si>
  <si>
    <t>Q4</t>
  </si>
  <si>
    <t>K4</t>
  </si>
  <si>
    <t>K5</t>
  </si>
  <si>
    <t>K6</t>
  </si>
  <si>
    <t>K7</t>
  </si>
  <si>
    <t>K8</t>
  </si>
  <si>
    <t>K9</t>
  </si>
  <si>
    <t>A4</t>
  </si>
  <si>
    <t>A5</t>
  </si>
  <si>
    <t>A6</t>
  </si>
  <si>
    <t>A7</t>
  </si>
  <si>
    <t>A8</t>
  </si>
  <si>
    <t>A9</t>
  </si>
  <si>
    <t>Q5</t>
  </si>
  <si>
    <t>Q6</t>
  </si>
  <si>
    <t>Q7</t>
  </si>
  <si>
    <t>Q8</t>
  </si>
  <si>
    <t>Q9</t>
  </si>
  <si>
    <t>JT</t>
  </si>
  <si>
    <t>QT</t>
  </si>
  <si>
    <t>KT</t>
  </si>
  <si>
    <t>AT</t>
  </si>
  <si>
    <t>A</t>
  </si>
  <si>
    <t>K</t>
  </si>
  <si>
    <t>Q</t>
  </si>
  <si>
    <t>J</t>
  </si>
  <si>
    <t>T</t>
  </si>
  <si>
    <t>AK</t>
  </si>
  <si>
    <t>AQ</t>
  </si>
  <si>
    <t>AJ</t>
  </si>
  <si>
    <t>AA</t>
  </si>
  <si>
    <t>KK</t>
  </si>
  <si>
    <t>KQ</t>
  </si>
  <si>
    <t>KJ</t>
  </si>
  <si>
    <t>QK</t>
  </si>
  <si>
    <t>QQ</t>
  </si>
  <si>
    <t>QJ</t>
  </si>
  <si>
    <t>JK</t>
  </si>
  <si>
    <t>JQ</t>
  </si>
  <si>
    <t>JJ</t>
  </si>
  <si>
    <t>TK</t>
  </si>
  <si>
    <t>TQ</t>
  </si>
  <si>
    <t>TJ</t>
  </si>
  <si>
    <t>9K</t>
  </si>
  <si>
    <t>9Q</t>
  </si>
  <si>
    <t>9J</t>
  </si>
  <si>
    <t>9T</t>
  </si>
  <si>
    <t>99</t>
  </si>
  <si>
    <t>98</t>
  </si>
  <si>
    <t>97</t>
  </si>
  <si>
    <t>96</t>
  </si>
  <si>
    <t>95</t>
  </si>
  <si>
    <t>94</t>
  </si>
  <si>
    <t>93</t>
  </si>
  <si>
    <t>92</t>
  </si>
  <si>
    <t>8K</t>
  </si>
  <si>
    <t>8Q</t>
  </si>
  <si>
    <t>8J</t>
  </si>
  <si>
    <t>8T</t>
  </si>
  <si>
    <t>89</t>
  </si>
  <si>
    <t>88</t>
  </si>
  <si>
    <t>87</t>
  </si>
  <si>
    <t>86</t>
  </si>
  <si>
    <t>85</t>
  </si>
  <si>
    <t>84</t>
  </si>
  <si>
    <t>83</t>
  </si>
  <si>
    <t>82</t>
  </si>
  <si>
    <t>7K</t>
  </si>
  <si>
    <t>7Q</t>
  </si>
  <si>
    <t>7J</t>
  </si>
  <si>
    <t>7T</t>
  </si>
  <si>
    <t>79</t>
  </si>
  <si>
    <t>78</t>
  </si>
  <si>
    <t>77</t>
  </si>
  <si>
    <t>76</t>
  </si>
  <si>
    <t>75</t>
  </si>
  <si>
    <t>74</t>
  </si>
  <si>
    <t>73</t>
  </si>
  <si>
    <t>72</t>
  </si>
  <si>
    <t>6K</t>
  </si>
  <si>
    <t>6Q</t>
  </si>
  <si>
    <t>6J</t>
  </si>
  <si>
    <t>6T</t>
  </si>
  <si>
    <t>69</t>
  </si>
  <si>
    <t>68</t>
  </si>
  <si>
    <t>67</t>
  </si>
  <si>
    <t>66</t>
  </si>
  <si>
    <t>65</t>
  </si>
  <si>
    <t>64</t>
  </si>
  <si>
    <t>63</t>
  </si>
  <si>
    <t>62</t>
  </si>
  <si>
    <t>5K</t>
  </si>
  <si>
    <t>5Q</t>
  </si>
  <si>
    <t>5J</t>
  </si>
  <si>
    <t>5T</t>
  </si>
  <si>
    <t>59</t>
  </si>
  <si>
    <t>58</t>
  </si>
  <si>
    <t>57</t>
  </si>
  <si>
    <t>56</t>
  </si>
  <si>
    <t>55</t>
  </si>
  <si>
    <t>54</t>
  </si>
  <si>
    <t>53</t>
  </si>
  <si>
    <t>52</t>
  </si>
  <si>
    <t>49</t>
  </si>
  <si>
    <t>48</t>
  </si>
  <si>
    <t>47</t>
  </si>
  <si>
    <t>46</t>
  </si>
  <si>
    <t>45</t>
  </si>
  <si>
    <t>44</t>
  </si>
  <si>
    <t>43</t>
  </si>
  <si>
    <t>42</t>
  </si>
  <si>
    <t>39</t>
  </si>
  <si>
    <t>38</t>
  </si>
  <si>
    <t>37</t>
  </si>
  <si>
    <t>36</t>
  </si>
  <si>
    <t>35</t>
  </si>
  <si>
    <t>34</t>
  </si>
  <si>
    <t>33</t>
  </si>
  <si>
    <t>32</t>
  </si>
  <si>
    <t>29</t>
  </si>
  <si>
    <t>28</t>
  </si>
  <si>
    <t>27</t>
  </si>
  <si>
    <t>26</t>
  </si>
  <si>
    <t>25</t>
  </si>
  <si>
    <t>24</t>
  </si>
  <si>
    <t>23</t>
  </si>
  <si>
    <t>22</t>
  </si>
  <si>
    <t>A9s</t>
  </si>
  <si>
    <t>A8s</t>
  </si>
  <si>
    <t>A7s</t>
  </si>
  <si>
    <t>A6s</t>
  </si>
  <si>
    <t>A5s</t>
  </si>
  <si>
    <t>A4s</t>
  </si>
  <si>
    <t>A3s</t>
  </si>
  <si>
    <t>A2s</t>
  </si>
  <si>
    <t>AKs</t>
  </si>
  <si>
    <t>AQs</t>
  </si>
  <si>
    <t>AJs</t>
  </si>
  <si>
    <t>ATs</t>
  </si>
  <si>
    <t xml:space="preserve"> </t>
  </si>
  <si>
    <t>s</t>
  </si>
  <si>
    <t>23s</t>
  </si>
  <si>
    <t>325 total combinations</t>
  </si>
  <si>
    <t>KQs</t>
  </si>
  <si>
    <t>KJs</t>
  </si>
  <si>
    <t>QJs</t>
  </si>
  <si>
    <t>Ks</t>
  </si>
  <si>
    <t>Qs</t>
  </si>
  <si>
    <t>Js</t>
  </si>
  <si>
    <t>Ts</t>
  </si>
  <si>
    <t>9s</t>
  </si>
  <si>
    <t>8s</t>
  </si>
  <si>
    <t>7s</t>
  </si>
  <si>
    <t>6s</t>
  </si>
  <si>
    <t>5s</t>
  </si>
  <si>
    <t>4s</t>
  </si>
  <si>
    <t>3s</t>
  </si>
  <si>
    <t>2s</t>
  </si>
  <si>
    <t>4 suits</t>
  </si>
  <si>
    <t>spades</t>
  </si>
  <si>
    <t>diamonds</t>
  </si>
  <si>
    <t>hearts</t>
  </si>
  <si>
    <t>clubs</t>
  </si>
  <si>
    <t>13 unique cards</t>
  </si>
  <si>
    <t>52 cards</t>
  </si>
  <si>
    <t>possible hands</t>
  </si>
  <si>
    <t>formula is (52*51)/2</t>
  </si>
  <si>
    <t>we divide by 2 because order does not matter</t>
  </si>
  <si>
    <t>169 unique pairs (excluding specific suits)</t>
  </si>
  <si>
    <t>K of diamonds &amp; Q of diamonds
is the same to us as QD &amp; KD
A permutation means the order matters (123, 132,231,312)
A combination only requires a set of numbers(1,2 &amp; 3) it does not matter in which order u received them</t>
  </si>
  <si>
    <t>KTs</t>
  </si>
  <si>
    <t>K9s</t>
  </si>
  <si>
    <t>K8s</t>
  </si>
  <si>
    <t>K7s</t>
  </si>
  <si>
    <t>K6s</t>
  </si>
  <si>
    <t>K5s</t>
  </si>
  <si>
    <t>K4s</t>
  </si>
  <si>
    <t>K3s</t>
  </si>
  <si>
    <t>K2s</t>
  </si>
  <si>
    <t>QTs</t>
  </si>
  <si>
    <t>Q9s</t>
  </si>
  <si>
    <t>Q8s</t>
  </si>
  <si>
    <t>Q7s</t>
  </si>
  <si>
    <t>Q6s</t>
  </si>
  <si>
    <t>Q5s</t>
  </si>
  <si>
    <t>Q4s</t>
  </si>
  <si>
    <t>Q3s</t>
  </si>
  <si>
    <t>Q2s</t>
  </si>
  <si>
    <t>JTs</t>
  </si>
  <si>
    <t>J9s</t>
  </si>
  <si>
    <t>J8s</t>
  </si>
  <si>
    <t>J7s</t>
  </si>
  <si>
    <t>J6s</t>
  </si>
  <si>
    <t>J5s</t>
  </si>
  <si>
    <t>J4s</t>
  </si>
  <si>
    <t>J3s</t>
  </si>
  <si>
    <t>J2s</t>
  </si>
  <si>
    <t>T9s</t>
  </si>
  <si>
    <t>T8s</t>
  </si>
  <si>
    <t>T7s</t>
  </si>
  <si>
    <t>T6s</t>
  </si>
  <si>
    <t>T5s</t>
  </si>
  <si>
    <t>T4s</t>
  </si>
  <si>
    <t>T3s</t>
  </si>
  <si>
    <t>T2s</t>
  </si>
  <si>
    <t>98s</t>
  </si>
  <si>
    <t>97s</t>
  </si>
  <si>
    <t>96s</t>
  </si>
  <si>
    <t>95s</t>
  </si>
  <si>
    <t>94s</t>
  </si>
  <si>
    <t>93s</t>
  </si>
  <si>
    <t>92s</t>
  </si>
  <si>
    <t>87s</t>
  </si>
  <si>
    <t>86s</t>
  </si>
  <si>
    <t>85s</t>
  </si>
  <si>
    <t>84s</t>
  </si>
  <si>
    <t>83s</t>
  </si>
  <si>
    <t>82s</t>
  </si>
  <si>
    <t>76s</t>
  </si>
  <si>
    <t>75s</t>
  </si>
  <si>
    <t>74s</t>
  </si>
  <si>
    <t>73s</t>
  </si>
  <si>
    <t>72s</t>
  </si>
  <si>
    <t>65s</t>
  </si>
  <si>
    <t>64s</t>
  </si>
  <si>
    <t>63s</t>
  </si>
  <si>
    <t>62s</t>
  </si>
  <si>
    <t>54s</t>
  </si>
  <si>
    <t>53s</t>
  </si>
  <si>
    <t>52s</t>
  </si>
  <si>
    <t>43s</t>
  </si>
  <si>
    <t>42s</t>
  </si>
  <si>
    <t>32s</t>
  </si>
  <si>
    <t>&gt;</t>
  </si>
  <si>
    <t>pre-flop</t>
  </si>
  <si>
    <t>hands stronger than this</t>
  </si>
  <si>
    <t>---------------</t>
  </si>
  <si>
    <t>-------------</t>
  </si>
  <si>
    <t>--------------</t>
  </si>
  <si>
    <t>how can I definitively say that a hand like QQ or JJ is stronger than AKs?</t>
  </si>
  <si>
    <t>calculate the strength of QQ hand pre-flop</t>
  </si>
  <si>
    <t>2 Queens left</t>
  </si>
  <si>
    <t>4 players dealt cards - meaning 8 cards removed from deck - could contain your Qs</t>
  </si>
  <si>
    <t>44 cards left in deck</t>
  </si>
  <si>
    <t>3 cards served on the flop</t>
  </si>
  <si>
    <t>How to calculate general probability</t>
  </si>
  <si>
    <t>n = total items in the set, in this case 52 cards in a deck</t>
  </si>
  <si>
    <t>k = the number of samples taken, so for instance 2 cards for a hand</t>
  </si>
  <si>
    <t>52! / 2! (52 - 2)!</t>
  </si>
  <si>
    <t>=</t>
  </si>
  <si>
    <t>same result can be achieved with (52! * 51!) / 2</t>
  </si>
  <si>
    <t>Royal flush</t>
  </si>
  <si>
    <t>Ace of spades comes up</t>
  </si>
  <si>
    <t>only 4 cards can create the royal flush</t>
  </si>
  <si>
    <t>4-choose-1</t>
  </si>
  <si>
    <t>possible combination of cards in 52 card deck</t>
  </si>
  <si>
    <t>52-choose-5</t>
  </si>
  <si>
    <t>Probability of RF</t>
  </si>
  <si>
    <t>or</t>
  </si>
  <si>
    <t>13-choose-1</t>
  </si>
  <si>
    <t>2 to A, picks a card</t>
  </si>
  <si>
    <t>4-choose-2</t>
  </si>
  <si>
    <t>pick 2 of the same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</si>
</sst>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\A\Ks"/>
    <numFmt numFmtId="176" formatCode="0.0000000000000"/>
    <numFmt numFmtId="189" formatCode="_(* #,##0.00000000000_);_(* \(#,##0.00000000000\);_(* &quot;-&quot;??_);_(@_)"/>
    <numFmt numFmtId="193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2" borderId="0" xfId="1" applyFont="1"/>
    <xf numFmtId="0" fontId="2" fillId="2" borderId="0" xfId="1" applyFont="1" applyAlignment="1">
      <alignment horizontal="left"/>
    </xf>
    <xf numFmtId="0" fontId="0" fillId="4" borderId="0" xfId="0" applyFill="1"/>
    <xf numFmtId="164" fontId="0" fillId="0" borderId="0" xfId="0" applyNumberFormat="1"/>
    <xf numFmtId="0" fontId="1" fillId="5" borderId="0" xfId="2" applyFill="1"/>
    <xf numFmtId="0" fontId="1" fillId="2" borderId="0" xfId="1" applyFont="1"/>
    <xf numFmtId="0" fontId="0" fillId="2" borderId="0" xfId="1" applyFont="1"/>
    <xf numFmtId="0" fontId="1" fillId="2" borderId="0" xfId="1" applyFont="1" applyAlignment="1">
      <alignment horizontal="left"/>
    </xf>
    <xf numFmtId="0" fontId="2" fillId="5" borderId="0" xfId="2" applyFont="1" applyFill="1"/>
    <xf numFmtId="0" fontId="0" fillId="2" borderId="0" xfId="1" applyFont="1" applyAlignment="1">
      <alignment horizontal="left"/>
    </xf>
    <xf numFmtId="0" fontId="0" fillId="0" borderId="0" xfId="0" applyFont="1"/>
    <xf numFmtId="0" fontId="0" fillId="0" borderId="0" xfId="0" applyFill="1" applyAlignment="1">
      <alignment horizontal="left"/>
    </xf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left" vertical="top" wrapText="1"/>
    </xf>
    <xf numFmtId="0" fontId="0" fillId="0" borderId="0" xfId="0" quotePrefix="1"/>
    <xf numFmtId="176" fontId="0" fillId="0" borderId="0" xfId="0" applyNumberFormat="1"/>
    <xf numFmtId="0" fontId="0" fillId="0" borderId="0" xfId="0" applyAlignment="1">
      <alignment horizontal="center"/>
    </xf>
    <xf numFmtId="43" fontId="0" fillId="0" borderId="0" xfId="3" applyFont="1"/>
    <xf numFmtId="189" fontId="0" fillId="0" borderId="0" xfId="0" applyNumberFormat="1" applyAlignment="1">
      <alignment horizontal="left"/>
    </xf>
    <xf numFmtId="193" fontId="0" fillId="0" borderId="0" xfId="4" applyNumberFormat="1" applyFont="1"/>
  </cellXfs>
  <cellStyles count="5">
    <cellStyle name="40% - Accent3" xfId="1" builtinId="39"/>
    <cellStyle name="40% - Accent6" xfId="2" builtinId="51"/>
    <cellStyle name="Comma" xfId="3" builtinId="3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32</xdr:row>
      <xdr:rowOff>0</xdr:rowOff>
    </xdr:from>
    <xdr:to>
      <xdr:col>11</xdr:col>
      <xdr:colOff>800100</xdr:colOff>
      <xdr:row>34</xdr:row>
      <xdr:rowOff>57150</xdr:rowOff>
    </xdr:to>
    <xdr:pic>
      <xdr:nvPicPr>
        <xdr:cNvPr id="2" name="Picture 1" descr="\frac{n!}{k!(n-k)!}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7239000"/>
          <a:ext cx="8001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40"/>
  <sheetViews>
    <sheetView workbookViewId="0">
      <selection activeCell="I22" sqref="I22"/>
    </sheetView>
  </sheetViews>
  <sheetFormatPr defaultRowHeight="15" x14ac:dyDescent="0.25"/>
  <cols>
    <col min="1" max="1" width="9.140625" style="2"/>
  </cols>
  <sheetData>
    <row r="3" spans="1:27" s="2" customFormat="1" x14ac:dyDescent="0.25">
      <c r="B3" s="3" t="s">
        <v>57</v>
      </c>
      <c r="C3" s="3" t="s">
        <v>175</v>
      </c>
      <c r="D3" s="3" t="s">
        <v>58</v>
      </c>
      <c r="E3" s="8" t="s">
        <v>175</v>
      </c>
      <c r="F3" s="3" t="s">
        <v>59</v>
      </c>
      <c r="G3" s="8" t="s">
        <v>175</v>
      </c>
      <c r="H3" s="3" t="s">
        <v>60</v>
      </c>
      <c r="I3" s="9" t="s">
        <v>175</v>
      </c>
      <c r="J3" s="3" t="s">
        <v>61</v>
      </c>
      <c r="K3" s="9" t="s">
        <v>175</v>
      </c>
      <c r="L3" s="4">
        <v>9</v>
      </c>
      <c r="M3" s="10" t="s">
        <v>175</v>
      </c>
      <c r="N3" s="4">
        <v>8</v>
      </c>
      <c r="O3" s="10" t="s">
        <v>175</v>
      </c>
      <c r="P3" s="4">
        <v>7</v>
      </c>
      <c r="Q3" s="10" t="s">
        <v>175</v>
      </c>
      <c r="R3" s="4">
        <v>6</v>
      </c>
      <c r="S3" s="10" t="s">
        <v>175</v>
      </c>
      <c r="T3" s="4">
        <v>5</v>
      </c>
      <c r="U3" s="10" t="s">
        <v>175</v>
      </c>
      <c r="V3" s="4">
        <v>4</v>
      </c>
      <c r="W3" s="12" t="s">
        <v>175</v>
      </c>
      <c r="X3" s="4">
        <v>3</v>
      </c>
      <c r="Y3" s="12" t="s">
        <v>175</v>
      </c>
      <c r="Z3" s="4">
        <v>2</v>
      </c>
      <c r="AA3" s="10"/>
    </row>
    <row r="4" spans="1:27" x14ac:dyDescent="0.25">
      <c r="A4" s="3" t="s">
        <v>57</v>
      </c>
      <c r="B4" s="5" t="s">
        <v>65</v>
      </c>
      <c r="C4" s="7"/>
      <c r="D4" t="s">
        <v>62</v>
      </c>
      <c r="E4" s="7"/>
      <c r="F4" t="s">
        <v>63</v>
      </c>
      <c r="G4" s="7"/>
      <c r="H4" t="s">
        <v>64</v>
      </c>
      <c r="I4" s="7"/>
      <c r="J4" t="s">
        <v>56</v>
      </c>
      <c r="K4" s="7"/>
      <c r="L4" t="s">
        <v>47</v>
      </c>
      <c r="M4" s="7"/>
      <c r="N4" t="s">
        <v>46</v>
      </c>
      <c r="O4" s="7"/>
      <c r="P4" t="s">
        <v>45</v>
      </c>
      <c r="Q4" s="7"/>
      <c r="R4" t="s">
        <v>44</v>
      </c>
      <c r="S4" s="7"/>
      <c r="T4" t="s">
        <v>43</v>
      </c>
      <c r="U4" s="11"/>
      <c r="V4" t="s">
        <v>42</v>
      </c>
      <c r="W4" s="7"/>
      <c r="X4" t="s">
        <v>28</v>
      </c>
      <c r="Y4" s="7"/>
      <c r="Z4" t="s">
        <v>27</v>
      </c>
      <c r="AA4" s="7"/>
    </row>
    <row r="5" spans="1:27" x14ac:dyDescent="0.25">
      <c r="A5" s="3" t="s">
        <v>58</v>
      </c>
      <c r="B5" t="s">
        <v>62</v>
      </c>
      <c r="C5" s="6" t="s">
        <v>170</v>
      </c>
      <c r="D5" s="5" t="s">
        <v>66</v>
      </c>
      <c r="E5" s="7"/>
      <c r="F5" t="s">
        <v>67</v>
      </c>
      <c r="G5" s="7"/>
      <c r="H5" t="s">
        <v>68</v>
      </c>
      <c r="I5" s="7"/>
      <c r="J5" t="s">
        <v>55</v>
      </c>
      <c r="K5" s="7"/>
      <c r="L5" t="s">
        <v>41</v>
      </c>
      <c r="M5" s="7"/>
      <c r="N5" t="s">
        <v>40</v>
      </c>
      <c r="O5" s="7"/>
      <c r="P5" t="s">
        <v>39</v>
      </c>
      <c r="Q5" s="7"/>
      <c r="R5" t="s">
        <v>38</v>
      </c>
      <c r="S5" s="7"/>
      <c r="T5" t="s">
        <v>37</v>
      </c>
      <c r="U5" s="7"/>
      <c r="V5" t="s">
        <v>36</v>
      </c>
      <c r="W5" s="7"/>
      <c r="X5" t="s">
        <v>26</v>
      </c>
      <c r="Y5" s="7"/>
      <c r="Z5" t="s">
        <v>25</v>
      </c>
      <c r="AA5" s="7"/>
    </row>
    <row r="6" spans="1:27" x14ac:dyDescent="0.25">
      <c r="A6" s="3" t="s">
        <v>59</v>
      </c>
      <c r="B6" t="s">
        <v>63</v>
      </c>
      <c r="C6" t="s">
        <v>171</v>
      </c>
      <c r="D6" t="s">
        <v>69</v>
      </c>
      <c r="E6" t="str">
        <f>CONCATENATE(D6,$E$3)</f>
        <v>QKs</v>
      </c>
      <c r="F6" s="5" t="s">
        <v>70</v>
      </c>
      <c r="G6" s="7"/>
      <c r="H6" t="s">
        <v>71</v>
      </c>
      <c r="I6" s="7"/>
      <c r="J6" t="s">
        <v>54</v>
      </c>
      <c r="K6" s="7"/>
      <c r="L6" t="s">
        <v>52</v>
      </c>
      <c r="M6" s="7"/>
      <c r="N6" t="s">
        <v>51</v>
      </c>
      <c r="O6" s="7"/>
      <c r="P6" t="s">
        <v>50</v>
      </c>
      <c r="Q6" s="7"/>
      <c r="R6" t="s">
        <v>49</v>
      </c>
      <c r="S6" s="7"/>
      <c r="T6" t="s">
        <v>48</v>
      </c>
      <c r="U6" s="7"/>
      <c r="V6" t="s">
        <v>35</v>
      </c>
      <c r="W6" s="7"/>
      <c r="X6" t="s">
        <v>24</v>
      </c>
      <c r="Y6" s="7"/>
      <c r="Z6" t="s">
        <v>23</v>
      </c>
      <c r="AA6" s="7"/>
    </row>
    <row r="7" spans="1:27" x14ac:dyDescent="0.25">
      <c r="A7" s="3" t="s">
        <v>60</v>
      </c>
      <c r="B7" t="s">
        <v>64</v>
      </c>
      <c r="C7" t="s">
        <v>172</v>
      </c>
      <c r="D7" t="s">
        <v>72</v>
      </c>
      <c r="E7" t="str">
        <f>CONCATENATE(D7,$E$3)</f>
        <v>JKs</v>
      </c>
      <c r="F7" t="s">
        <v>73</v>
      </c>
      <c r="G7" t="str">
        <f>CONCATENATE(F7,$G$3)</f>
        <v>JQs</v>
      </c>
      <c r="H7" s="5" t="s">
        <v>74</v>
      </c>
      <c r="I7" s="7"/>
      <c r="J7" t="s">
        <v>53</v>
      </c>
      <c r="K7" s="7"/>
      <c r="L7" t="s">
        <v>34</v>
      </c>
      <c r="M7" s="7"/>
      <c r="N7" t="s">
        <v>33</v>
      </c>
      <c r="O7" s="7"/>
      <c r="P7" t="s">
        <v>32</v>
      </c>
      <c r="Q7" s="7"/>
      <c r="R7" t="s">
        <v>31</v>
      </c>
      <c r="S7" s="7"/>
      <c r="T7" t="s">
        <v>30</v>
      </c>
      <c r="U7" s="7"/>
      <c r="V7" t="s">
        <v>29</v>
      </c>
      <c r="W7" s="7"/>
      <c r="X7" t="s">
        <v>22</v>
      </c>
      <c r="Y7" s="7"/>
      <c r="Z7" t="s">
        <v>21</v>
      </c>
      <c r="AA7" s="7"/>
    </row>
    <row r="8" spans="1:27" x14ac:dyDescent="0.25">
      <c r="A8" s="3" t="s">
        <v>61</v>
      </c>
      <c r="B8" t="s">
        <v>56</v>
      </c>
      <c r="C8" t="s">
        <v>173</v>
      </c>
      <c r="D8" t="s">
        <v>75</v>
      </c>
      <c r="E8" t="str">
        <f t="shared" ref="E8:E16" si="0">CONCATENATE(D8,$E$3)</f>
        <v>TKs</v>
      </c>
      <c r="F8" t="s">
        <v>76</v>
      </c>
      <c r="G8" t="str">
        <f t="shared" ref="G8:G16" si="1">CONCATENATE(F8,$G$3)</f>
        <v>TQs</v>
      </c>
      <c r="H8" t="s">
        <v>77</v>
      </c>
      <c r="I8" t="str">
        <f>CONCATENATE(H8,$I$3)</f>
        <v>TJs</v>
      </c>
      <c r="J8" s="5" t="s">
        <v>20</v>
      </c>
      <c r="K8" s="7"/>
      <c r="L8" t="s">
        <v>19</v>
      </c>
      <c r="M8" s="7"/>
      <c r="N8" t="s">
        <v>18</v>
      </c>
      <c r="O8" s="7"/>
      <c r="P8" t="s">
        <v>17</v>
      </c>
      <c r="Q8" s="7"/>
      <c r="R8" t="s">
        <v>16</v>
      </c>
      <c r="S8" s="7"/>
      <c r="T8" t="s">
        <v>15</v>
      </c>
      <c r="U8" s="7"/>
      <c r="V8" t="s">
        <v>13</v>
      </c>
      <c r="W8" s="7"/>
      <c r="X8" t="s">
        <v>14</v>
      </c>
      <c r="Y8" s="7"/>
      <c r="Z8" t="s">
        <v>12</v>
      </c>
      <c r="AA8" s="7"/>
    </row>
    <row r="9" spans="1:27" x14ac:dyDescent="0.25">
      <c r="A9" s="4">
        <v>9</v>
      </c>
      <c r="B9" t="s">
        <v>47</v>
      </c>
      <c r="C9" t="s">
        <v>162</v>
      </c>
      <c r="D9" t="s">
        <v>78</v>
      </c>
      <c r="E9" t="str">
        <f t="shared" si="0"/>
        <v>9Ks</v>
      </c>
      <c r="F9" t="s">
        <v>79</v>
      </c>
      <c r="G9" t="str">
        <f t="shared" si="1"/>
        <v>9Qs</v>
      </c>
      <c r="H9" t="s">
        <v>80</v>
      </c>
      <c r="I9" t="str">
        <f t="shared" ref="I9:I16" si="2">CONCATENATE(H9,$I$3)</f>
        <v>9Js</v>
      </c>
      <c r="J9" t="s">
        <v>81</v>
      </c>
      <c r="K9" t="str">
        <f>CONCATENATE(J9,$K$3)</f>
        <v>9Ts</v>
      </c>
      <c r="L9" s="5" t="s">
        <v>82</v>
      </c>
      <c r="M9" s="7"/>
      <c r="N9" t="s">
        <v>83</v>
      </c>
      <c r="O9" s="7"/>
      <c r="P9" t="s">
        <v>84</v>
      </c>
      <c r="Q9" s="7"/>
      <c r="R9" t="s">
        <v>85</v>
      </c>
      <c r="S9" s="7"/>
      <c r="T9" t="s">
        <v>86</v>
      </c>
      <c r="U9" s="7"/>
      <c r="V9" t="s">
        <v>87</v>
      </c>
      <c r="W9" s="7"/>
      <c r="X9" t="s">
        <v>88</v>
      </c>
      <c r="Y9" s="7"/>
      <c r="Z9" t="s">
        <v>89</v>
      </c>
      <c r="AA9" s="7"/>
    </row>
    <row r="10" spans="1:27" x14ac:dyDescent="0.25">
      <c r="A10" s="4">
        <v>8</v>
      </c>
      <c r="B10" t="s">
        <v>46</v>
      </c>
      <c r="C10" t="s">
        <v>163</v>
      </c>
      <c r="D10" t="s">
        <v>90</v>
      </c>
      <c r="E10" t="str">
        <f t="shared" si="0"/>
        <v>8Ks</v>
      </c>
      <c r="F10" t="s">
        <v>91</v>
      </c>
      <c r="G10" t="str">
        <f t="shared" si="1"/>
        <v>8Qs</v>
      </c>
      <c r="H10" t="s">
        <v>92</v>
      </c>
      <c r="I10" t="str">
        <f t="shared" si="2"/>
        <v>8Js</v>
      </c>
      <c r="J10" t="s">
        <v>93</v>
      </c>
      <c r="K10" t="str">
        <f t="shared" ref="K10:K16" si="3">CONCATENATE(J10,$K$3)</f>
        <v>8Ts</v>
      </c>
      <c r="L10" t="s">
        <v>94</v>
      </c>
      <c r="M10" t="str">
        <f>CONCATENATE(L10,$M$3)</f>
        <v>89s</v>
      </c>
      <c r="N10" s="5" t="s">
        <v>95</v>
      </c>
      <c r="O10" s="7"/>
      <c r="P10" t="s">
        <v>96</v>
      </c>
      <c r="Q10" s="7"/>
      <c r="R10" t="s">
        <v>97</v>
      </c>
      <c r="S10" s="7"/>
      <c r="T10" t="s">
        <v>98</v>
      </c>
      <c r="U10" s="7"/>
      <c r="V10" t="s">
        <v>99</v>
      </c>
      <c r="W10" s="7"/>
      <c r="X10" t="s">
        <v>100</v>
      </c>
      <c r="Y10" s="7"/>
      <c r="Z10" t="s">
        <v>101</v>
      </c>
      <c r="AA10" s="7"/>
    </row>
    <row r="11" spans="1:27" x14ac:dyDescent="0.25">
      <c r="A11" s="4">
        <v>7</v>
      </c>
      <c r="B11" t="s">
        <v>45</v>
      </c>
      <c r="C11" t="s">
        <v>164</v>
      </c>
      <c r="D11" t="s">
        <v>102</v>
      </c>
      <c r="E11" t="str">
        <f t="shared" si="0"/>
        <v>7Ks</v>
      </c>
      <c r="F11" t="s">
        <v>103</v>
      </c>
      <c r="G11" t="str">
        <f t="shared" si="1"/>
        <v>7Qs</v>
      </c>
      <c r="H11" t="s">
        <v>104</v>
      </c>
      <c r="I11" t="str">
        <f t="shared" si="2"/>
        <v>7Js</v>
      </c>
      <c r="J11" t="s">
        <v>105</v>
      </c>
      <c r="K11" t="str">
        <f t="shared" si="3"/>
        <v>7Ts</v>
      </c>
      <c r="L11" t="s">
        <v>106</v>
      </c>
      <c r="M11" t="str">
        <f t="shared" ref="M11:M16" si="4">CONCATENATE(L11,$M$3)</f>
        <v>79s</v>
      </c>
      <c r="N11" t="s">
        <v>107</v>
      </c>
      <c r="O11" t="str">
        <f>CONCATENATE(N11,$O$3)</f>
        <v>78s</v>
      </c>
      <c r="P11" s="5" t="s">
        <v>108</v>
      </c>
      <c r="Q11" s="7"/>
      <c r="R11" t="s">
        <v>109</v>
      </c>
      <c r="S11" s="7"/>
      <c r="T11" t="s">
        <v>110</v>
      </c>
      <c r="U11" s="7"/>
      <c r="V11" t="s">
        <v>111</v>
      </c>
      <c r="W11" s="7"/>
      <c r="X11" t="s">
        <v>112</v>
      </c>
      <c r="Y11" s="7"/>
      <c r="Z11" t="s">
        <v>113</v>
      </c>
      <c r="AA11" s="7"/>
    </row>
    <row r="12" spans="1:27" x14ac:dyDescent="0.25">
      <c r="A12" s="4">
        <v>6</v>
      </c>
      <c r="B12" t="s">
        <v>44</v>
      </c>
      <c r="C12" t="s">
        <v>165</v>
      </c>
      <c r="D12" t="s">
        <v>114</v>
      </c>
      <c r="E12" t="str">
        <f t="shared" si="0"/>
        <v>6Ks</v>
      </c>
      <c r="F12" t="s">
        <v>115</v>
      </c>
      <c r="G12" t="str">
        <f t="shared" si="1"/>
        <v>6Qs</v>
      </c>
      <c r="H12" t="s">
        <v>116</v>
      </c>
      <c r="I12" t="str">
        <f t="shared" si="2"/>
        <v>6Js</v>
      </c>
      <c r="J12" t="s">
        <v>117</v>
      </c>
      <c r="K12" t="str">
        <f t="shared" si="3"/>
        <v>6Ts</v>
      </c>
      <c r="L12" t="s">
        <v>118</v>
      </c>
      <c r="M12" t="str">
        <f t="shared" si="4"/>
        <v>69s</v>
      </c>
      <c r="N12" t="s">
        <v>119</v>
      </c>
      <c r="O12" t="str">
        <f t="shared" ref="O12:O16" si="5">CONCATENATE(N12,$O$3)</f>
        <v>68s</v>
      </c>
      <c r="P12" t="s">
        <v>120</v>
      </c>
      <c r="Q12" s="13" t="str">
        <f>CONCATENATE(P12,$Q$3)</f>
        <v>67s</v>
      </c>
      <c r="R12" s="5" t="s">
        <v>121</v>
      </c>
      <c r="S12" s="7"/>
      <c r="T12" t="s">
        <v>122</v>
      </c>
      <c r="U12" s="7"/>
      <c r="V12" t="s">
        <v>123</v>
      </c>
      <c r="W12" s="7"/>
      <c r="X12" t="s">
        <v>124</v>
      </c>
      <c r="Y12" s="7"/>
      <c r="Z12" t="s">
        <v>125</v>
      </c>
      <c r="AA12" s="7"/>
    </row>
    <row r="13" spans="1:27" x14ac:dyDescent="0.25">
      <c r="A13" s="4">
        <v>5</v>
      </c>
      <c r="B13" t="s">
        <v>43</v>
      </c>
      <c r="C13" t="s">
        <v>166</v>
      </c>
      <c r="D13" t="s">
        <v>126</v>
      </c>
      <c r="E13" t="str">
        <f t="shared" si="0"/>
        <v>5Ks</v>
      </c>
      <c r="F13" t="s">
        <v>127</v>
      </c>
      <c r="G13" t="str">
        <f t="shared" si="1"/>
        <v>5Qs</v>
      </c>
      <c r="H13" t="s">
        <v>128</v>
      </c>
      <c r="I13" t="str">
        <f t="shared" si="2"/>
        <v>5Js</v>
      </c>
      <c r="J13" t="s">
        <v>129</v>
      </c>
      <c r="K13" t="str">
        <f t="shared" si="3"/>
        <v>5Ts</v>
      </c>
      <c r="L13" t="s">
        <v>130</v>
      </c>
      <c r="M13" t="str">
        <f t="shared" si="4"/>
        <v>59s</v>
      </c>
      <c r="N13" t="s">
        <v>131</v>
      </c>
      <c r="O13" t="str">
        <f t="shared" si="5"/>
        <v>58s</v>
      </c>
      <c r="P13" t="s">
        <v>132</v>
      </c>
      <c r="Q13" s="13" t="str">
        <f t="shared" ref="Q13:Q16" si="6">CONCATENATE(P13,$Q$3)</f>
        <v>57s</v>
      </c>
      <c r="R13" t="s">
        <v>133</v>
      </c>
      <c r="S13" t="str">
        <f>CONCATENATE(R13,$S$3)</f>
        <v>56s</v>
      </c>
      <c r="T13" s="5" t="s">
        <v>134</v>
      </c>
      <c r="U13" s="7"/>
      <c r="V13" t="s">
        <v>135</v>
      </c>
      <c r="W13" s="7"/>
      <c r="X13" t="s">
        <v>136</v>
      </c>
      <c r="Y13" s="7"/>
      <c r="Z13" t="s">
        <v>137</v>
      </c>
      <c r="AA13" s="7"/>
    </row>
    <row r="14" spans="1:27" x14ac:dyDescent="0.25">
      <c r="A14" s="4">
        <v>4</v>
      </c>
      <c r="B14" t="s">
        <v>42</v>
      </c>
      <c r="C14" t="s">
        <v>167</v>
      </c>
      <c r="D14" t="s">
        <v>11</v>
      </c>
      <c r="E14" t="str">
        <f t="shared" si="0"/>
        <v>4Ks</v>
      </c>
      <c r="F14" t="s">
        <v>10</v>
      </c>
      <c r="G14" t="str">
        <f t="shared" si="1"/>
        <v>4Qs</v>
      </c>
      <c r="H14" t="s">
        <v>9</v>
      </c>
      <c r="I14" t="str">
        <f t="shared" si="2"/>
        <v>4Js</v>
      </c>
      <c r="J14" t="s">
        <v>8</v>
      </c>
      <c r="K14" t="str">
        <f t="shared" si="3"/>
        <v>4Ts</v>
      </c>
      <c r="L14" t="s">
        <v>138</v>
      </c>
      <c r="M14" t="str">
        <f t="shared" si="4"/>
        <v>49s</v>
      </c>
      <c r="N14" t="s">
        <v>139</v>
      </c>
      <c r="O14" t="str">
        <f t="shared" si="5"/>
        <v>48s</v>
      </c>
      <c r="P14" t="s">
        <v>140</v>
      </c>
      <c r="Q14" s="13" t="str">
        <f t="shared" si="6"/>
        <v>47s</v>
      </c>
      <c r="R14" t="s">
        <v>141</v>
      </c>
      <c r="S14" t="str">
        <f t="shared" ref="S14:S16" si="7">CONCATENATE(R14,$S$3)</f>
        <v>46s</v>
      </c>
      <c r="T14" t="s">
        <v>142</v>
      </c>
      <c r="U14" t="str">
        <f>CONCATENATE(T14,$U$3)</f>
        <v>45s</v>
      </c>
      <c r="V14" s="5" t="s">
        <v>143</v>
      </c>
      <c r="W14" s="7"/>
      <c r="X14" t="s">
        <v>144</v>
      </c>
      <c r="Y14" s="7"/>
      <c r="Z14" t="s">
        <v>145</v>
      </c>
      <c r="AA14" s="7"/>
    </row>
    <row r="15" spans="1:27" x14ac:dyDescent="0.25">
      <c r="A15" s="4">
        <v>3</v>
      </c>
      <c r="B15" t="s">
        <v>28</v>
      </c>
      <c r="C15" t="s">
        <v>168</v>
      </c>
      <c r="D15" t="s">
        <v>7</v>
      </c>
      <c r="E15" t="str">
        <f t="shared" si="0"/>
        <v>3Ks</v>
      </c>
      <c r="F15" t="s">
        <v>6</v>
      </c>
      <c r="G15" t="str">
        <f t="shared" si="1"/>
        <v>3Qs</v>
      </c>
      <c r="H15" t="s">
        <v>5</v>
      </c>
      <c r="I15" t="str">
        <f t="shared" si="2"/>
        <v>3Js</v>
      </c>
      <c r="J15" t="s">
        <v>4</v>
      </c>
      <c r="K15" t="str">
        <f t="shared" si="3"/>
        <v>3Ts</v>
      </c>
      <c r="L15" t="s">
        <v>146</v>
      </c>
      <c r="M15" t="str">
        <f t="shared" si="4"/>
        <v>39s</v>
      </c>
      <c r="N15" t="s">
        <v>147</v>
      </c>
      <c r="O15" t="str">
        <f t="shared" si="5"/>
        <v>38s</v>
      </c>
      <c r="P15" t="s">
        <v>148</v>
      </c>
      <c r="Q15" s="13" t="str">
        <f t="shared" si="6"/>
        <v>37s</v>
      </c>
      <c r="R15" t="s">
        <v>149</v>
      </c>
      <c r="S15" t="str">
        <f t="shared" si="7"/>
        <v>36s</v>
      </c>
      <c r="T15" t="s">
        <v>150</v>
      </c>
      <c r="U15" t="str">
        <f t="shared" ref="U15:U16" si="8">CONCATENATE(T15,$U$3)</f>
        <v>35s</v>
      </c>
      <c r="V15" t="s">
        <v>151</v>
      </c>
      <c r="W15" t="str">
        <f>CONCATENATE(V15,$W$3)</f>
        <v>34s</v>
      </c>
      <c r="X15" s="5" t="s">
        <v>152</v>
      </c>
      <c r="Y15" s="7"/>
      <c r="Z15" t="s">
        <v>153</v>
      </c>
      <c r="AA15" s="7"/>
    </row>
    <row r="16" spans="1:27" x14ac:dyDescent="0.25">
      <c r="A16" s="4">
        <v>2</v>
      </c>
      <c r="B16" t="s">
        <v>27</v>
      </c>
      <c r="C16" t="s">
        <v>169</v>
      </c>
      <c r="D16" t="s">
        <v>3</v>
      </c>
      <c r="E16" t="str">
        <f t="shared" si="0"/>
        <v>2Ks</v>
      </c>
      <c r="F16" t="s">
        <v>2</v>
      </c>
      <c r="G16" t="str">
        <f t="shared" si="1"/>
        <v>2Qs</v>
      </c>
      <c r="H16" t="s">
        <v>1</v>
      </c>
      <c r="I16" t="str">
        <f t="shared" si="2"/>
        <v>2Js</v>
      </c>
      <c r="J16" t="s">
        <v>0</v>
      </c>
      <c r="K16" t="str">
        <f t="shared" si="3"/>
        <v>2Ts</v>
      </c>
      <c r="L16" t="s">
        <v>154</v>
      </c>
      <c r="M16" t="str">
        <f t="shared" si="4"/>
        <v>29s</v>
      </c>
      <c r="N16" t="s">
        <v>155</v>
      </c>
      <c r="O16" t="str">
        <f t="shared" si="5"/>
        <v>28s</v>
      </c>
      <c r="P16" t="s">
        <v>156</v>
      </c>
      <c r="Q16" s="13" t="str">
        <f t="shared" si="6"/>
        <v>27s</v>
      </c>
      <c r="R16" t="s">
        <v>157</v>
      </c>
      <c r="S16" t="str">
        <f t="shared" si="7"/>
        <v>26s</v>
      </c>
      <c r="T16" t="s">
        <v>158</v>
      </c>
      <c r="U16" t="str">
        <f t="shared" si="8"/>
        <v>25s</v>
      </c>
      <c r="V16" t="s">
        <v>159</v>
      </c>
      <c r="W16" t="str">
        <f>CONCATENATE(V16,$W$3)</f>
        <v>24s</v>
      </c>
      <c r="X16" t="s">
        <v>160</v>
      </c>
      <c r="Y16" t="s">
        <v>176</v>
      </c>
      <c r="Z16" s="5" t="s">
        <v>161</v>
      </c>
      <c r="AA16" s="7"/>
    </row>
    <row r="18" spans="8:8" x14ac:dyDescent="0.25">
      <c r="H18" t="s">
        <v>174</v>
      </c>
    </row>
    <row r="22" spans="8:8" x14ac:dyDescent="0.25">
      <c r="H22" t="s">
        <v>177</v>
      </c>
    </row>
    <row r="33" spans="20:25" x14ac:dyDescent="0.25">
      <c r="T33" s="1"/>
      <c r="U33" s="14"/>
      <c r="V33" s="1"/>
    </row>
    <row r="34" spans="20:25" x14ac:dyDescent="0.25">
      <c r="T34" s="1"/>
      <c r="U34" s="1"/>
      <c r="V34" s="1"/>
    </row>
    <row r="35" spans="20:25" x14ac:dyDescent="0.25">
      <c r="T35" s="1"/>
      <c r="U35" s="1"/>
      <c r="V35" s="1"/>
    </row>
    <row r="36" spans="20:25" x14ac:dyDescent="0.25">
      <c r="T36" s="1"/>
      <c r="U36" s="1"/>
      <c r="V36" s="1"/>
      <c r="W36" s="1"/>
    </row>
    <row r="37" spans="20:25" x14ac:dyDescent="0.25">
      <c r="T37" s="1"/>
      <c r="U37" s="1"/>
      <c r="V37" s="1"/>
      <c r="W37" s="1"/>
      <c r="X37" s="1"/>
    </row>
    <row r="38" spans="20:25" x14ac:dyDescent="0.25">
      <c r="T38" s="1"/>
      <c r="U38" s="1"/>
      <c r="V38" s="1"/>
      <c r="W38" s="1"/>
      <c r="Y38" s="1"/>
    </row>
    <row r="39" spans="20:25" x14ac:dyDescent="0.25">
      <c r="T39" s="1"/>
      <c r="U39" s="1"/>
      <c r="V39" s="1"/>
      <c r="W39" s="1"/>
    </row>
    <row r="40" spans="20:25" x14ac:dyDescent="0.25">
      <c r="T40" s="1"/>
      <c r="U40" s="1"/>
      <c r="V40" s="1"/>
      <c r="W4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"/>
  <sheetViews>
    <sheetView workbookViewId="0">
      <selection activeCell="E21" sqref="E21"/>
    </sheetView>
  </sheetViews>
  <sheetFormatPr defaultRowHeight="15" x14ac:dyDescent="0.25"/>
  <cols>
    <col min="1" max="1" width="9.140625" style="2"/>
  </cols>
  <sheetData>
    <row r="3" spans="1:14" s="2" customFormat="1" x14ac:dyDescent="0.25">
      <c r="B3" s="3" t="s">
        <v>57</v>
      </c>
      <c r="C3" s="3" t="s">
        <v>58</v>
      </c>
      <c r="D3" s="3" t="s">
        <v>59</v>
      </c>
      <c r="E3" s="3" t="s">
        <v>60</v>
      </c>
      <c r="F3" s="3" t="s">
        <v>61</v>
      </c>
      <c r="G3" s="4">
        <v>9</v>
      </c>
      <c r="H3" s="4">
        <v>8</v>
      </c>
      <c r="I3" s="4">
        <v>7</v>
      </c>
      <c r="J3" s="4">
        <v>6</v>
      </c>
      <c r="K3" s="4">
        <v>5</v>
      </c>
      <c r="L3" s="4">
        <v>4</v>
      </c>
      <c r="M3" s="4">
        <v>3</v>
      </c>
      <c r="N3" s="4">
        <v>2</v>
      </c>
    </row>
    <row r="4" spans="1:14" x14ac:dyDescent="0.25">
      <c r="A4" s="3" t="s">
        <v>57</v>
      </c>
      <c r="B4" t="str">
        <f>CONCATENATE($A$4,B3)</f>
        <v>AA</v>
      </c>
      <c r="C4" t="str">
        <f>CONCATENATE($A$4,C3)</f>
        <v>AK</v>
      </c>
      <c r="D4" t="str">
        <f>CONCATENATE($A$4,D3)</f>
        <v>AQ</v>
      </c>
      <c r="E4" t="str">
        <f t="shared" ref="E4:N4" si="0">CONCATENATE($A$4,E3)</f>
        <v>AJ</v>
      </c>
      <c r="F4" t="str">
        <f t="shared" si="0"/>
        <v>AT</v>
      </c>
      <c r="G4" t="str">
        <f t="shared" si="0"/>
        <v>A9</v>
      </c>
      <c r="H4" t="str">
        <f t="shared" si="0"/>
        <v>A8</v>
      </c>
      <c r="I4" t="str">
        <f t="shared" si="0"/>
        <v>A7</v>
      </c>
      <c r="J4" t="str">
        <f t="shared" si="0"/>
        <v>A6</v>
      </c>
      <c r="K4" t="str">
        <f t="shared" si="0"/>
        <v>A5</v>
      </c>
      <c r="L4" t="str">
        <f t="shared" si="0"/>
        <v>A4</v>
      </c>
      <c r="M4" t="str">
        <f t="shared" si="0"/>
        <v>A3</v>
      </c>
      <c r="N4" t="str">
        <f t="shared" si="0"/>
        <v>A2</v>
      </c>
    </row>
    <row r="5" spans="1:14" x14ac:dyDescent="0.25">
      <c r="A5" s="3" t="s">
        <v>58</v>
      </c>
      <c r="B5" t="s">
        <v>62</v>
      </c>
      <c r="C5" t="str">
        <f t="shared" ref="C5:M5" si="1">CONCATENATE($A$5,C3)</f>
        <v>KK</v>
      </c>
      <c r="D5" t="str">
        <f t="shared" si="1"/>
        <v>KQ</v>
      </c>
      <c r="E5" t="str">
        <f t="shared" si="1"/>
        <v>KJ</v>
      </c>
      <c r="F5" t="str">
        <f t="shared" si="1"/>
        <v>KT</v>
      </c>
      <c r="G5" t="str">
        <f t="shared" si="1"/>
        <v>K9</v>
      </c>
      <c r="H5" t="str">
        <f t="shared" si="1"/>
        <v>K8</v>
      </c>
      <c r="I5" t="str">
        <f t="shared" si="1"/>
        <v>K7</v>
      </c>
      <c r="J5" t="str">
        <f t="shared" si="1"/>
        <v>K6</v>
      </c>
      <c r="K5" t="str">
        <f t="shared" si="1"/>
        <v>K5</v>
      </c>
      <c r="L5" t="str">
        <f t="shared" si="1"/>
        <v>K4</v>
      </c>
      <c r="M5" t="str">
        <f t="shared" si="1"/>
        <v>K3</v>
      </c>
      <c r="N5" t="str">
        <f>CONCATENATE($A$5,N3)</f>
        <v>K2</v>
      </c>
    </row>
    <row r="6" spans="1:14" x14ac:dyDescent="0.25">
      <c r="A6" s="3" t="s">
        <v>59</v>
      </c>
      <c r="B6" t="str">
        <f>CONCATENATE($B$3,A6)</f>
        <v>AQ</v>
      </c>
      <c r="C6" t="str">
        <f>CONCATENATE(A6,C3)</f>
        <v>QK</v>
      </c>
      <c r="D6" t="str">
        <f t="shared" ref="D6:N6" si="2">CONCATENATE($A$6,D3)</f>
        <v>QQ</v>
      </c>
      <c r="E6" t="str">
        <f t="shared" si="2"/>
        <v>QJ</v>
      </c>
      <c r="F6" t="str">
        <f t="shared" si="2"/>
        <v>QT</v>
      </c>
      <c r="G6" t="str">
        <f t="shared" si="2"/>
        <v>Q9</v>
      </c>
      <c r="H6" t="str">
        <f t="shared" si="2"/>
        <v>Q8</v>
      </c>
      <c r="I6" t="str">
        <f t="shared" si="2"/>
        <v>Q7</v>
      </c>
      <c r="J6" t="str">
        <f t="shared" si="2"/>
        <v>Q6</v>
      </c>
      <c r="K6" t="str">
        <f t="shared" si="2"/>
        <v>Q5</v>
      </c>
      <c r="L6" t="str">
        <f t="shared" si="2"/>
        <v>Q4</v>
      </c>
      <c r="M6" t="str">
        <f t="shared" si="2"/>
        <v>Q3</v>
      </c>
      <c r="N6" t="str">
        <f t="shared" si="2"/>
        <v>Q2</v>
      </c>
    </row>
    <row r="7" spans="1:14" x14ac:dyDescent="0.25">
      <c r="A7" s="3" t="s">
        <v>60</v>
      </c>
      <c r="B7" t="str">
        <f t="shared" ref="B7:B16" si="3">CONCATENATE($B$3,A7)</f>
        <v>AJ</v>
      </c>
      <c r="C7" t="str">
        <f>CONCATENATE($A$7,C3)</f>
        <v>JK</v>
      </c>
      <c r="D7" t="str">
        <f t="shared" ref="D7:N7" si="4">CONCATENATE($A$7,D3)</f>
        <v>JQ</v>
      </c>
      <c r="E7" t="str">
        <f t="shared" si="4"/>
        <v>JJ</v>
      </c>
      <c r="F7" t="str">
        <f t="shared" si="4"/>
        <v>JT</v>
      </c>
      <c r="G7" t="str">
        <f t="shared" si="4"/>
        <v>J9</v>
      </c>
      <c r="H7" t="str">
        <f t="shared" si="4"/>
        <v>J8</v>
      </c>
      <c r="I7" t="str">
        <f t="shared" si="4"/>
        <v>J7</v>
      </c>
      <c r="J7" t="str">
        <f t="shared" si="4"/>
        <v>J6</v>
      </c>
      <c r="K7" t="str">
        <f t="shared" si="4"/>
        <v>J5</v>
      </c>
      <c r="L7" t="str">
        <f t="shared" si="4"/>
        <v>J4</v>
      </c>
      <c r="M7" t="str">
        <f t="shared" si="4"/>
        <v>J3</v>
      </c>
      <c r="N7" t="str">
        <f t="shared" si="4"/>
        <v>J2</v>
      </c>
    </row>
    <row r="8" spans="1:14" x14ac:dyDescent="0.25">
      <c r="A8" s="3" t="s">
        <v>61</v>
      </c>
      <c r="B8" t="str">
        <f t="shared" si="3"/>
        <v>AT</v>
      </c>
      <c r="C8" t="str">
        <f>CONCATENATE($A$8,C3)</f>
        <v>TK</v>
      </c>
      <c r="D8" t="str">
        <f t="shared" ref="D8:N8" si="5">CONCATENATE($A$8,D3)</f>
        <v>TQ</v>
      </c>
      <c r="E8" t="str">
        <f t="shared" si="5"/>
        <v>TJ</v>
      </c>
      <c r="F8" t="str">
        <f t="shared" si="5"/>
        <v>TT</v>
      </c>
      <c r="G8" t="str">
        <f t="shared" si="5"/>
        <v>T9</v>
      </c>
      <c r="H8" t="str">
        <f t="shared" si="5"/>
        <v>T8</v>
      </c>
      <c r="I8" t="str">
        <f t="shared" si="5"/>
        <v>T7</v>
      </c>
      <c r="J8" t="str">
        <f t="shared" si="5"/>
        <v>T6</v>
      </c>
      <c r="K8" t="str">
        <f t="shared" si="5"/>
        <v>T5</v>
      </c>
      <c r="L8" t="str">
        <f t="shared" si="5"/>
        <v>T4</v>
      </c>
      <c r="M8" t="str">
        <f t="shared" si="5"/>
        <v>T3</v>
      </c>
      <c r="N8" t="str">
        <f t="shared" si="5"/>
        <v>T2</v>
      </c>
    </row>
    <row r="9" spans="1:14" x14ac:dyDescent="0.25">
      <c r="A9" s="4">
        <v>9</v>
      </c>
      <c r="B9" s="15" t="str">
        <f t="shared" si="3"/>
        <v>A9</v>
      </c>
      <c r="C9" s="15" t="str">
        <f>CONCATENATE($A$9,C3)</f>
        <v>9K</v>
      </c>
      <c r="D9" s="15" t="str">
        <f t="shared" ref="D9:N9" si="6">CONCATENATE($A$9,D3)</f>
        <v>9Q</v>
      </c>
      <c r="E9" s="15" t="str">
        <f t="shared" si="6"/>
        <v>9J</v>
      </c>
      <c r="F9" s="15" t="str">
        <f t="shared" si="6"/>
        <v>9T</v>
      </c>
      <c r="G9" s="15" t="str">
        <f t="shared" si="6"/>
        <v>99</v>
      </c>
      <c r="H9" t="str">
        <f t="shared" si="6"/>
        <v>98</v>
      </c>
      <c r="I9" t="str">
        <f t="shared" si="6"/>
        <v>97</v>
      </c>
      <c r="J9" t="str">
        <f t="shared" si="6"/>
        <v>96</v>
      </c>
      <c r="K9" t="str">
        <f t="shared" si="6"/>
        <v>95</v>
      </c>
      <c r="L9" t="str">
        <f t="shared" si="6"/>
        <v>94</v>
      </c>
      <c r="M9" t="str">
        <f t="shared" si="6"/>
        <v>93</v>
      </c>
      <c r="N9" t="str">
        <f t="shared" si="6"/>
        <v>92</v>
      </c>
    </row>
    <row r="10" spans="1:14" x14ac:dyDescent="0.25">
      <c r="A10" s="4">
        <v>8</v>
      </c>
      <c r="B10" s="15" t="str">
        <f t="shared" si="3"/>
        <v>A8</v>
      </c>
      <c r="C10" s="15" t="str">
        <f>CONCATENATE($A$10,C3)</f>
        <v>8K</v>
      </c>
      <c r="D10" s="15" t="str">
        <f t="shared" ref="D10:N10" si="7">CONCATENATE($A$10,D3)</f>
        <v>8Q</v>
      </c>
      <c r="E10" s="15" t="str">
        <f t="shared" si="7"/>
        <v>8J</v>
      </c>
      <c r="F10" s="15" t="str">
        <f t="shared" si="7"/>
        <v>8T</v>
      </c>
      <c r="G10" s="15" t="str">
        <f t="shared" si="7"/>
        <v>89</v>
      </c>
      <c r="H10" t="str">
        <f t="shared" si="7"/>
        <v>88</v>
      </c>
      <c r="I10" t="str">
        <f t="shared" si="7"/>
        <v>87</v>
      </c>
      <c r="J10" t="str">
        <f t="shared" si="7"/>
        <v>86</v>
      </c>
      <c r="K10" t="str">
        <f t="shared" si="7"/>
        <v>85</v>
      </c>
      <c r="L10" t="str">
        <f t="shared" si="7"/>
        <v>84</v>
      </c>
      <c r="M10" t="str">
        <f t="shared" si="7"/>
        <v>83</v>
      </c>
      <c r="N10" t="str">
        <f t="shared" si="7"/>
        <v>82</v>
      </c>
    </row>
    <row r="11" spans="1:14" x14ac:dyDescent="0.25">
      <c r="A11" s="4">
        <v>7</v>
      </c>
      <c r="B11" s="15" t="str">
        <f t="shared" si="3"/>
        <v>A7</v>
      </c>
      <c r="C11" s="15" t="str">
        <f>CONCATENATE($A$11,C3)</f>
        <v>7K</v>
      </c>
      <c r="D11" s="15" t="str">
        <f t="shared" ref="D11:N11" si="8">CONCATENATE($A$11,D3)</f>
        <v>7Q</v>
      </c>
      <c r="E11" s="15" t="str">
        <f t="shared" si="8"/>
        <v>7J</v>
      </c>
      <c r="F11" s="15" t="str">
        <f t="shared" si="8"/>
        <v>7T</v>
      </c>
      <c r="G11" s="15" t="str">
        <f t="shared" si="8"/>
        <v>79</v>
      </c>
      <c r="H11" t="str">
        <f t="shared" si="8"/>
        <v>78</v>
      </c>
      <c r="I11" t="str">
        <f t="shared" si="8"/>
        <v>77</v>
      </c>
      <c r="J11" t="str">
        <f t="shared" si="8"/>
        <v>76</v>
      </c>
      <c r="K11" t="str">
        <f t="shared" si="8"/>
        <v>75</v>
      </c>
      <c r="L11" t="str">
        <f t="shared" si="8"/>
        <v>74</v>
      </c>
      <c r="M11" t="str">
        <f t="shared" si="8"/>
        <v>73</v>
      </c>
      <c r="N11" t="str">
        <f t="shared" si="8"/>
        <v>72</v>
      </c>
    </row>
    <row r="12" spans="1:14" x14ac:dyDescent="0.25">
      <c r="A12" s="4">
        <v>6</v>
      </c>
      <c r="B12" s="15" t="str">
        <f t="shared" si="3"/>
        <v>A6</v>
      </c>
      <c r="C12" s="15" t="str">
        <f>CONCATENATE($A$12,C3)</f>
        <v>6K</v>
      </c>
      <c r="D12" s="15" t="str">
        <f t="shared" ref="D12:N12" si="9">CONCATENATE($A$12,D3)</f>
        <v>6Q</v>
      </c>
      <c r="E12" s="15" t="str">
        <f t="shared" si="9"/>
        <v>6J</v>
      </c>
      <c r="F12" s="15" t="str">
        <f t="shared" si="9"/>
        <v>6T</v>
      </c>
      <c r="G12" s="15" t="str">
        <f t="shared" si="9"/>
        <v>69</v>
      </c>
      <c r="H12" t="str">
        <f t="shared" si="9"/>
        <v>68</v>
      </c>
      <c r="I12" t="str">
        <f t="shared" si="9"/>
        <v>67</v>
      </c>
      <c r="J12" t="str">
        <f t="shared" si="9"/>
        <v>66</v>
      </c>
      <c r="K12" t="str">
        <f t="shared" si="9"/>
        <v>65</v>
      </c>
      <c r="L12" t="str">
        <f t="shared" si="9"/>
        <v>64</v>
      </c>
      <c r="M12" t="str">
        <f t="shared" si="9"/>
        <v>63</v>
      </c>
      <c r="N12" t="str">
        <f t="shared" si="9"/>
        <v>62</v>
      </c>
    </row>
    <row r="13" spans="1:14" x14ac:dyDescent="0.25">
      <c r="A13" s="4">
        <v>5</v>
      </c>
      <c r="B13" s="15" t="str">
        <f t="shared" si="3"/>
        <v>A5</v>
      </c>
      <c r="C13" s="15" t="str">
        <f>CONCATENATE($A$13,C3)</f>
        <v>5K</v>
      </c>
      <c r="D13" s="15" t="str">
        <f t="shared" ref="D13:N13" si="10">CONCATENATE($A$13,D3)</f>
        <v>5Q</v>
      </c>
      <c r="E13" s="15" t="str">
        <f t="shared" si="10"/>
        <v>5J</v>
      </c>
      <c r="F13" s="15" t="str">
        <f t="shared" si="10"/>
        <v>5T</v>
      </c>
      <c r="G13" s="15" t="str">
        <f t="shared" si="10"/>
        <v>59</v>
      </c>
      <c r="H13" t="str">
        <f t="shared" si="10"/>
        <v>58</v>
      </c>
      <c r="I13" t="str">
        <f t="shared" si="10"/>
        <v>57</v>
      </c>
      <c r="J13" t="str">
        <f t="shared" si="10"/>
        <v>56</v>
      </c>
      <c r="K13" t="str">
        <f t="shared" si="10"/>
        <v>55</v>
      </c>
      <c r="L13" t="str">
        <f t="shared" si="10"/>
        <v>54</v>
      </c>
      <c r="M13" t="str">
        <f t="shared" si="10"/>
        <v>53</v>
      </c>
      <c r="N13" t="str">
        <f t="shared" si="10"/>
        <v>52</v>
      </c>
    </row>
    <row r="14" spans="1:14" x14ac:dyDescent="0.25">
      <c r="A14" s="4">
        <v>4</v>
      </c>
      <c r="B14" s="15" t="str">
        <f t="shared" si="3"/>
        <v>A4</v>
      </c>
      <c r="C14" s="15" t="str">
        <f>CONCATENATE($A$14,C3)</f>
        <v>4K</v>
      </c>
      <c r="D14" s="15" t="str">
        <f t="shared" ref="D14:N14" si="11">CONCATENATE($A$14,D3)</f>
        <v>4Q</v>
      </c>
      <c r="E14" s="15" t="str">
        <f t="shared" si="11"/>
        <v>4J</v>
      </c>
      <c r="F14" s="15" t="str">
        <f t="shared" si="11"/>
        <v>4T</v>
      </c>
      <c r="G14" s="15" t="str">
        <f t="shared" si="11"/>
        <v>49</v>
      </c>
      <c r="H14" t="str">
        <f t="shared" si="11"/>
        <v>48</v>
      </c>
      <c r="I14" t="str">
        <f t="shared" si="11"/>
        <v>47</v>
      </c>
      <c r="J14" t="str">
        <f t="shared" si="11"/>
        <v>46</v>
      </c>
      <c r="K14" t="str">
        <f t="shared" si="11"/>
        <v>45</v>
      </c>
      <c r="L14" t="str">
        <f t="shared" si="11"/>
        <v>44</v>
      </c>
      <c r="M14" t="str">
        <f t="shared" si="11"/>
        <v>43</v>
      </c>
      <c r="N14" t="str">
        <f t="shared" si="11"/>
        <v>42</v>
      </c>
    </row>
    <row r="15" spans="1:14" x14ac:dyDescent="0.25">
      <c r="A15" s="4">
        <v>3</v>
      </c>
      <c r="B15" s="15" t="str">
        <f t="shared" si="3"/>
        <v>A3</v>
      </c>
      <c r="C15" s="15" t="str">
        <f>CONCATENATE($A$15,C3)</f>
        <v>3K</v>
      </c>
      <c r="D15" s="15" t="str">
        <f t="shared" ref="D15:N15" si="12">CONCATENATE($A$15,D3)</f>
        <v>3Q</v>
      </c>
      <c r="E15" s="15" t="str">
        <f t="shared" si="12"/>
        <v>3J</v>
      </c>
      <c r="F15" s="15" t="str">
        <f t="shared" si="12"/>
        <v>3T</v>
      </c>
      <c r="G15" s="15" t="str">
        <f t="shared" si="12"/>
        <v>39</v>
      </c>
      <c r="H15" t="str">
        <f t="shared" si="12"/>
        <v>38</v>
      </c>
      <c r="I15" t="str">
        <f t="shared" si="12"/>
        <v>37</v>
      </c>
      <c r="J15" t="str">
        <f t="shared" si="12"/>
        <v>36</v>
      </c>
      <c r="K15" t="str">
        <f t="shared" si="12"/>
        <v>35</v>
      </c>
      <c r="L15" t="str">
        <f t="shared" si="12"/>
        <v>34</v>
      </c>
      <c r="M15" t="str">
        <f t="shared" si="12"/>
        <v>33</v>
      </c>
      <c r="N15" t="str">
        <f t="shared" si="12"/>
        <v>32</v>
      </c>
    </row>
    <row r="16" spans="1:14" x14ac:dyDescent="0.25">
      <c r="A16" s="4">
        <v>2</v>
      </c>
      <c r="B16" s="15" t="str">
        <f t="shared" si="3"/>
        <v>A2</v>
      </c>
      <c r="C16" s="15" t="str">
        <f>CONCATENATE($A$16,C3)</f>
        <v>2K</v>
      </c>
      <c r="D16" s="15" t="str">
        <f t="shared" ref="D16:N16" si="13">CONCATENATE($A$16,D3)</f>
        <v>2Q</v>
      </c>
      <c r="E16" s="15" t="str">
        <f t="shared" si="13"/>
        <v>2J</v>
      </c>
      <c r="F16" s="15" t="str">
        <f t="shared" si="13"/>
        <v>2T</v>
      </c>
      <c r="G16" s="15" t="str">
        <f t="shared" si="13"/>
        <v>29</v>
      </c>
      <c r="H16" t="str">
        <f t="shared" si="13"/>
        <v>28</v>
      </c>
      <c r="I16" t="str">
        <f t="shared" si="13"/>
        <v>27</v>
      </c>
      <c r="J16" t="str">
        <f t="shared" si="13"/>
        <v>26</v>
      </c>
      <c r="K16" t="str">
        <f t="shared" si="13"/>
        <v>25</v>
      </c>
      <c r="L16" t="str">
        <f t="shared" si="13"/>
        <v>24</v>
      </c>
      <c r="M16" t="str">
        <f t="shared" si="13"/>
        <v>23</v>
      </c>
      <c r="N16" t="str">
        <f t="shared" si="13"/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2"/>
  <sheetViews>
    <sheetView workbookViewId="0">
      <selection activeCell="B4" sqref="B4"/>
    </sheetView>
  </sheetViews>
  <sheetFormatPr defaultRowHeight="15" x14ac:dyDescent="0.25"/>
  <cols>
    <col min="1" max="1" width="9.140625" style="2"/>
  </cols>
  <sheetData>
    <row r="3" spans="1:20" s="2" customFormat="1" x14ac:dyDescent="0.25">
      <c r="B3" s="3" t="s">
        <v>57</v>
      </c>
      <c r="C3" s="3" t="s">
        <v>181</v>
      </c>
      <c r="D3" s="3" t="s">
        <v>182</v>
      </c>
      <c r="E3" s="3" t="s">
        <v>183</v>
      </c>
      <c r="F3" s="8" t="s">
        <v>184</v>
      </c>
      <c r="G3" s="10" t="s">
        <v>185</v>
      </c>
      <c r="H3" s="10" t="s">
        <v>186</v>
      </c>
      <c r="I3" s="10" t="s">
        <v>187</v>
      </c>
      <c r="J3" s="10" t="s">
        <v>188</v>
      </c>
      <c r="K3" s="10" t="s">
        <v>189</v>
      </c>
      <c r="L3" s="10" t="s">
        <v>190</v>
      </c>
      <c r="M3" s="10" t="s">
        <v>191</v>
      </c>
      <c r="N3" s="10" t="s">
        <v>192</v>
      </c>
    </row>
    <row r="4" spans="1:20" x14ac:dyDescent="0.25">
      <c r="A4" s="3" t="s">
        <v>57</v>
      </c>
      <c r="B4" s="17" t="s">
        <v>65</v>
      </c>
      <c r="C4" s="16" t="s">
        <v>170</v>
      </c>
      <c r="D4" t="s">
        <v>171</v>
      </c>
      <c r="E4" t="s">
        <v>172</v>
      </c>
      <c r="F4" t="str">
        <f>CONCATENATE($A$4,F3)</f>
        <v>ATs</v>
      </c>
      <c r="G4" t="str">
        <f t="shared" ref="G4:N4" si="0">CONCATENATE($A$4,G3)</f>
        <v>A9s</v>
      </c>
      <c r="H4" t="str">
        <f t="shared" si="0"/>
        <v>A8s</v>
      </c>
      <c r="I4" t="str">
        <f t="shared" si="0"/>
        <v>A7s</v>
      </c>
      <c r="J4" t="str">
        <f t="shared" si="0"/>
        <v>A6s</v>
      </c>
      <c r="K4" t="str">
        <f t="shared" si="0"/>
        <v>A5s</v>
      </c>
      <c r="L4" t="str">
        <f t="shared" si="0"/>
        <v>A4s</v>
      </c>
      <c r="M4" t="str">
        <f t="shared" si="0"/>
        <v>A3s</v>
      </c>
      <c r="N4" t="str">
        <f t="shared" si="0"/>
        <v>A2s</v>
      </c>
    </row>
    <row r="5" spans="1:20" x14ac:dyDescent="0.25">
      <c r="A5" s="3" t="s">
        <v>58</v>
      </c>
      <c r="B5" s="18" t="s">
        <v>62</v>
      </c>
      <c r="C5" s="17" t="s">
        <v>66</v>
      </c>
      <c r="D5" s="16" t="s">
        <v>178</v>
      </c>
      <c r="E5" t="s">
        <v>179</v>
      </c>
      <c r="F5" t="str">
        <f>CONCATENATE($A$5,F3)</f>
        <v>KTs</v>
      </c>
      <c r="G5" t="str">
        <f t="shared" ref="G5:N5" si="1">CONCATENATE($A$5,G3)</f>
        <v>K9s</v>
      </c>
      <c r="H5" t="str">
        <f t="shared" si="1"/>
        <v>K8s</v>
      </c>
      <c r="I5" t="str">
        <f t="shared" si="1"/>
        <v>K7s</v>
      </c>
      <c r="J5" t="str">
        <f t="shared" si="1"/>
        <v>K6s</v>
      </c>
      <c r="K5" t="str">
        <f t="shared" si="1"/>
        <v>K5s</v>
      </c>
      <c r="L5" t="str">
        <f t="shared" si="1"/>
        <v>K4s</v>
      </c>
      <c r="M5" t="str">
        <f t="shared" si="1"/>
        <v>K3s</v>
      </c>
      <c r="N5" t="str">
        <f t="shared" si="1"/>
        <v>K2s</v>
      </c>
    </row>
    <row r="6" spans="1:20" x14ac:dyDescent="0.25">
      <c r="A6" s="3" t="s">
        <v>59</v>
      </c>
      <c r="B6" t="s">
        <v>63</v>
      </c>
      <c r="C6" s="18" t="s">
        <v>69</v>
      </c>
      <c r="D6" s="17" t="s">
        <v>70</v>
      </c>
      <c r="E6" s="16" t="s">
        <v>180</v>
      </c>
      <c r="F6" t="str">
        <f>CONCATENATE($A$6,F3)</f>
        <v>QTs</v>
      </c>
      <c r="G6" t="str">
        <f t="shared" ref="G6:N6" si="2">CONCATENATE($A$6,G3)</f>
        <v>Q9s</v>
      </c>
      <c r="H6" t="str">
        <f t="shared" si="2"/>
        <v>Q8s</v>
      </c>
      <c r="I6" t="str">
        <f t="shared" si="2"/>
        <v>Q7s</v>
      </c>
      <c r="J6" t="str">
        <f t="shared" si="2"/>
        <v>Q6s</v>
      </c>
      <c r="K6" t="str">
        <f t="shared" si="2"/>
        <v>Q5s</v>
      </c>
      <c r="L6" t="str">
        <f t="shared" si="2"/>
        <v>Q4s</v>
      </c>
      <c r="M6" t="str">
        <f t="shared" si="2"/>
        <v>Q3s</v>
      </c>
      <c r="N6" t="str">
        <f t="shared" si="2"/>
        <v>Q2s</v>
      </c>
    </row>
    <row r="7" spans="1:20" x14ac:dyDescent="0.25">
      <c r="A7" s="3" t="s">
        <v>60</v>
      </c>
      <c r="B7" t="s">
        <v>64</v>
      </c>
      <c r="C7" t="s">
        <v>72</v>
      </c>
      <c r="D7" s="18" t="s">
        <v>73</v>
      </c>
      <c r="E7" s="17" t="s">
        <v>74</v>
      </c>
      <c r="F7" s="16" t="str">
        <f>CONCATENATE($A$7,F3)</f>
        <v>JTs</v>
      </c>
      <c r="G7" t="str">
        <f t="shared" ref="G7:N7" si="3">CONCATENATE($A$7,G3)</f>
        <v>J9s</v>
      </c>
      <c r="H7" t="str">
        <f t="shared" si="3"/>
        <v>J8s</v>
      </c>
      <c r="I7" t="str">
        <f t="shared" si="3"/>
        <v>J7s</v>
      </c>
      <c r="J7" t="str">
        <f t="shared" si="3"/>
        <v>J6s</v>
      </c>
      <c r="K7" t="str">
        <f t="shared" si="3"/>
        <v>J5s</v>
      </c>
      <c r="L7" t="str">
        <f t="shared" si="3"/>
        <v>J4s</v>
      </c>
      <c r="M7" t="str">
        <f t="shared" si="3"/>
        <v>J3s</v>
      </c>
      <c r="N7" t="str">
        <f t="shared" si="3"/>
        <v>J2s</v>
      </c>
    </row>
    <row r="8" spans="1:20" x14ac:dyDescent="0.25">
      <c r="A8" s="3" t="s">
        <v>61</v>
      </c>
      <c r="B8" t="s">
        <v>56</v>
      </c>
      <c r="C8" t="s">
        <v>75</v>
      </c>
      <c r="D8" t="s">
        <v>76</v>
      </c>
      <c r="E8" s="18" t="s">
        <v>77</v>
      </c>
      <c r="F8" s="17" t="s">
        <v>20</v>
      </c>
      <c r="G8" s="16" t="str">
        <f>CONCATENATE($A$8,G3)</f>
        <v>T9s</v>
      </c>
      <c r="H8" t="str">
        <f t="shared" ref="H8:N8" si="4">CONCATENATE($A$8,H3)</f>
        <v>T8s</v>
      </c>
      <c r="I8" t="str">
        <f t="shared" si="4"/>
        <v>T7s</v>
      </c>
      <c r="J8" t="str">
        <f t="shared" si="4"/>
        <v>T6s</v>
      </c>
      <c r="K8" t="str">
        <f t="shared" si="4"/>
        <v>T5s</v>
      </c>
      <c r="L8" t="str">
        <f t="shared" si="4"/>
        <v>T4s</v>
      </c>
      <c r="M8" t="str">
        <f t="shared" si="4"/>
        <v>T3s</v>
      </c>
      <c r="N8" t="str">
        <f t="shared" si="4"/>
        <v>T2s</v>
      </c>
    </row>
    <row r="9" spans="1:20" x14ac:dyDescent="0.25">
      <c r="A9" s="4">
        <v>9</v>
      </c>
      <c r="B9" s="15" t="s">
        <v>47</v>
      </c>
      <c r="C9" s="15" t="s">
        <v>78</v>
      </c>
      <c r="D9" s="15" t="s">
        <v>79</v>
      </c>
      <c r="E9" s="15" t="s">
        <v>80</v>
      </c>
      <c r="F9" s="18" t="s">
        <v>81</v>
      </c>
      <c r="G9" s="17" t="s">
        <v>82</v>
      </c>
      <c r="H9" s="16" t="str">
        <f>CONCATENATE($A$9,H3)</f>
        <v>98s</v>
      </c>
      <c r="I9" t="str">
        <f t="shared" ref="I9:N9" si="5">CONCATENATE($A$9,I3)</f>
        <v>97s</v>
      </c>
      <c r="J9" t="str">
        <f t="shared" si="5"/>
        <v>96s</v>
      </c>
      <c r="K9" t="str">
        <f t="shared" si="5"/>
        <v>95s</v>
      </c>
      <c r="L9" t="str">
        <f t="shared" si="5"/>
        <v>94s</v>
      </c>
      <c r="M9" t="str">
        <f t="shared" si="5"/>
        <v>93s</v>
      </c>
      <c r="N9" t="str">
        <f t="shared" si="5"/>
        <v>92s</v>
      </c>
      <c r="P9" t="s">
        <v>203</v>
      </c>
    </row>
    <row r="10" spans="1:20" x14ac:dyDescent="0.25">
      <c r="A10" s="4">
        <v>8</v>
      </c>
      <c r="B10" s="15" t="s">
        <v>46</v>
      </c>
      <c r="C10" s="15" t="s">
        <v>90</v>
      </c>
      <c r="D10" s="15" t="s">
        <v>91</v>
      </c>
      <c r="E10" s="15" t="s">
        <v>92</v>
      </c>
      <c r="F10" s="15" t="s">
        <v>93</v>
      </c>
      <c r="G10" s="18" t="s">
        <v>94</v>
      </c>
      <c r="H10" s="17" t="s">
        <v>95</v>
      </c>
      <c r="I10" s="16" t="str">
        <f>CONCATENATE($A$10,I3)</f>
        <v>87s</v>
      </c>
      <c r="J10" t="str">
        <f t="shared" ref="J10:N10" si="6">CONCATENATE($A$10,J3)</f>
        <v>86s</v>
      </c>
      <c r="K10" t="str">
        <f t="shared" si="6"/>
        <v>85s</v>
      </c>
      <c r="L10" t="str">
        <f t="shared" si="6"/>
        <v>84s</v>
      </c>
      <c r="M10" t="str">
        <f t="shared" si="6"/>
        <v>83s</v>
      </c>
      <c r="N10" t="str">
        <f t="shared" si="6"/>
        <v>82s</v>
      </c>
      <c r="P10" t="s">
        <v>193</v>
      </c>
      <c r="Q10" t="s">
        <v>194</v>
      </c>
      <c r="R10" t="s">
        <v>195</v>
      </c>
      <c r="S10" t="s">
        <v>196</v>
      </c>
      <c r="T10" t="s">
        <v>197</v>
      </c>
    </row>
    <row r="11" spans="1:20" x14ac:dyDescent="0.25">
      <c r="A11" s="4">
        <v>7</v>
      </c>
      <c r="B11" s="15" t="s">
        <v>45</v>
      </c>
      <c r="C11" s="15" t="s">
        <v>102</v>
      </c>
      <c r="D11" s="15" t="s">
        <v>103</v>
      </c>
      <c r="E11" s="15" t="s">
        <v>104</v>
      </c>
      <c r="F11" s="15" t="s">
        <v>105</v>
      </c>
      <c r="G11" s="15" t="s">
        <v>106</v>
      </c>
      <c r="H11" s="18" t="s">
        <v>107</v>
      </c>
      <c r="I11" s="17" t="s">
        <v>108</v>
      </c>
      <c r="J11" s="16" t="str">
        <f>CONCATENATE($A$11,J3)</f>
        <v>76s</v>
      </c>
      <c r="K11" t="str">
        <f t="shared" ref="K11:N11" si="7">CONCATENATE($A$11,K3)</f>
        <v>75s</v>
      </c>
      <c r="L11" t="str">
        <f t="shared" si="7"/>
        <v>74s</v>
      </c>
      <c r="M11" t="str">
        <f t="shared" si="7"/>
        <v>73s</v>
      </c>
      <c r="N11" t="str">
        <f t="shared" si="7"/>
        <v>72s</v>
      </c>
      <c r="P11" t="s">
        <v>198</v>
      </c>
    </row>
    <row r="12" spans="1:20" x14ac:dyDescent="0.25">
      <c r="A12" s="4">
        <v>6</v>
      </c>
      <c r="B12" s="15" t="s">
        <v>44</v>
      </c>
      <c r="C12" s="15" t="s">
        <v>114</v>
      </c>
      <c r="D12" s="15" t="s">
        <v>115</v>
      </c>
      <c r="E12" s="15" t="s">
        <v>116</v>
      </c>
      <c r="F12" s="15" t="s">
        <v>117</v>
      </c>
      <c r="G12" s="15" t="s">
        <v>118</v>
      </c>
      <c r="H12" t="s">
        <v>119</v>
      </c>
      <c r="I12" s="18" t="s">
        <v>120</v>
      </c>
      <c r="J12" s="17" t="s">
        <v>121</v>
      </c>
      <c r="K12" s="16" t="str">
        <f>CONCATENATE($A$12,K3)</f>
        <v>65s</v>
      </c>
      <c r="L12" t="str">
        <f t="shared" ref="L12:N12" si="8">CONCATENATE($A$12,L3)</f>
        <v>64s</v>
      </c>
      <c r="M12" t="str">
        <f t="shared" si="8"/>
        <v>63s</v>
      </c>
      <c r="N12" t="str">
        <f t="shared" si="8"/>
        <v>62s</v>
      </c>
      <c r="P12" t="s">
        <v>199</v>
      </c>
    </row>
    <row r="13" spans="1:20" x14ac:dyDescent="0.25">
      <c r="A13" s="4">
        <v>5</v>
      </c>
      <c r="B13" s="15" t="s">
        <v>43</v>
      </c>
      <c r="C13" s="15" t="s">
        <v>126</v>
      </c>
      <c r="D13" s="15" t="s">
        <v>127</v>
      </c>
      <c r="E13" s="15" t="s">
        <v>128</v>
      </c>
      <c r="F13" s="15" t="s">
        <v>129</v>
      </c>
      <c r="G13" s="15" t="s">
        <v>130</v>
      </c>
      <c r="H13" t="s">
        <v>131</v>
      </c>
      <c r="I13" t="s">
        <v>132</v>
      </c>
      <c r="J13" s="18" t="s">
        <v>133</v>
      </c>
      <c r="K13" s="17" t="s">
        <v>134</v>
      </c>
      <c r="L13" s="16" t="str">
        <f>CONCATENATE($A$13,L3)</f>
        <v>54s</v>
      </c>
      <c r="M13" t="str">
        <f t="shared" ref="M13:N13" si="9">CONCATENATE($A$13,M3)</f>
        <v>53s</v>
      </c>
      <c r="N13" t="str">
        <f t="shared" si="9"/>
        <v>52s</v>
      </c>
      <c r="P13">
        <f>52*51/2</f>
        <v>1326</v>
      </c>
      <c r="Q13" t="s">
        <v>200</v>
      </c>
    </row>
    <row r="14" spans="1:20" x14ac:dyDescent="0.25">
      <c r="A14" s="4">
        <v>4</v>
      </c>
      <c r="B14" s="15" t="s">
        <v>42</v>
      </c>
      <c r="C14" s="15" t="s">
        <v>11</v>
      </c>
      <c r="D14" s="15" t="s">
        <v>10</v>
      </c>
      <c r="E14" s="15" t="s">
        <v>9</v>
      </c>
      <c r="F14" s="15" t="s">
        <v>8</v>
      </c>
      <c r="G14" s="15" t="s">
        <v>138</v>
      </c>
      <c r="H14" t="s">
        <v>139</v>
      </c>
      <c r="I14" t="s">
        <v>140</v>
      </c>
      <c r="J14" t="s">
        <v>141</v>
      </c>
      <c r="K14" s="18" t="s">
        <v>142</v>
      </c>
      <c r="L14" s="17" t="s">
        <v>143</v>
      </c>
      <c r="M14" s="16" t="str">
        <f>CONCATENATE($A$14,M3)</f>
        <v>43s</v>
      </c>
      <c r="N14" t="str">
        <f>CONCATENATE($A$14,N3)</f>
        <v>42s</v>
      </c>
      <c r="P14" t="s">
        <v>201</v>
      </c>
    </row>
    <row r="15" spans="1:20" x14ac:dyDescent="0.25">
      <c r="A15" s="4">
        <v>3</v>
      </c>
      <c r="B15" s="15" t="s">
        <v>28</v>
      </c>
      <c r="C15" s="15" t="s">
        <v>7</v>
      </c>
      <c r="D15" s="15" t="s">
        <v>6</v>
      </c>
      <c r="E15" s="15" t="s">
        <v>5</v>
      </c>
      <c r="F15" s="15" t="s">
        <v>4</v>
      </c>
      <c r="G15" s="15" t="s">
        <v>146</v>
      </c>
      <c r="H15" t="s">
        <v>147</v>
      </c>
      <c r="I15" t="s">
        <v>148</v>
      </c>
      <c r="J15" t="s">
        <v>149</v>
      </c>
      <c r="K15" t="s">
        <v>150</v>
      </c>
      <c r="L15" s="18" t="s">
        <v>151</v>
      </c>
      <c r="M15" s="17" t="s">
        <v>152</v>
      </c>
      <c r="N15" s="16" t="str">
        <f>CONCATENATE($A$15,N3)</f>
        <v>32s</v>
      </c>
      <c r="P15" t="s">
        <v>202</v>
      </c>
    </row>
    <row r="16" spans="1:20" ht="15" customHeight="1" x14ac:dyDescent="0.25">
      <c r="A16" s="4">
        <v>2</v>
      </c>
      <c r="B16" s="15" t="s">
        <v>27</v>
      </c>
      <c r="C16" s="15" t="s">
        <v>3</v>
      </c>
      <c r="D16" s="15" t="s">
        <v>2</v>
      </c>
      <c r="E16" s="15" t="s">
        <v>1</v>
      </c>
      <c r="F16" s="15" t="s">
        <v>0</v>
      </c>
      <c r="G16" s="15" t="s">
        <v>154</v>
      </c>
      <c r="H16" t="s">
        <v>155</v>
      </c>
      <c r="I16" t="s">
        <v>156</v>
      </c>
      <c r="J16" t="s">
        <v>157</v>
      </c>
      <c r="K16" t="s">
        <v>158</v>
      </c>
      <c r="L16" t="s">
        <v>159</v>
      </c>
      <c r="M16" s="18" t="s">
        <v>160</v>
      </c>
      <c r="N16" s="17" t="s">
        <v>161</v>
      </c>
      <c r="P16" s="19" t="s">
        <v>204</v>
      </c>
      <c r="Q16" s="19"/>
      <c r="R16" s="19"/>
      <c r="S16" s="19"/>
      <c r="T16" s="19"/>
    </row>
    <row r="17" spans="16:20" x14ac:dyDescent="0.25">
      <c r="P17" s="19"/>
      <c r="Q17" s="19"/>
      <c r="R17" s="19"/>
      <c r="S17" s="19"/>
      <c r="T17" s="19"/>
    </row>
    <row r="18" spans="16:20" x14ac:dyDescent="0.25">
      <c r="P18" s="19"/>
      <c r="Q18" s="19"/>
      <c r="R18" s="19"/>
      <c r="S18" s="19"/>
      <c r="T18" s="19"/>
    </row>
    <row r="19" spans="16:20" x14ac:dyDescent="0.25">
      <c r="P19" s="19"/>
      <c r="Q19" s="19"/>
      <c r="R19" s="19"/>
      <c r="S19" s="19"/>
      <c r="T19" s="19"/>
    </row>
    <row r="20" spans="16:20" x14ac:dyDescent="0.25">
      <c r="P20" s="19"/>
      <c r="Q20" s="19"/>
      <c r="R20" s="19"/>
      <c r="S20" s="19"/>
      <c r="T20" s="19"/>
    </row>
    <row r="21" spans="16:20" x14ac:dyDescent="0.25">
      <c r="P21" s="19"/>
      <c r="Q21" s="19"/>
      <c r="R21" s="19"/>
      <c r="S21" s="19"/>
      <c r="T21" s="19"/>
    </row>
    <row r="22" spans="16:20" x14ac:dyDescent="0.25">
      <c r="P22" s="19"/>
      <c r="Q22" s="19"/>
      <c r="R22" s="19"/>
      <c r="S22" s="19"/>
      <c r="T22" s="19"/>
    </row>
  </sheetData>
  <mergeCells count="1">
    <mergeCell ref="P16:T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"/>
  <sheetViews>
    <sheetView tabSelected="1" workbookViewId="0">
      <selection activeCell="P2" sqref="P2"/>
    </sheetView>
  </sheetViews>
  <sheetFormatPr defaultRowHeight="15" x14ac:dyDescent="0.25"/>
  <cols>
    <col min="1" max="1" width="9.140625" style="2"/>
  </cols>
  <sheetData>
    <row r="3" spans="1:14" s="2" customFormat="1" x14ac:dyDescent="0.25">
      <c r="B3" s="3" t="s">
        <v>57</v>
      </c>
      <c r="C3" s="3" t="s">
        <v>181</v>
      </c>
      <c r="D3" s="3" t="s">
        <v>182</v>
      </c>
      <c r="E3" s="3" t="s">
        <v>183</v>
      </c>
      <c r="F3" s="8" t="s">
        <v>184</v>
      </c>
      <c r="G3" s="10" t="s">
        <v>185</v>
      </c>
      <c r="H3" s="10" t="s">
        <v>186</v>
      </c>
      <c r="I3" s="10" t="s">
        <v>187</v>
      </c>
      <c r="J3" s="10" t="s">
        <v>188</v>
      </c>
      <c r="K3" s="10" t="s">
        <v>189</v>
      </c>
      <c r="L3" s="10" t="s">
        <v>190</v>
      </c>
      <c r="M3" s="10" t="s">
        <v>191</v>
      </c>
      <c r="N3" s="10" t="s">
        <v>192</v>
      </c>
    </row>
    <row r="4" spans="1:14" x14ac:dyDescent="0.25">
      <c r="A4" s="3" t="s">
        <v>57</v>
      </c>
      <c r="B4" s="17" t="s">
        <v>65</v>
      </c>
      <c r="C4" s="16" t="s">
        <v>170</v>
      </c>
      <c r="D4" t="s">
        <v>171</v>
      </c>
      <c r="E4" t="s">
        <v>172</v>
      </c>
      <c r="F4" t="s">
        <v>173</v>
      </c>
      <c r="G4" t="s">
        <v>162</v>
      </c>
      <c r="H4" t="s">
        <v>163</v>
      </c>
      <c r="I4" t="s">
        <v>164</v>
      </c>
      <c r="J4" t="s">
        <v>165</v>
      </c>
      <c r="K4" t="s">
        <v>166</v>
      </c>
      <c r="L4" t="s">
        <v>167</v>
      </c>
      <c r="M4" t="s">
        <v>168</v>
      </c>
      <c r="N4" t="s">
        <v>169</v>
      </c>
    </row>
    <row r="5" spans="1:14" x14ac:dyDescent="0.25">
      <c r="A5" s="3" t="s">
        <v>58</v>
      </c>
      <c r="B5" s="18" t="s">
        <v>62</v>
      </c>
      <c r="C5" s="17" t="s">
        <v>66</v>
      </c>
      <c r="D5" s="16" t="s">
        <v>178</v>
      </c>
      <c r="E5" t="s">
        <v>179</v>
      </c>
      <c r="F5" t="s">
        <v>205</v>
      </c>
      <c r="G5" t="s">
        <v>206</v>
      </c>
      <c r="H5" t="s">
        <v>207</v>
      </c>
      <c r="I5" t="s">
        <v>208</v>
      </c>
      <c r="J5" t="s">
        <v>209</v>
      </c>
      <c r="K5" t="s">
        <v>210</v>
      </c>
      <c r="L5" t="s">
        <v>211</v>
      </c>
      <c r="M5" t="s">
        <v>212</v>
      </c>
      <c r="N5" t="s">
        <v>213</v>
      </c>
    </row>
    <row r="6" spans="1:14" x14ac:dyDescent="0.25">
      <c r="A6" s="3" t="s">
        <v>59</v>
      </c>
      <c r="B6" t="s">
        <v>63</v>
      </c>
      <c r="C6" s="18" t="s">
        <v>69</v>
      </c>
      <c r="D6" s="17" t="s">
        <v>70</v>
      </c>
      <c r="E6" s="16" t="s">
        <v>180</v>
      </c>
      <c r="F6" t="s">
        <v>214</v>
      </c>
      <c r="G6" t="s">
        <v>215</v>
      </c>
      <c r="H6" t="s">
        <v>216</v>
      </c>
      <c r="I6" t="s">
        <v>217</v>
      </c>
      <c r="J6" t="s">
        <v>218</v>
      </c>
      <c r="K6" t="s">
        <v>219</v>
      </c>
      <c r="L6" t="s">
        <v>220</v>
      </c>
      <c r="M6" t="s">
        <v>221</v>
      </c>
      <c r="N6" t="s">
        <v>222</v>
      </c>
    </row>
    <row r="7" spans="1:14" x14ac:dyDescent="0.25">
      <c r="A7" s="3" t="s">
        <v>60</v>
      </c>
      <c r="B7" t="s">
        <v>64</v>
      </c>
      <c r="C7" t="s">
        <v>72</v>
      </c>
      <c r="D7" s="18" t="s">
        <v>73</v>
      </c>
      <c r="E7" s="17" t="s">
        <v>74</v>
      </c>
      <c r="F7" s="16" t="s">
        <v>223</v>
      </c>
      <c r="G7" t="s">
        <v>224</v>
      </c>
      <c r="H7" t="s">
        <v>225</v>
      </c>
      <c r="I7" t="s">
        <v>226</v>
      </c>
      <c r="J7" t="s">
        <v>227</v>
      </c>
      <c r="K7" t="s">
        <v>228</v>
      </c>
      <c r="L7" t="s">
        <v>229</v>
      </c>
      <c r="M7" t="s">
        <v>230</v>
      </c>
      <c r="N7" t="s">
        <v>231</v>
      </c>
    </row>
    <row r="8" spans="1:14" x14ac:dyDescent="0.25">
      <c r="A8" s="3" t="s">
        <v>61</v>
      </c>
      <c r="B8" t="s">
        <v>56</v>
      </c>
      <c r="C8" t="s">
        <v>75</v>
      </c>
      <c r="D8" t="s">
        <v>76</v>
      </c>
      <c r="E8" s="18" t="s">
        <v>77</v>
      </c>
      <c r="F8" s="17" t="s">
        <v>20</v>
      </c>
      <c r="G8" s="16" t="s">
        <v>232</v>
      </c>
      <c r="H8" t="s">
        <v>233</v>
      </c>
      <c r="I8" t="s">
        <v>234</v>
      </c>
      <c r="J8" t="s">
        <v>235</v>
      </c>
      <c r="K8" t="s">
        <v>236</v>
      </c>
      <c r="L8" t="s">
        <v>237</v>
      </c>
      <c r="M8" t="s">
        <v>238</v>
      </c>
      <c r="N8" t="s">
        <v>239</v>
      </c>
    </row>
    <row r="9" spans="1:14" x14ac:dyDescent="0.25">
      <c r="A9" s="4">
        <v>9</v>
      </c>
      <c r="B9" s="15" t="s">
        <v>47</v>
      </c>
      <c r="C9" s="15" t="s">
        <v>78</v>
      </c>
      <c r="D9" s="15" t="s">
        <v>79</v>
      </c>
      <c r="E9" s="15" t="s">
        <v>80</v>
      </c>
      <c r="F9" s="18" t="s">
        <v>81</v>
      </c>
      <c r="G9" s="17" t="s">
        <v>82</v>
      </c>
      <c r="H9" s="16" t="s">
        <v>240</v>
      </c>
      <c r="I9" t="s">
        <v>241</v>
      </c>
      <c r="J9" t="s">
        <v>242</v>
      </c>
      <c r="K9" t="s">
        <v>243</v>
      </c>
      <c r="L9" t="s">
        <v>244</v>
      </c>
      <c r="M9" t="s">
        <v>245</v>
      </c>
      <c r="N9" t="s">
        <v>246</v>
      </c>
    </row>
    <row r="10" spans="1:14" x14ac:dyDescent="0.25">
      <c r="A10" s="4">
        <v>8</v>
      </c>
      <c r="B10" s="15" t="s">
        <v>46</v>
      </c>
      <c r="C10" s="15" t="s">
        <v>90</v>
      </c>
      <c r="D10" s="15" t="s">
        <v>91</v>
      </c>
      <c r="E10" s="15" t="s">
        <v>92</v>
      </c>
      <c r="F10" s="15" t="s">
        <v>93</v>
      </c>
      <c r="G10" s="18" t="s">
        <v>94</v>
      </c>
      <c r="H10" s="17" t="s">
        <v>95</v>
      </c>
      <c r="I10" s="16" t="s">
        <v>247</v>
      </c>
      <c r="J10" t="s">
        <v>248</v>
      </c>
      <c r="K10" t="s">
        <v>249</v>
      </c>
      <c r="L10" t="s">
        <v>250</v>
      </c>
      <c r="M10" t="s">
        <v>251</v>
      </c>
      <c r="N10" t="s">
        <v>252</v>
      </c>
    </row>
    <row r="11" spans="1:14" x14ac:dyDescent="0.25">
      <c r="A11" s="4">
        <v>7</v>
      </c>
      <c r="B11" s="15" t="s">
        <v>45</v>
      </c>
      <c r="C11" s="15" t="s">
        <v>102</v>
      </c>
      <c r="D11" s="15" t="s">
        <v>103</v>
      </c>
      <c r="E11" s="15" t="s">
        <v>104</v>
      </c>
      <c r="F11" s="15" t="s">
        <v>105</v>
      </c>
      <c r="G11" s="15" t="s">
        <v>106</v>
      </c>
      <c r="H11" s="18" t="s">
        <v>107</v>
      </c>
      <c r="I11" s="17" t="s">
        <v>108</v>
      </c>
      <c r="J11" s="16" t="s">
        <v>253</v>
      </c>
      <c r="K11" t="s">
        <v>254</v>
      </c>
      <c r="L11" t="s">
        <v>255</v>
      </c>
      <c r="M11" t="s">
        <v>256</v>
      </c>
      <c r="N11" t="s">
        <v>257</v>
      </c>
    </row>
    <row r="12" spans="1:14" x14ac:dyDescent="0.25">
      <c r="A12" s="4">
        <v>6</v>
      </c>
      <c r="B12" s="15" t="s">
        <v>44</v>
      </c>
      <c r="C12" s="15" t="s">
        <v>114</v>
      </c>
      <c r="D12" s="15" t="s">
        <v>115</v>
      </c>
      <c r="E12" s="15" t="s">
        <v>116</v>
      </c>
      <c r="F12" s="15" t="s">
        <v>117</v>
      </c>
      <c r="G12" s="15" t="s">
        <v>118</v>
      </c>
      <c r="H12" t="s">
        <v>119</v>
      </c>
      <c r="I12" s="18" t="s">
        <v>120</v>
      </c>
      <c r="J12" s="17" t="s">
        <v>121</v>
      </c>
      <c r="K12" s="16" t="s">
        <v>258</v>
      </c>
      <c r="L12" t="s">
        <v>259</v>
      </c>
      <c r="M12" t="s">
        <v>260</v>
      </c>
      <c r="N12" t="s">
        <v>261</v>
      </c>
    </row>
    <row r="13" spans="1:14" x14ac:dyDescent="0.25">
      <c r="A13" s="4">
        <v>5</v>
      </c>
      <c r="B13" s="15" t="s">
        <v>43</v>
      </c>
      <c r="C13" s="15" t="s">
        <v>126</v>
      </c>
      <c r="D13" s="15" t="s">
        <v>127</v>
      </c>
      <c r="E13" s="15" t="s">
        <v>128</v>
      </c>
      <c r="F13" s="15" t="s">
        <v>129</v>
      </c>
      <c r="G13" s="15" t="s">
        <v>130</v>
      </c>
      <c r="H13" t="s">
        <v>131</v>
      </c>
      <c r="I13" t="s">
        <v>132</v>
      </c>
      <c r="J13" s="18" t="s">
        <v>133</v>
      </c>
      <c r="K13" s="17" t="s">
        <v>134</v>
      </c>
      <c r="L13" s="16" t="s">
        <v>262</v>
      </c>
      <c r="M13" t="s">
        <v>263</v>
      </c>
      <c r="N13" t="s">
        <v>264</v>
      </c>
    </row>
    <row r="14" spans="1:14" x14ac:dyDescent="0.25">
      <c r="A14" s="4">
        <v>4</v>
      </c>
      <c r="B14" s="15" t="s">
        <v>42</v>
      </c>
      <c r="C14" s="15" t="s">
        <v>11</v>
      </c>
      <c r="D14" s="15" t="s">
        <v>10</v>
      </c>
      <c r="E14" s="15" t="s">
        <v>9</v>
      </c>
      <c r="F14" s="15" t="s">
        <v>8</v>
      </c>
      <c r="G14" s="15" t="s">
        <v>138</v>
      </c>
      <c r="H14" t="s">
        <v>139</v>
      </c>
      <c r="I14" t="s">
        <v>140</v>
      </c>
      <c r="J14" t="s">
        <v>141</v>
      </c>
      <c r="K14" s="18" t="s">
        <v>142</v>
      </c>
      <c r="L14" s="17" t="s">
        <v>143</v>
      </c>
      <c r="M14" s="16" t="s">
        <v>265</v>
      </c>
      <c r="N14" t="s">
        <v>266</v>
      </c>
    </row>
    <row r="15" spans="1:14" x14ac:dyDescent="0.25">
      <c r="A15" s="4">
        <v>3</v>
      </c>
      <c r="B15" s="15" t="s">
        <v>28</v>
      </c>
      <c r="C15" s="15" t="s">
        <v>7</v>
      </c>
      <c r="D15" s="15" t="s">
        <v>6</v>
      </c>
      <c r="E15" s="15" t="s">
        <v>5</v>
      </c>
      <c r="F15" s="15" t="s">
        <v>4</v>
      </c>
      <c r="G15" s="15" t="s">
        <v>146</v>
      </c>
      <c r="H15" t="s">
        <v>147</v>
      </c>
      <c r="I15" t="s">
        <v>148</v>
      </c>
      <c r="J15" t="s">
        <v>149</v>
      </c>
      <c r="K15" t="s">
        <v>150</v>
      </c>
      <c r="L15" s="18" t="s">
        <v>151</v>
      </c>
      <c r="M15" s="17" t="s">
        <v>152</v>
      </c>
      <c r="N15" s="16" t="s">
        <v>267</v>
      </c>
    </row>
    <row r="16" spans="1:14" ht="15" customHeight="1" x14ac:dyDescent="0.25">
      <c r="A16" s="4">
        <v>2</v>
      </c>
      <c r="B16" s="15" t="s">
        <v>27</v>
      </c>
      <c r="C16" s="15" t="s">
        <v>3</v>
      </c>
      <c r="D16" s="15" t="s">
        <v>2</v>
      </c>
      <c r="E16" s="15" t="s">
        <v>1</v>
      </c>
      <c r="F16" s="15" t="s">
        <v>0</v>
      </c>
      <c r="G16" s="15" t="s">
        <v>154</v>
      </c>
      <c r="H16" t="s">
        <v>155</v>
      </c>
      <c r="I16" t="s">
        <v>156</v>
      </c>
      <c r="J16" t="s">
        <v>157</v>
      </c>
      <c r="K16" t="s">
        <v>158</v>
      </c>
      <c r="L16" t="s">
        <v>159</v>
      </c>
      <c r="M16" s="18" t="s">
        <v>160</v>
      </c>
      <c r="N16" s="17" t="s">
        <v>161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54"/>
  <sheetViews>
    <sheetView topLeftCell="D1" workbookViewId="0">
      <selection activeCell="N39" sqref="N39"/>
    </sheetView>
  </sheetViews>
  <sheetFormatPr defaultRowHeight="15" x14ac:dyDescent="0.25"/>
  <cols>
    <col min="8" max="8" width="22.7109375" bestFit="1" customWidth="1"/>
    <col min="11" max="11" width="9.140625" customWidth="1"/>
    <col min="12" max="12" width="18.7109375" customWidth="1"/>
    <col min="13" max="13" width="11.140625" customWidth="1"/>
    <col min="14" max="14" width="15.140625" bestFit="1" customWidth="1"/>
    <col min="16" max="16" width="15.140625" bestFit="1" customWidth="1"/>
  </cols>
  <sheetData>
    <row r="4" spans="2:15" x14ac:dyDescent="0.25">
      <c r="B4" t="s">
        <v>57</v>
      </c>
      <c r="C4" t="s">
        <v>268</v>
      </c>
    </row>
    <row r="5" spans="2:15" x14ac:dyDescent="0.25">
      <c r="H5" t="s">
        <v>274</v>
      </c>
      <c r="O5">
        <f>52*51/2</f>
        <v>1326</v>
      </c>
    </row>
    <row r="6" spans="2:15" x14ac:dyDescent="0.25">
      <c r="O6">
        <f>50*49/2</f>
        <v>1225</v>
      </c>
    </row>
    <row r="7" spans="2:15" x14ac:dyDescent="0.25">
      <c r="O7">
        <f>48*47/2</f>
        <v>1128</v>
      </c>
    </row>
    <row r="8" spans="2:15" x14ac:dyDescent="0.25">
      <c r="O8">
        <f>46*45/2</f>
        <v>1035</v>
      </c>
    </row>
    <row r="11" spans="2:15" x14ac:dyDescent="0.25">
      <c r="I11" t="s">
        <v>62</v>
      </c>
      <c r="K11" t="s">
        <v>56</v>
      </c>
      <c r="M11" t="s">
        <v>20</v>
      </c>
      <c r="O11">
        <f>44*43*42/3</f>
        <v>26488</v>
      </c>
    </row>
    <row r="13" spans="2:15" x14ac:dyDescent="0.25">
      <c r="I13" t="s">
        <v>269</v>
      </c>
    </row>
    <row r="15" spans="2:15" x14ac:dyDescent="0.25">
      <c r="H15" s="2" t="s">
        <v>270</v>
      </c>
      <c r="I15" s="20" t="s">
        <v>271</v>
      </c>
      <c r="J15" s="20" t="s">
        <v>272</v>
      </c>
      <c r="K15" s="20" t="s">
        <v>273</v>
      </c>
      <c r="L15" s="20" t="s">
        <v>272</v>
      </c>
      <c r="M15" s="20" t="s">
        <v>272</v>
      </c>
    </row>
    <row r="16" spans="2:15" x14ac:dyDescent="0.25">
      <c r="I16" t="s">
        <v>170</v>
      </c>
    </row>
    <row r="17" spans="9:12" x14ac:dyDescent="0.25">
      <c r="I17" t="s">
        <v>65</v>
      </c>
    </row>
    <row r="18" spans="9:12" x14ac:dyDescent="0.25">
      <c r="I18" t="s">
        <v>66</v>
      </c>
    </row>
    <row r="19" spans="9:12" x14ac:dyDescent="0.25">
      <c r="I19" t="s">
        <v>70</v>
      </c>
    </row>
    <row r="20" spans="9:12" x14ac:dyDescent="0.25">
      <c r="I20" t="s">
        <v>74</v>
      </c>
    </row>
    <row r="24" spans="9:12" x14ac:dyDescent="0.25">
      <c r="L24" t="s">
        <v>275</v>
      </c>
    </row>
    <row r="26" spans="9:12" x14ac:dyDescent="0.25">
      <c r="L26" t="s">
        <v>276</v>
      </c>
    </row>
    <row r="27" spans="9:12" x14ac:dyDescent="0.25">
      <c r="L27" t="s">
        <v>277</v>
      </c>
    </row>
    <row r="28" spans="9:12" x14ac:dyDescent="0.25">
      <c r="L28" t="s">
        <v>278</v>
      </c>
    </row>
    <row r="29" spans="9:12" x14ac:dyDescent="0.25">
      <c r="L29" t="s">
        <v>279</v>
      </c>
    </row>
    <row r="30" spans="9:12" x14ac:dyDescent="0.25">
      <c r="L30" s="21"/>
    </row>
    <row r="32" spans="9:12" x14ac:dyDescent="0.25">
      <c r="L32" t="s">
        <v>280</v>
      </c>
    </row>
    <row r="36" spans="12:14" x14ac:dyDescent="0.25">
      <c r="L36" t="s">
        <v>281</v>
      </c>
    </row>
    <row r="37" spans="12:14" x14ac:dyDescent="0.25">
      <c r="L37" t="s">
        <v>282</v>
      </c>
    </row>
    <row r="39" spans="12:14" x14ac:dyDescent="0.25">
      <c r="L39" t="s">
        <v>283</v>
      </c>
      <c r="M39" s="22" t="s">
        <v>284</v>
      </c>
      <c r="N39">
        <f>FACT(52)/(FACT(2) * FACT(50))</f>
        <v>1326.0000000000005</v>
      </c>
    </row>
    <row r="41" spans="12:14" x14ac:dyDescent="0.25">
      <c r="L41" t="s">
        <v>285</v>
      </c>
    </row>
    <row r="43" spans="12:14" x14ac:dyDescent="0.25">
      <c r="L43" s="2" t="s">
        <v>286</v>
      </c>
    </row>
    <row r="44" spans="12:14" x14ac:dyDescent="0.25">
      <c r="L44" t="s">
        <v>287</v>
      </c>
    </row>
    <row r="45" spans="12:14" x14ac:dyDescent="0.25">
      <c r="L45" t="s">
        <v>288</v>
      </c>
    </row>
    <row r="46" spans="12:14" x14ac:dyDescent="0.25">
      <c r="L46" t="s">
        <v>289</v>
      </c>
      <c r="M46" s="22" t="s">
        <v>284</v>
      </c>
      <c r="N46">
        <v>4</v>
      </c>
    </row>
    <row r="48" spans="12:14" x14ac:dyDescent="0.25">
      <c r="L48" t="s">
        <v>290</v>
      </c>
    </row>
    <row r="49" spans="12:16" x14ac:dyDescent="0.25">
      <c r="L49" t="s">
        <v>291</v>
      </c>
      <c r="M49" s="22" t="s">
        <v>284</v>
      </c>
      <c r="N49" s="23">
        <f>FACT(52)/(FACT(5)*FACT(47))</f>
        <v>2598959.9999999995</v>
      </c>
    </row>
    <row r="51" spans="12:16" x14ac:dyDescent="0.25">
      <c r="L51" t="s">
        <v>292</v>
      </c>
      <c r="M51" s="22" t="s">
        <v>284</v>
      </c>
      <c r="N51" s="24">
        <f>N46/N49</f>
        <v>1.5390771693292704E-6</v>
      </c>
      <c r="O51" s="22" t="s">
        <v>293</v>
      </c>
      <c r="P51" s="25">
        <f>N51</f>
        <v>1.5390771693292704E-6</v>
      </c>
    </row>
    <row r="53" spans="12:16" x14ac:dyDescent="0.25">
      <c r="L53" t="s">
        <v>294</v>
      </c>
      <c r="M53" t="s">
        <v>296</v>
      </c>
    </row>
    <row r="54" spans="12:16" x14ac:dyDescent="0.25">
      <c r="L54" t="s">
        <v>295</v>
      </c>
      <c r="M54" t="s">
        <v>297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values</vt:lpstr>
      <vt:lpstr>formulas</vt:lpstr>
      <vt:lpstr>suited</vt:lpstr>
      <vt:lpstr>hand strength</vt:lpstr>
      <vt:lpstr>Rules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AlexTheGreat</dc:creator>
  <cp:lastModifiedBy>AlexTheGreat</cp:lastModifiedBy>
  <dcterms:created xsi:type="dcterms:W3CDTF">2015-09-04T20:44:53Z</dcterms:created>
  <dcterms:modified xsi:type="dcterms:W3CDTF">2015-09-08T01:33:46Z</dcterms:modified>
</cp:coreProperties>
</file>