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ona\Downloads\Resources\"/>
    </mc:Choice>
  </mc:AlternateContent>
  <xr:revisionPtr revIDLastSave="0" documentId="8_{C2DA5EBF-23E1-4288-B50E-B90C5DB9645F}" xr6:coauthVersionLast="47" xr6:coauthVersionMax="47" xr10:uidLastSave="{00000000-0000-0000-0000-000000000000}"/>
  <bookViews>
    <workbookView xWindow="-28920" yWindow="-120" windowWidth="29040" windowHeight="15720" firstSheet="1" activeTab="2" xr2:uid="{00000000-000D-0000-FFFF-FFFF00000000}"/>
  </bookViews>
  <sheets>
    <sheet name="Theater Outcomes by Launch Date" sheetId="3" r:id="rId1"/>
    <sheet name="Theater Outcomes  Launch Date" sheetId="6" r:id="rId2"/>
    <sheet name="Outcomes Based on Goals" sheetId="4" r:id="rId3"/>
    <sheet name="Kickstarter Challenge" sheetId="1" r:id="rId4"/>
  </sheets>
  <definedNames>
    <definedName name="_xlnm._FilterDatabase" localSheetId="3" hidden="1">'Kickstarter Challenge'!$A$1:$R$4115</definedName>
    <definedName name="_xlnm._FilterDatabase" localSheetId="2" hidden="1">'Outcomes Based on Goals'!$A$1:$H$13</definedName>
    <definedName name="_xlnm.Criteria" localSheetId="3">'Kickstarter Challenge'!$G:$G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E3" i="4"/>
  <c r="E4" i="4"/>
  <c r="E5" i="4"/>
  <c r="E6" i="4"/>
  <c r="E7" i="4"/>
  <c r="E8" i="4"/>
  <c r="E9" i="4"/>
  <c r="E10" i="4"/>
  <c r="E11" i="4"/>
  <c r="E12" i="4"/>
  <c r="E13" i="4"/>
  <c r="E2" i="4"/>
  <c r="C13" i="4"/>
  <c r="B13" i="4"/>
  <c r="C12" i="4"/>
  <c r="C11" i="4"/>
  <c r="C10" i="4"/>
  <c r="C9" i="4"/>
  <c r="C8" i="4"/>
  <c r="C7" i="4"/>
  <c r="C6" i="4"/>
  <c r="C5" i="4"/>
  <c r="C4" i="4"/>
  <c r="C3" i="4"/>
  <c r="B3" i="4"/>
  <c r="C2" i="4"/>
  <c r="B2" i="4"/>
  <c r="B12" i="4"/>
  <c r="B11" i="4"/>
  <c r="B10" i="4"/>
  <c r="B9" i="4"/>
  <c r="B8" i="4"/>
  <c r="B7" i="4"/>
  <c r="B6" i="4"/>
  <c r="B5" i="4"/>
  <c r="B4" i="4"/>
  <c r="Q4115" i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Q4074" i="1"/>
  <c r="P4074" i="1"/>
  <c r="O4074" i="1"/>
  <c r="R4074" i="1" s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Q4069" i="1"/>
  <c r="P4069" i="1"/>
  <c r="O4069" i="1"/>
  <c r="R4069" i="1" s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Q4062" i="1"/>
  <c r="P4062" i="1"/>
  <c r="O4062" i="1"/>
  <c r="R4062" i="1" s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Q4037" i="1"/>
  <c r="P4037" i="1"/>
  <c r="O4037" i="1"/>
  <c r="R4037" i="1" s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Q4032" i="1"/>
  <c r="P4032" i="1"/>
  <c r="O4032" i="1"/>
  <c r="R4032" i="1" s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Q4010" i="1"/>
  <c r="P4010" i="1"/>
  <c r="O4010" i="1"/>
  <c r="R4010" i="1" s="1"/>
  <c r="Q4009" i="1"/>
  <c r="P4009" i="1"/>
  <c r="O4009" i="1"/>
  <c r="R4009" i="1" s="1"/>
  <c r="Q4008" i="1"/>
  <c r="P4008" i="1"/>
  <c r="O4008" i="1"/>
  <c r="R4008" i="1" s="1"/>
  <c r="Q4007" i="1"/>
  <c r="P4007" i="1"/>
  <c r="O4007" i="1"/>
  <c r="R4007" i="1" s="1"/>
  <c r="Q4006" i="1"/>
  <c r="P4006" i="1"/>
  <c r="O4006" i="1"/>
  <c r="R4006" i="1" s="1"/>
  <c r="Q4005" i="1"/>
  <c r="P4005" i="1"/>
  <c r="O4005" i="1"/>
  <c r="R4005" i="1" s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Q3943" i="1"/>
  <c r="P3943" i="1"/>
  <c r="O3943" i="1"/>
  <c r="R3943" i="1" s="1"/>
  <c r="Q3942" i="1"/>
  <c r="P3942" i="1"/>
  <c r="O3942" i="1"/>
  <c r="R3942" i="1" s="1"/>
  <c r="Q3941" i="1"/>
  <c r="P3941" i="1"/>
  <c r="O3941" i="1"/>
  <c r="R3941" i="1" s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Q3934" i="1"/>
  <c r="P3934" i="1"/>
  <c r="O3934" i="1"/>
  <c r="R3934" i="1" s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Q3882" i="1"/>
  <c r="P3882" i="1"/>
  <c r="O3882" i="1"/>
  <c r="R3882" i="1" s="1"/>
  <c r="Q3881" i="1"/>
  <c r="P3881" i="1"/>
  <c r="O3881" i="1"/>
  <c r="R3881" i="1" s="1"/>
  <c r="Q3880" i="1"/>
  <c r="P3880" i="1"/>
  <c r="O3880" i="1"/>
  <c r="R3880" i="1" s="1"/>
  <c r="Q3879" i="1"/>
  <c r="P3879" i="1"/>
  <c r="O3879" i="1"/>
  <c r="R3879" i="1" s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Q3845" i="1"/>
  <c r="P3845" i="1"/>
  <c r="O3845" i="1"/>
  <c r="R3845" i="1" s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Q3840" i="1"/>
  <c r="P3840" i="1"/>
  <c r="O3840" i="1"/>
  <c r="R3840" i="1" s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Q3813" i="1"/>
  <c r="P3813" i="1"/>
  <c r="O3813" i="1"/>
  <c r="R3813" i="1" s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Q3783" i="1"/>
  <c r="P3783" i="1"/>
  <c r="O3783" i="1"/>
  <c r="R3783" i="1" s="1"/>
  <c r="Q3782" i="1"/>
  <c r="P3782" i="1"/>
  <c r="O3782" i="1"/>
  <c r="R3782" i="1" s="1"/>
  <c r="Q3781" i="1"/>
  <c r="P3781" i="1"/>
  <c r="O3781" i="1"/>
  <c r="R3781" i="1" s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Q3776" i="1"/>
  <c r="P3776" i="1"/>
  <c r="O3776" i="1"/>
  <c r="R3776" i="1" s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Q3751" i="1"/>
  <c r="P3751" i="1"/>
  <c r="O3751" i="1"/>
  <c r="R3751" i="1" s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Q3719" i="1"/>
  <c r="P3719" i="1"/>
  <c r="O3719" i="1"/>
  <c r="R3719" i="1" s="1"/>
  <c r="Q3718" i="1"/>
  <c r="P3718" i="1"/>
  <c r="O3718" i="1"/>
  <c r="R3718" i="1" s="1"/>
  <c r="Q3717" i="1"/>
  <c r="P3717" i="1"/>
  <c r="O3717" i="1"/>
  <c r="R3717" i="1" s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Q3712" i="1"/>
  <c r="P3712" i="1"/>
  <c r="O3712" i="1"/>
  <c r="R3712" i="1" s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Q3678" i="1"/>
  <c r="P3678" i="1"/>
  <c r="O3678" i="1"/>
  <c r="R3678" i="1" s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Q3655" i="1"/>
  <c r="P3655" i="1"/>
  <c r="O3655" i="1"/>
  <c r="R3655" i="1" s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Q3626" i="1"/>
  <c r="P3626" i="1"/>
  <c r="O3626" i="1"/>
  <c r="R3626" i="1" s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Q3614" i="1"/>
  <c r="P3614" i="1"/>
  <c r="O3614" i="1"/>
  <c r="R3614" i="1" s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Q3589" i="1"/>
  <c r="P3589" i="1"/>
  <c r="O3589" i="1"/>
  <c r="R3589" i="1" s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Q3576" i="1"/>
  <c r="P3576" i="1"/>
  <c r="O3576" i="1"/>
  <c r="R3576" i="1" s="1"/>
  <c r="Q3575" i="1"/>
  <c r="P3575" i="1"/>
  <c r="O3575" i="1"/>
  <c r="R3575" i="1" s="1"/>
  <c r="Q3574" i="1"/>
  <c r="P3574" i="1"/>
  <c r="O3574" i="1"/>
  <c r="R3574" i="1" s="1"/>
  <c r="Q3573" i="1"/>
  <c r="P3573" i="1"/>
  <c r="O3573" i="1"/>
  <c r="R3573" i="1" s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Q3544" i="1"/>
  <c r="P3544" i="1"/>
  <c r="O3544" i="1"/>
  <c r="R3544" i="1" s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Q3519" i="1"/>
  <c r="P3519" i="1"/>
  <c r="O3519" i="1"/>
  <c r="R3519" i="1" s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Q3514" i="1"/>
  <c r="P3514" i="1"/>
  <c r="O3514" i="1"/>
  <c r="R3514" i="1" s="1"/>
  <c r="Q3513" i="1"/>
  <c r="P3513" i="1"/>
  <c r="O3513" i="1"/>
  <c r="R3513" i="1" s="1"/>
  <c r="Q3512" i="1"/>
  <c r="P3512" i="1"/>
  <c r="O3512" i="1"/>
  <c r="R3512" i="1" s="1"/>
  <c r="Q3511" i="1"/>
  <c r="P3511" i="1"/>
  <c r="O3511" i="1"/>
  <c r="R3511" i="1" s="1"/>
  <c r="Q3510" i="1"/>
  <c r="P3510" i="1"/>
  <c r="O3510" i="1"/>
  <c r="R3510" i="1" s="1"/>
  <c r="Q3509" i="1"/>
  <c r="P3509" i="1"/>
  <c r="O3509" i="1"/>
  <c r="R3509" i="1" s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Q3502" i="1"/>
  <c r="P3502" i="1"/>
  <c r="O3502" i="1"/>
  <c r="R3502" i="1" s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Q3495" i="1"/>
  <c r="P3495" i="1"/>
  <c r="O3495" i="1"/>
  <c r="R3495" i="1" s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Q3487" i="1"/>
  <c r="P3487" i="1"/>
  <c r="O3487" i="1"/>
  <c r="R3487" i="1" s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Q3480" i="1"/>
  <c r="P3480" i="1"/>
  <c r="O3480" i="1"/>
  <c r="R3480" i="1" s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Q3466" i="1"/>
  <c r="P3466" i="1"/>
  <c r="O3466" i="1"/>
  <c r="R3466" i="1" s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Q3430" i="1"/>
  <c r="P3430" i="1"/>
  <c r="O3430" i="1"/>
  <c r="R3430" i="1" s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Q3418" i="1"/>
  <c r="P3418" i="1"/>
  <c r="O3418" i="1"/>
  <c r="R3418" i="1" s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Q3404" i="1"/>
  <c r="P3404" i="1"/>
  <c r="O3404" i="1"/>
  <c r="R3404" i="1" s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Q3389" i="1"/>
  <c r="P3389" i="1"/>
  <c r="O3389" i="1"/>
  <c r="R3389" i="1" s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Q3379" i="1"/>
  <c r="P3379" i="1"/>
  <c r="O3379" i="1"/>
  <c r="R3379" i="1" s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Q3366" i="1"/>
  <c r="P3366" i="1"/>
  <c r="O3366" i="1"/>
  <c r="R3366" i="1" s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Q3354" i="1"/>
  <c r="P3354" i="1"/>
  <c r="O3354" i="1"/>
  <c r="R3354" i="1" s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Q3340" i="1"/>
  <c r="P3340" i="1"/>
  <c r="O3340" i="1"/>
  <c r="R3340" i="1" s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Q3325" i="1"/>
  <c r="P3325" i="1"/>
  <c r="O3325" i="1"/>
  <c r="R3325" i="1" s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Q3315" i="1"/>
  <c r="P3315" i="1"/>
  <c r="O3315" i="1"/>
  <c r="R3315" i="1" s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Q3302" i="1"/>
  <c r="P3302" i="1"/>
  <c r="O3302" i="1"/>
  <c r="R3302" i="1" s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Q3290" i="1"/>
  <c r="P3290" i="1"/>
  <c r="O3290" i="1"/>
  <c r="R3290" i="1" s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Q3276" i="1"/>
  <c r="P3276" i="1"/>
  <c r="O3276" i="1"/>
  <c r="R3276" i="1" s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Q3261" i="1"/>
  <c r="P3261" i="1"/>
  <c r="O3261" i="1"/>
  <c r="R3261" i="1" s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Q3251" i="1"/>
  <c r="P3251" i="1"/>
  <c r="O3251" i="1"/>
  <c r="R3251" i="1" s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Q3238" i="1"/>
  <c r="P3238" i="1"/>
  <c r="O3238" i="1"/>
  <c r="R3238" i="1" s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Q3226" i="1"/>
  <c r="P3226" i="1"/>
  <c r="O3226" i="1"/>
  <c r="R3226" i="1" s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Q3212" i="1"/>
  <c r="P3212" i="1"/>
  <c r="O3212" i="1"/>
  <c r="R3212" i="1" s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Q3197" i="1"/>
  <c r="P3197" i="1"/>
  <c r="O3197" i="1"/>
  <c r="R3197" i="1" s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Q3187" i="1"/>
  <c r="P3187" i="1"/>
  <c r="O3187" i="1"/>
  <c r="R3187" i="1" s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Q3174" i="1"/>
  <c r="P3174" i="1"/>
  <c r="O3174" i="1"/>
  <c r="R3174" i="1" s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Q3162" i="1"/>
  <c r="P3162" i="1"/>
  <c r="O3162" i="1"/>
  <c r="R3162" i="1" s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Q3133" i="1"/>
  <c r="P3133" i="1"/>
  <c r="O3133" i="1"/>
  <c r="R3133" i="1" s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Q3123" i="1"/>
  <c r="P3123" i="1"/>
  <c r="O3123" i="1"/>
  <c r="R3123" i="1" s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Q3110" i="1"/>
  <c r="P3110" i="1"/>
  <c r="O3110" i="1"/>
  <c r="R3110" i="1" s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Q3076" i="1"/>
  <c r="P3076" i="1"/>
  <c r="O3076" i="1"/>
  <c r="R3076" i="1" s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Q3059" i="1"/>
  <c r="P3059" i="1"/>
  <c r="O3059" i="1"/>
  <c r="R3059" i="1" s="1"/>
  <c r="Q3058" i="1"/>
  <c r="P3058" i="1"/>
  <c r="O3058" i="1"/>
  <c r="R3058" i="1" s="1"/>
  <c r="Q3057" i="1"/>
  <c r="P3057" i="1"/>
  <c r="O3057" i="1"/>
  <c r="R3057" i="1" s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Q3050" i="1"/>
  <c r="P3050" i="1"/>
  <c r="O3050" i="1"/>
  <c r="R3050" i="1" s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Q3037" i="1"/>
  <c r="P3037" i="1"/>
  <c r="O3037" i="1"/>
  <c r="R3037" i="1" s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Q3019" i="1"/>
  <c r="P3019" i="1"/>
  <c r="O3019" i="1"/>
  <c r="R3019" i="1" s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Q2989" i="1"/>
  <c r="P2989" i="1"/>
  <c r="O2989" i="1"/>
  <c r="R2989" i="1" s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Q2982" i="1"/>
  <c r="P2982" i="1"/>
  <c r="O2982" i="1"/>
  <c r="R2982" i="1" s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Q2974" i="1"/>
  <c r="P2974" i="1"/>
  <c r="O2974" i="1"/>
  <c r="R2974" i="1" s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Q2961" i="1"/>
  <c r="P2961" i="1"/>
  <c r="O2961" i="1"/>
  <c r="R2961" i="1" s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Q2956" i="1"/>
  <c r="P2956" i="1"/>
  <c r="O2956" i="1"/>
  <c r="R2956" i="1" s="1"/>
  <c r="Q2955" i="1"/>
  <c r="P2955" i="1"/>
  <c r="O2955" i="1"/>
  <c r="R2955" i="1" s="1"/>
  <c r="Q2954" i="1"/>
  <c r="P2954" i="1"/>
  <c r="O2954" i="1"/>
  <c r="R2954" i="1" s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Q2900" i="1"/>
  <c r="P2900" i="1"/>
  <c r="O2900" i="1"/>
  <c r="R2900" i="1" s="1"/>
  <c r="Q2899" i="1"/>
  <c r="P2899" i="1"/>
  <c r="O2899" i="1"/>
  <c r="R2899" i="1" s="1"/>
  <c r="Q2898" i="1"/>
  <c r="P2898" i="1"/>
  <c r="O2898" i="1"/>
  <c r="R2898" i="1" s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Q2882" i="1"/>
  <c r="P2882" i="1"/>
  <c r="O2882" i="1"/>
  <c r="R2882" i="1" s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Q2841" i="1"/>
  <c r="P2841" i="1"/>
  <c r="O2841" i="1"/>
  <c r="R2841" i="1" s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Q2836" i="1"/>
  <c r="P2836" i="1"/>
  <c r="O2836" i="1"/>
  <c r="R2836" i="1" s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Q2811" i="1"/>
  <c r="P2811" i="1"/>
  <c r="O2811" i="1"/>
  <c r="R2811" i="1" s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Q2779" i="1"/>
  <c r="P2779" i="1"/>
  <c r="O2779" i="1"/>
  <c r="R2779" i="1" s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Q2713" i="1"/>
  <c r="P2713" i="1"/>
  <c r="O2713" i="1"/>
  <c r="R2713" i="1" s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Q2708" i="1"/>
  <c r="P2708" i="1"/>
  <c r="O2708" i="1"/>
  <c r="R2708" i="1" s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Q2683" i="1"/>
  <c r="P2683" i="1"/>
  <c r="O2683" i="1"/>
  <c r="R2683" i="1" s="1"/>
  <c r="Q2682" i="1"/>
  <c r="P2682" i="1"/>
  <c r="O2682" i="1"/>
  <c r="R2682" i="1" s="1"/>
  <c r="Q2681" i="1"/>
  <c r="P2681" i="1"/>
  <c r="O2681" i="1"/>
  <c r="R2681" i="1" s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Q2676" i="1"/>
  <c r="P2676" i="1"/>
  <c r="O2676" i="1"/>
  <c r="R2676" i="1" s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Q2585" i="1"/>
  <c r="P2585" i="1"/>
  <c r="O2585" i="1"/>
  <c r="R2585" i="1" s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Q2580" i="1"/>
  <c r="P2580" i="1"/>
  <c r="O2580" i="1"/>
  <c r="R2580" i="1" s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Q2555" i="1"/>
  <c r="P2555" i="1"/>
  <c r="O2555" i="1"/>
  <c r="R2555" i="1" s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Q2523" i="1"/>
  <c r="P2523" i="1"/>
  <c r="O2523" i="1"/>
  <c r="R2523" i="1" s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Q2366" i="1"/>
  <c r="P2366" i="1"/>
  <c r="O2366" i="1"/>
  <c r="R2366" i="1" s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Q2356" i="1"/>
  <c r="P2356" i="1"/>
  <c r="O2356" i="1"/>
  <c r="R2356" i="1" s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Q2334" i="1"/>
  <c r="P2334" i="1"/>
  <c r="O2334" i="1"/>
  <c r="R2334" i="1" s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Q2324" i="1"/>
  <c r="P2324" i="1"/>
  <c r="O2324" i="1"/>
  <c r="R2324" i="1" s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Q2299" i="1"/>
  <c r="P2299" i="1"/>
  <c r="O2299" i="1"/>
  <c r="R2299" i="1" s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Q2267" i="1"/>
  <c r="P2267" i="1"/>
  <c r="O2267" i="1"/>
  <c r="R2267" i="1" s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Q2238" i="1"/>
  <c r="P2238" i="1"/>
  <c r="O2238" i="1"/>
  <c r="R2238" i="1" s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Q2228" i="1"/>
  <c r="P2228" i="1"/>
  <c r="O2228" i="1"/>
  <c r="R2228" i="1" s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Q2171" i="1"/>
  <c r="P2171" i="1"/>
  <c r="O2171" i="1"/>
  <c r="R2171" i="1" s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Q2110" i="1"/>
  <c r="P2110" i="1"/>
  <c r="O2110" i="1"/>
  <c r="R2110" i="1" s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Q2100" i="1"/>
  <c r="P2100" i="1"/>
  <c r="O2100" i="1"/>
  <c r="R2100" i="1" s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Q2078" i="1"/>
  <c r="P2078" i="1"/>
  <c r="O2078" i="1"/>
  <c r="R2078" i="1" s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Q2068" i="1"/>
  <c r="P2068" i="1"/>
  <c r="O2068" i="1"/>
  <c r="R2068" i="1" s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Q2043" i="1"/>
  <c r="P2043" i="1"/>
  <c r="O2043" i="1"/>
  <c r="R2043" i="1" s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Q2011" i="1"/>
  <c r="P2011" i="1"/>
  <c r="O2011" i="1"/>
  <c r="R2011" i="1" s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Q1982" i="1"/>
  <c r="P1982" i="1"/>
  <c r="O1982" i="1"/>
  <c r="R1982" i="1" s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Q1972" i="1"/>
  <c r="P1972" i="1"/>
  <c r="O1972" i="1"/>
  <c r="R1972" i="1" s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Q1915" i="1"/>
  <c r="P1915" i="1"/>
  <c r="O1915" i="1"/>
  <c r="R1915" i="1" s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Q1851" i="1"/>
  <c r="P1851" i="1"/>
  <c r="O1851" i="1"/>
  <c r="R1851" i="1" s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Q1846" i="1"/>
  <c r="P1846" i="1"/>
  <c r="O1846" i="1"/>
  <c r="R1846" i="1" s="1"/>
  <c r="Q1845" i="1"/>
  <c r="P1845" i="1"/>
  <c r="O1845" i="1"/>
  <c r="R1845" i="1" s="1"/>
  <c r="Q1844" i="1"/>
  <c r="P1844" i="1"/>
  <c r="O1844" i="1"/>
  <c r="R1844" i="1" s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Q1814" i="1"/>
  <c r="P1814" i="1"/>
  <c r="O1814" i="1"/>
  <c r="R1814" i="1" s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Q1805" i="1"/>
  <c r="P1805" i="1"/>
  <c r="O1805" i="1"/>
  <c r="R1805" i="1" s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Q1792" i="1"/>
  <c r="P1792" i="1"/>
  <c r="O1792" i="1"/>
  <c r="R1792" i="1" s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Q1787" i="1"/>
  <c r="P1787" i="1"/>
  <c r="O1787" i="1"/>
  <c r="R1787" i="1" s="1"/>
  <c r="Q1786" i="1"/>
  <c r="P1786" i="1"/>
  <c r="O1786" i="1"/>
  <c r="R1786" i="1" s="1"/>
  <c r="Q1785" i="1"/>
  <c r="P1785" i="1"/>
  <c r="O1785" i="1"/>
  <c r="R1785" i="1" s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Q1741" i="1"/>
  <c r="P1741" i="1"/>
  <c r="O1741" i="1"/>
  <c r="R1741" i="1" s="1"/>
  <c r="Q1740" i="1"/>
  <c r="P1740" i="1"/>
  <c r="O1740" i="1"/>
  <c r="R1740" i="1" s="1"/>
  <c r="Q1739" i="1"/>
  <c r="P1739" i="1"/>
  <c r="O1739" i="1"/>
  <c r="R1739" i="1" s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Q1734" i="1"/>
  <c r="P1734" i="1"/>
  <c r="O1734" i="1"/>
  <c r="R1734" i="1" s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Q1721" i="1"/>
  <c r="P1721" i="1"/>
  <c r="O1721" i="1"/>
  <c r="R1721" i="1" s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Q1711" i="1"/>
  <c r="P1711" i="1"/>
  <c r="O1711" i="1"/>
  <c r="R1711" i="1" s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Q1696" i="1"/>
  <c r="P1696" i="1"/>
  <c r="O1696" i="1"/>
  <c r="R1696" i="1" s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Q1678" i="1"/>
  <c r="P1678" i="1"/>
  <c r="O1678" i="1"/>
  <c r="R1678" i="1" s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Q1673" i="1"/>
  <c r="P1673" i="1"/>
  <c r="O1673" i="1"/>
  <c r="R1673" i="1" s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Q1624" i="1"/>
  <c r="P1624" i="1"/>
  <c r="O1624" i="1"/>
  <c r="R1624" i="1" s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Q1592" i="1"/>
  <c r="P1592" i="1"/>
  <c r="O1592" i="1"/>
  <c r="R1592" i="1" s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Q1569" i="1"/>
  <c r="P1569" i="1"/>
  <c r="O1569" i="1"/>
  <c r="R1569" i="1" s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Q1537" i="1"/>
  <c r="P1537" i="1"/>
  <c r="O1537" i="1"/>
  <c r="R1537" i="1" s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Q1530" i="1"/>
  <c r="P1530" i="1"/>
  <c r="O1530" i="1"/>
  <c r="R1530" i="1" s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Q1514" i="1"/>
  <c r="P1514" i="1"/>
  <c r="O1514" i="1"/>
  <c r="R1514" i="1" s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Q1488" i="1"/>
  <c r="P1488" i="1"/>
  <c r="O1488" i="1"/>
  <c r="R1488" i="1" s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Q1473" i="1"/>
  <c r="P1473" i="1"/>
  <c r="O1473" i="1"/>
  <c r="R1473" i="1" s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Q1450" i="1"/>
  <c r="P1450" i="1"/>
  <c r="O1450" i="1"/>
  <c r="R1450" i="1" s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Q1440" i="1"/>
  <c r="P1440" i="1"/>
  <c r="O1440" i="1"/>
  <c r="R1440" i="1" s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Q1424" i="1"/>
  <c r="P1424" i="1"/>
  <c r="O1424" i="1"/>
  <c r="R1424" i="1" s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Q1409" i="1"/>
  <c r="P1409" i="1"/>
  <c r="O1409" i="1"/>
  <c r="R1409" i="1" s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Q1386" i="1"/>
  <c r="P1386" i="1"/>
  <c r="O1386" i="1"/>
  <c r="R1386" i="1" s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Q1376" i="1"/>
  <c r="P1376" i="1"/>
  <c r="O1376" i="1"/>
  <c r="R1376" i="1" s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Q1345" i="1"/>
  <c r="P1345" i="1"/>
  <c r="O1345" i="1"/>
  <c r="R1345" i="1" s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Q1322" i="1"/>
  <c r="P1322" i="1"/>
  <c r="O1322" i="1"/>
  <c r="R1322" i="1" s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Q1281" i="1"/>
  <c r="P1281" i="1"/>
  <c r="O1281" i="1"/>
  <c r="R1281" i="1" s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Q1258" i="1"/>
  <c r="P1258" i="1"/>
  <c r="O1258" i="1"/>
  <c r="R1258" i="1" s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Q1249" i="1"/>
  <c r="P1249" i="1"/>
  <c r="O1249" i="1"/>
  <c r="R1249" i="1" s="1"/>
  <c r="Q1248" i="1"/>
  <c r="P1248" i="1"/>
  <c r="O1248" i="1"/>
  <c r="R1248" i="1" s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Q1232" i="1"/>
  <c r="P1232" i="1"/>
  <c r="O1232" i="1"/>
  <c r="R1232" i="1" s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Q1168" i="1"/>
  <c r="P1168" i="1"/>
  <c r="O1168" i="1"/>
  <c r="R1168" i="1" s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Q993" i="1"/>
  <c r="P993" i="1"/>
  <c r="O993" i="1"/>
  <c r="R993" i="1" s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Q977" i="1"/>
  <c r="P977" i="1"/>
  <c r="O977" i="1"/>
  <c r="R977" i="1" s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Q967" i="1"/>
  <c r="P967" i="1"/>
  <c r="O967" i="1"/>
  <c r="R967" i="1" s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Q929" i="1"/>
  <c r="P929" i="1"/>
  <c r="O929" i="1"/>
  <c r="R929" i="1" s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Q912" i="1"/>
  <c r="P912" i="1"/>
  <c r="O912" i="1"/>
  <c r="R912" i="1" s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Q890" i="1"/>
  <c r="P890" i="1"/>
  <c r="O890" i="1"/>
  <c r="R890" i="1" s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Q874" i="1"/>
  <c r="P874" i="1"/>
  <c r="O874" i="1"/>
  <c r="R874" i="1" s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Q864" i="1"/>
  <c r="P864" i="1"/>
  <c r="O864" i="1"/>
  <c r="R864" i="1" s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Q826" i="1"/>
  <c r="P826" i="1"/>
  <c r="O826" i="1"/>
  <c r="R826" i="1" s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Q810" i="1"/>
  <c r="P810" i="1"/>
  <c r="O810" i="1"/>
  <c r="R810" i="1" s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Q800" i="1"/>
  <c r="P800" i="1"/>
  <c r="O800" i="1"/>
  <c r="R800" i="1" s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Q769" i="1"/>
  <c r="P769" i="1"/>
  <c r="O769" i="1"/>
  <c r="R769" i="1" s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Q746" i="1"/>
  <c r="P746" i="1"/>
  <c r="O746" i="1"/>
  <c r="R746" i="1" s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Q698" i="1"/>
  <c r="P698" i="1"/>
  <c r="O698" i="1"/>
  <c r="R698" i="1" s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Q677" i="1"/>
  <c r="P677" i="1"/>
  <c r="O677" i="1"/>
  <c r="R677" i="1" s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Q672" i="1"/>
  <c r="P672" i="1"/>
  <c r="O672" i="1"/>
  <c r="R672" i="1" s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Q641" i="1"/>
  <c r="P641" i="1"/>
  <c r="O641" i="1"/>
  <c r="R641" i="1" s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Q608" i="1"/>
  <c r="P608" i="1"/>
  <c r="O608" i="1"/>
  <c r="R608" i="1" s="1"/>
  <c r="Q607" i="1"/>
  <c r="P607" i="1"/>
  <c r="O607" i="1"/>
  <c r="R607" i="1" s="1"/>
  <c r="Q606" i="1"/>
  <c r="P606" i="1"/>
  <c r="O606" i="1"/>
  <c r="R606" i="1" s="1"/>
  <c r="Q605" i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Q577" i="1"/>
  <c r="P577" i="1"/>
  <c r="O577" i="1"/>
  <c r="R577" i="1" s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Q481" i="1"/>
  <c r="P481" i="1"/>
  <c r="O481" i="1"/>
  <c r="R481" i="1" s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Q453" i="1"/>
  <c r="P453" i="1"/>
  <c r="O453" i="1"/>
  <c r="R453" i="1" s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Q398" i="1"/>
  <c r="P398" i="1"/>
  <c r="O398" i="1"/>
  <c r="R398" i="1" s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Q286" i="1"/>
  <c r="P286" i="1"/>
  <c r="O286" i="1"/>
  <c r="R286" i="1" s="1"/>
  <c r="Q285" i="1"/>
  <c r="P285" i="1"/>
  <c r="O285" i="1"/>
  <c r="R285" i="1" s="1"/>
  <c r="Q284" i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Q216" i="1"/>
  <c r="P216" i="1"/>
  <c r="O216" i="1"/>
  <c r="R216" i="1" s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</calcChain>
</file>

<file path=xl/sharedStrings.xml><?xml version="1.0" encoding="utf-8"?>
<sst xmlns="http://schemas.openxmlformats.org/spreadsheetml/2006/main" count="24768" uniqueCount="8348">
  <si>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</si>
  <si>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</si>
  <si>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</si>
  <si>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</si>
  <si>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</si>
  <si>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</si>
  <si>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</si>
  <si>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</si>
  <si>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</si>
  <si>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</si>
  <si>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</si>
  <si>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</si>
  <si>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</si>
  <si>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</si>
  <si>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</si>
  <si>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</si>
  <si>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</si>
  <si>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</si>
  <si>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</si>
  <si>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</si>
  <si>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</si>
  <si>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</si>
  <si>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</si>
  <si>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</si>
  <si>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</si>
  <si>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</si>
  <si>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</si>
  <si>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</si>
  <si>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</si>
  <si>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</si>
  <si>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</si>
  <si>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</si>
  <si>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</si>
  <si>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</si>
  <si>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</si>
  <si>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</si>
  <si>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</si>
  <si>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</si>
  <si>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</si>
  <si>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</si>
  <si>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</si>
  <si>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</si>
  <si>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</si>
  <si>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</si>
  <si>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</si>
  <si>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</si>
  <si>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</si>
  <si>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</si>
  <si>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</si>
  <si>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</si>
  <si>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</si>
  <si>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</si>
  <si>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</si>
  <si>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</si>
  <si>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</si>
  <si>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</si>
  <si>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</si>
  <si>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</si>
  <si>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</si>
  <si>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</si>
  <si>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</si>
  <si>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</si>
  <si>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</si>
  <si>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</si>
  <si>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</si>
  <si>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</si>
  <si>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</si>
  <si>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</si>
  <si>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</si>
  <si>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</si>
  <si>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</si>
  <si>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</si>
  <si>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</si>
  <si>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</si>
  <si>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</si>
  <si>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</si>
  <si>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</si>
  <si>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</si>
  <si>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</si>
  <si>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</si>
  <si>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</si>
  <si>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</si>
  <si>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</si>
  <si>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</si>
  <si>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</si>
  <si>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</si>
  <si>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</si>
  <si>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</si>
  <si>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</si>
  <si>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</si>
  <si>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</si>
  <si>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</si>
  <si>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</si>
  <si>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</si>
  <si>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</si>
  <si>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</si>
  <si>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</si>
  <si>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</si>
  <si>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</si>
  <si>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</si>
  <si>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</si>
  <si>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</si>
  <si>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</si>
  <si>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</si>
  <si>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</si>
  <si>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</si>
  <si>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</si>
  <si>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</si>
  <si>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</si>
  <si>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</si>
  <si>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</si>
  <si>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</si>
  <si>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</si>
  <si>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</si>
  <si>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</si>
  <si>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</si>
  <si>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</si>
  <si>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</si>
  <si>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</si>
  <si>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</si>
  <si>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</si>
  <si>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</si>
  <si>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</si>
  <si>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</si>
  <si>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</si>
  <si>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</si>
  <si>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</si>
  <si>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</si>
  <si>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</si>
  <si>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</si>
  <si>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</si>
  <si>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</si>
  <si>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</si>
  <si>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</si>
  <si>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</si>
  <si>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</si>
  <si>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</si>
  <si>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</si>
  <si>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</si>
  <si>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</si>
  <si>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</si>
  <si>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</si>
  <si>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</si>
  <si>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</si>
  <si>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</si>
  <si>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</si>
  <si>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</si>
  <si>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</si>
  <si>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</si>
  <si>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</si>
  <si>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</si>
  <si>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</si>
  <si>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</si>
  <si>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</si>
  <si>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</si>
  <si>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</si>
  <si>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</si>
  <si>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</si>
  <si>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</si>
  <si>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</si>
  <si>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</si>
  <si>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</si>
  <si>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</si>
  <si>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</si>
  <si>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</si>
  <si>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</si>
  <si>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</si>
  <si>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</si>
  <si>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</si>
  <si>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</si>
  <si>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</si>
  <si>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</si>
  <si>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</si>
  <si>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</si>
  <si>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</si>
  <si>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</si>
  <si>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</si>
  <si>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</si>
  <si>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</si>
  <si>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</si>
  <si>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</si>
  <si>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</si>
  <si>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</si>
  <si>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</si>
  <si>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</si>
  <si>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</si>
  <si>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</si>
  <si>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</si>
  <si>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</si>
  <si>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</si>
  <si>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</si>
  <si>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</si>
  <si>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</si>
  <si>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</si>
  <si>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</si>
  <si>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</si>
  <si>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</si>
  <si>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</si>
  <si>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</si>
  <si>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</si>
  <si>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</si>
  <si>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</si>
  <si>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</si>
  <si>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</si>
  <si>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</si>
  <si>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</si>
  <si>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</si>
  <si>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</si>
  <si>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</si>
  <si>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</si>
  <si>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</si>
  <si>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</si>
  <si>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</si>
  <si>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</si>
  <si>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</si>
  <si>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</si>
  <si>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</si>
  <si>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</si>
  <si>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</si>
  <si>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</si>
  <si>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</si>
  <si>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</si>
  <si>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</si>
  <si>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</si>
  <si>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</si>
  <si>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</si>
  <si>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</si>
  <si>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</si>
  <si>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</si>
  <si>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</si>
  <si>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</si>
  <si>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</si>
  <si>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</si>
  <si>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</si>
  <si>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</si>
  <si>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</si>
  <si>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</si>
  <si>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</si>
  <si>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</si>
  <si>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</si>
  <si>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</si>
  <si>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</si>
  <si>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</si>
  <si>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</si>
  <si>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</si>
  <si>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</si>
  <si>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</si>
  <si>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</si>
  <si>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</si>
  <si>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</si>
  <si>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</si>
  <si>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</si>
  <si>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</si>
  <si>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</si>
  <si>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</si>
  <si>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</si>
  <si>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</si>
  <si>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</si>
  <si>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</si>
  <si>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</si>
  <si>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</si>
  <si>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</si>
  <si>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</si>
  <si>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</si>
  <si>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</si>
  <si>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</si>
  <si>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</si>
  <si>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</si>
  <si>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</si>
  <si>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</si>
  <si>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</si>
  <si>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</si>
  <si>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</si>
  <si>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</si>
  <si>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</si>
  <si>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</si>
  <si>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</si>
  <si>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</si>
  <si>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</si>
  <si>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</si>
  <si>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</si>
  <si>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</si>
  <si>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</si>
  <si>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</si>
  <si>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</si>
  <si>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</si>
  <si>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</si>
  <si>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</si>
  <si>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</si>
  <si>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</si>
  <si>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</si>
  <si>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</si>
  <si>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</si>
  <si>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</si>
  <si>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</si>
  <si>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</si>
  <si>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</si>
  <si>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</si>
  <si>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</si>
  <si>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</si>
  <si>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</si>
  <si>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</si>
  <si>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</si>
  <si>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</si>
  <si>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</si>
  <si>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</si>
  <si>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</si>
  <si>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</si>
  <si>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</si>
  <si>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</si>
  <si>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</si>
  <si>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</si>
  <si>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</si>
  <si>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</si>
  <si>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</si>
  <si>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</si>
  <si>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</si>
  <si>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</si>
  <si>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</si>
  <si>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</si>
  <si>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</si>
  <si>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</si>
  <si>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</si>
  <si>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</si>
  <si>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</si>
  <si>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</si>
  <si>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</si>
  <si>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</si>
  <si>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</si>
  <si>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</si>
  <si>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</si>
  <si>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</si>
  <si>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</si>
  <si>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</si>
  <si>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</si>
  <si>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</si>
  <si>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</si>
  <si>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</si>
  <si>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</si>
  <si>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</si>
  <si>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</si>
  <si>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</si>
  <si>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</si>
  <si>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</si>
  <si>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</si>
  <si>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</si>
  <si>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</si>
  <si>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</si>
  <si>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</si>
  <si>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</si>
  <si>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</si>
  <si>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</si>
  <si>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</si>
  <si>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</si>
  <si>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</si>
  <si>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</si>
  <si>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</si>
  <si>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</si>
  <si>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</si>
  <si>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</si>
  <si>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</si>
  <si>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</si>
  <si>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</si>
  <si>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</si>
  <si>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</si>
  <si>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</si>
  <si>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</si>
  <si>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</si>
  <si>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</si>
  <si>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</si>
  <si>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</si>
  <si>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</si>
  <si>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</si>
  <si>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</si>
  <si>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</si>
  <si>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</si>
  <si>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</si>
  <si>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</si>
  <si>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</si>
  <si>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</si>
  <si>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</si>
  <si>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</si>
  <si>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</si>
  <si>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</si>
  <si>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</si>
  <si>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</si>
  <si>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</si>
  <si>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</si>
  <si>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</si>
  <si>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</si>
  <si>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</si>
  <si>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</si>
  <si>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</si>
  <si>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</si>
  <si>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</si>
  <si>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</si>
  <si>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</si>
  <si>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</si>
  <si>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</si>
  <si>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</si>
  <si>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</si>
  <si>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</si>
  <si>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</si>
  <si>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</si>
  <si>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</si>
  <si>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</si>
  <si>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</si>
  <si>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</si>
  <si>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</si>
  <si>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</si>
  <si>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</si>
  <si>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</si>
  <si>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</si>
  <si>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</si>
  <si>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</si>
  <si>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</si>
  <si>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</si>
  <si>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</si>
  <si>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</si>
  <si>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</si>
  <si>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</si>
  <si>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</si>
  <si>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</si>
  <si>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</si>
  <si>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</si>
  <si>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</si>
  <si>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</si>
  <si>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</si>
  <si>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</si>
  <si>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</si>
  <si>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</si>
  <si>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</si>
  <si>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</si>
  <si>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</si>
  <si>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</si>
  <si>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</si>
  <si>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</si>
  <si>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</si>
  <si>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</si>
  <si>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</si>
  <si>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</si>
  <si>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</si>
  <si>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</si>
  <si>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</si>
  <si>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</si>
  <si>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</si>
  <si>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</si>
  <si>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</si>
  <si>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</si>
  <si>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</si>
  <si>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</si>
  <si>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</si>
  <si>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</si>
  <si>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</si>
  <si>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</si>
  <si>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</si>
  <si>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</si>
  <si>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</si>
  <si>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</si>
  <si>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</si>
  <si>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</si>
  <si>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</si>
  <si>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</si>
  <si>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</si>
  <si>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</si>
  <si>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</si>
  <si>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</si>
  <si>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</si>
  <si>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</si>
  <si>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</si>
  <si>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</si>
  <si>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</si>
  <si>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</si>
  <si>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</si>
  <si>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</si>
  <si>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</si>
  <si>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</si>
  <si>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</si>
  <si>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</si>
  <si>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</si>
  <si>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</si>
  <si>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</si>
  <si>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</si>
  <si>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</si>
  <si>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</si>
  <si>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</si>
  <si>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</si>
  <si>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</si>
  <si>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</si>
  <si>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</si>
  <si>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</si>
  <si>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</si>
  <si>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</si>
  <si>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</si>
  <si>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</si>
  <si>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</si>
  <si>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</si>
  <si>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</si>
  <si>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</si>
  <si>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</si>
  <si>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</si>
  <si>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</si>
  <si>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</si>
  <si>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</si>
  <si>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</si>
  <si>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</si>
  <si>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</si>
  <si>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</si>
  <si>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</si>
  <si>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</si>
  <si>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</si>
  <si>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</si>
  <si>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</si>
  <si>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</si>
  <si>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</si>
  <si>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</si>
  <si>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</si>
  <si>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</si>
  <si>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</si>
  <si>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</si>
  <si>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</si>
  <si>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</si>
  <si>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</si>
  <si>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</si>
  <si>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</si>
  <si>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</si>
  <si>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</si>
  <si>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</si>
  <si>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</si>
  <si>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</si>
  <si>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</si>
  <si>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</si>
  <si>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</si>
  <si>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</si>
  <si>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</si>
  <si>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</si>
  <si>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</si>
  <si>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</si>
  <si>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</si>
  <si>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</si>
  <si>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</si>
  <si>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</si>
  <si>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</si>
  <si>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</si>
  <si>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</si>
  <si>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</si>
  <si>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</si>
  <si>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</si>
  <si>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</si>
  <si>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</si>
  <si>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</si>
  <si>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</si>
  <si>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</si>
  <si>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</si>
  <si>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</si>
  <si>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</si>
  <si>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</si>
  <si>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</si>
  <si>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</si>
  <si>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</si>
  <si>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</si>
  <si>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</si>
  <si>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</si>
  <si>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</si>
  <si>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</si>
  <si>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</si>
  <si>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</si>
  <si>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</si>
  <si>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</si>
  <si>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</si>
  <si>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</si>
  <si>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</si>
  <si>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</si>
  <si>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</si>
  <si>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</si>
  <si>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</si>
  <si>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</si>
  <si>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</si>
  <si>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</si>
  <si>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</si>
  <si>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</si>
  <si>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</si>
  <si>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</si>
  <si>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</si>
  <si>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</si>
  <si>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</si>
  <si>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</si>
  <si>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</si>
  <si>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</si>
  <si>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</si>
  <si>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</si>
  <si>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</si>
  <si>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</si>
  <si>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</si>
  <si>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</si>
  <si>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</si>
  <si>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</si>
  <si>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</si>
  <si>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</si>
  <si>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</si>
  <si>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</si>
  <si>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</si>
  <si>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</si>
  <si>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</si>
  <si>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</si>
  <si>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</si>
  <si>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</si>
  <si>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</si>
  <si>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</si>
  <si>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</si>
  <si>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</si>
  <si>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</si>
  <si>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</si>
  <si>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</si>
  <si>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</si>
  <si>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</si>
  <si>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</si>
  <si>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</si>
  <si>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</si>
  <si>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</si>
  <si>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</si>
  <si>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</si>
  <si>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</si>
  <si>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</si>
  <si>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</si>
  <si>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</si>
  <si>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</si>
  <si>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</si>
  <si>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</si>
  <si>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</si>
  <si>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</si>
  <si>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</si>
  <si>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</si>
  <si>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</si>
  <si>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</si>
  <si>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</si>
  <si>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</si>
  <si>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</si>
  <si>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</si>
  <si>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</si>
  <si>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</si>
  <si>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</si>
  <si>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</si>
  <si>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</si>
  <si>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</si>
  <si>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</si>
  <si>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</si>
  <si>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</si>
  <si>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</si>
  <si>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</si>
  <si>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</si>
  <si>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</si>
  <si>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</si>
  <si>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</si>
  <si>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</si>
  <si>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</si>
  <si>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</si>
  <si>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</si>
  <si>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</si>
  <si>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</si>
  <si>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</si>
  <si>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</si>
  <si>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</si>
  <si>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</si>
  <si>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</si>
  <si>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</si>
  <si>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</si>
  <si>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</si>
  <si>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</si>
  <si>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</si>
  <si>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</si>
  <si>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</si>
  <si>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</si>
  <si>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</si>
  <si>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</si>
  <si>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</si>
  <si>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</si>
  <si>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</si>
  <si>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</si>
  <si>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</si>
  <si>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</si>
  <si>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</si>
  <si>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</si>
  <si>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</si>
  <si>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</si>
  <si>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</si>
  <si>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</si>
  <si>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</si>
  <si>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</si>
  <si>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</si>
  <si>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</si>
  <si>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</si>
  <si>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</si>
  <si>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</si>
  <si>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</si>
  <si>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</si>
  <si>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</si>
  <si>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</si>
  <si>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</si>
  <si>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</si>
  <si>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</si>
  <si>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</si>
  <si>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</si>
  <si>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</si>
  <si>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</si>
  <si>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</si>
  <si>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</si>
  <si>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</si>
  <si>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</si>
  <si>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</si>
  <si>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</si>
  <si>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</si>
  <si>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</si>
  <si>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</si>
  <si>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</si>
  <si>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</si>
  <si>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</si>
  <si>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</si>
  <si>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</si>
  <si>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</si>
  <si>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</si>
  <si>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</si>
  <si>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</si>
  <si>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</si>
  <si>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</si>
  <si>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</si>
  <si>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</si>
  <si>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</si>
  <si>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</si>
  <si>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</si>
  <si>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</si>
  <si>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</si>
  <si>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</si>
  <si>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</si>
  <si>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</si>
  <si>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</si>
  <si>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</si>
  <si>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</si>
  <si>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</si>
  <si>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</si>
  <si>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</si>
  <si>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</si>
  <si>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</si>
  <si>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</si>
  <si>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</si>
  <si>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</si>
  <si>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</si>
  <si>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</si>
  <si>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</si>
  <si>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</si>
  <si>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</si>
  <si>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</si>
  <si>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</si>
  <si>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</si>
  <si>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</si>
  <si>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</si>
  <si>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</si>
  <si>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</si>
  <si>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</si>
  <si>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</si>
  <si>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</si>
  <si>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</si>
  <si>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</si>
  <si>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</si>
  <si>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</si>
  <si>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</si>
  <si>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</si>
  <si>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</si>
  <si>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</si>
  <si>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</si>
  <si>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</si>
  <si>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</si>
  <si>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</si>
  <si>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</si>
  <si>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</si>
  <si>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</si>
  <si>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</si>
  <si>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</si>
  <si>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</si>
  <si>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</si>
  <si>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</si>
  <si>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</si>
  <si>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</si>
  <si>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</si>
  <si>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</si>
  <si>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</si>
  <si>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</si>
  <si>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</si>
  <si>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</si>
  <si>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</si>
  <si>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</si>
  <si>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</si>
  <si>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</si>
  <si>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</si>
  <si>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</si>
  <si>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</si>
  <si>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</si>
  <si>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</si>
  <si>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</si>
  <si>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</si>
  <si>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</si>
  <si>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</si>
  <si>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</si>
  <si>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</si>
  <si>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</si>
  <si>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</si>
  <si>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</si>
  <si>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</si>
  <si>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</si>
  <si>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</si>
  <si>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</si>
  <si>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</si>
  <si>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</si>
  <si>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</si>
  <si>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</si>
  <si>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</si>
  <si>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</si>
  <si>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</si>
  <si>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</si>
  <si>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</si>
  <si>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</si>
  <si>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</si>
  <si>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</si>
  <si>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</si>
  <si>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</si>
  <si>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</si>
  <si>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</si>
  <si>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</si>
  <si>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</si>
  <si>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</si>
  <si>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</si>
  <si>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</si>
  <si>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</si>
  <si>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</si>
  <si>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</si>
  <si>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</si>
  <si>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</si>
  <si>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</si>
  <si>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</si>
  <si>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</si>
  <si>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</si>
  <si>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</si>
  <si>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</si>
  <si>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</si>
  <si>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</si>
  <si>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</si>
  <si>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</si>
  <si>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</si>
  <si>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</si>
  <si>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</si>
  <si>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</si>
  <si>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</si>
  <si>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</si>
  <si>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</si>
  <si>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</si>
  <si>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</si>
  <si>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</si>
  <si>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</si>
  <si>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</si>
  <si>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</si>
  <si>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</si>
  <si>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</si>
  <si>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</si>
  <si>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</si>
  <si>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</si>
  <si>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</si>
  <si>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</si>
  <si>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</si>
  <si>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</si>
  <si>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</si>
  <si>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</si>
  <si>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</si>
  <si>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</si>
  <si>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</si>
  <si>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</si>
  <si>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</si>
  <si>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</si>
  <si>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</si>
  <si>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</si>
  <si>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</si>
  <si>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</si>
  <si>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</si>
  <si>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</si>
  <si>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</si>
  <si>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</si>
  <si>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</si>
  <si>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</si>
  <si>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</si>
  <si>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</si>
  <si>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</si>
  <si>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</si>
  <si>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</si>
  <si>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</si>
  <si>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</si>
  <si>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</si>
  <si>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</si>
  <si>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</si>
  <si>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</si>
  <si>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</si>
  <si>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</si>
  <si>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</si>
  <si>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</si>
  <si>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</si>
  <si>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</si>
  <si>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</si>
  <si>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</si>
  <si>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</si>
  <si>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</si>
  <si>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</si>
  <si>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</si>
  <si>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</si>
  <si>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</si>
  <si>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</si>
  <si>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</si>
  <si>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</si>
  <si>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</si>
  <si>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</si>
  <si>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</si>
  <si>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</si>
  <si>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</si>
  <si>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</si>
  <si>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</si>
  <si>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</si>
  <si>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</si>
  <si>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</si>
  <si>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</si>
  <si>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</si>
  <si>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</si>
  <si>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</si>
  <si>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</si>
  <si>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</si>
  <si>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</si>
  <si>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</si>
  <si>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</si>
  <si>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</si>
  <si>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</si>
  <si>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</si>
  <si>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</si>
  <si>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</si>
  <si>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</si>
  <si>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</si>
  <si>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</si>
  <si>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</si>
  <si>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</si>
  <si>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</si>
  <si>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</si>
  <si>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</si>
  <si>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</si>
  <si>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</si>
  <si>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</si>
  <si>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</si>
  <si>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</si>
  <si>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</si>
  <si>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</si>
  <si>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</si>
  <si>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</si>
  <si>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</si>
  <si>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</si>
  <si>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</si>
  <si>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</si>
  <si>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</si>
  <si>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</si>
  <si>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</si>
  <si>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</si>
  <si>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</si>
  <si>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</si>
  <si>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</si>
  <si>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</si>
  <si>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</si>
  <si>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</si>
  <si>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</si>
  <si>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</si>
  <si>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</si>
  <si>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</si>
  <si>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</si>
  <si>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</si>
  <si>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</si>
  <si>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</si>
  <si>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</si>
  <si>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</si>
  <si>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</si>
  <si>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</si>
  <si>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</si>
  <si>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</si>
  <si>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</si>
  <si>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</si>
  <si>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</si>
  <si>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</si>
  <si>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</si>
  <si>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</si>
  <si>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</si>
  <si>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</si>
  <si>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</si>
  <si>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</si>
  <si>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</si>
  <si>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</si>
  <si>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</si>
  <si>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</si>
  <si>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</si>
  <si>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</si>
  <si>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</si>
  <si>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</si>
  <si>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</si>
  <si>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</si>
  <si>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</si>
  <si>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</si>
  <si>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</si>
  <si>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</si>
  <si>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</si>
  <si>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</si>
  <si>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</si>
  <si>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</si>
  <si>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</si>
  <si>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</si>
  <si>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</si>
  <si>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</si>
  <si>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</si>
  <si>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</si>
  <si>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</si>
  <si>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</si>
  <si>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</si>
  <si>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</si>
  <si>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</si>
  <si>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</si>
  <si>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</si>
  <si>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</si>
  <si>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</si>
  <si>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</si>
  <si>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</si>
  <si>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</si>
  <si>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</si>
  <si>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</si>
  <si>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</si>
  <si>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</si>
  <si>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</si>
  <si>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</si>
  <si>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</si>
  <si>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</si>
  <si>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</si>
  <si>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</si>
  <si>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</si>
  <si>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</si>
  <si>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</si>
  <si>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</si>
  <si>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</si>
  <si>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</si>
  <si>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</si>
  <si>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</si>
  <si>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</si>
  <si>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</si>
  <si>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</si>
  <si>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</si>
  <si>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</si>
  <si>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</si>
  <si>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</si>
  <si>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</si>
  <si>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</si>
  <si>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</si>
  <si>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</si>
  <si>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</si>
  <si>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</si>
  <si>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</si>
  <si>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</si>
  <si>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</si>
  <si>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</si>
  <si>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</si>
  <si>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</si>
  <si>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</si>
  <si>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</si>
  <si>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</si>
  <si>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</si>
  <si>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</si>
  <si>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</si>
  <si>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</si>
  <si>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</si>
  <si>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</si>
  <si>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</si>
  <si>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</si>
  <si>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</si>
  <si>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</si>
  <si>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</si>
  <si>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</si>
  <si>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</si>
  <si>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</si>
  <si>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</si>
  <si>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</si>
  <si>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</si>
  <si>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</si>
  <si>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</si>
  <si>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</si>
  <si>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</si>
  <si>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</si>
  <si>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</si>
  <si>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</si>
  <si>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</si>
  <si>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</si>
  <si>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</si>
  <si>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</si>
  <si>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</si>
  <si>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</si>
  <si>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</si>
  <si>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</si>
  <si>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</si>
  <si>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</si>
  <si>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</si>
  <si>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</si>
  <si>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</si>
  <si>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</si>
  <si>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</si>
  <si>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</si>
  <si>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</si>
  <si>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</si>
  <si>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</si>
  <si>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</si>
  <si>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</si>
  <si>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</si>
  <si>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</si>
  <si>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</si>
  <si>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</si>
  <si>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</si>
  <si>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</si>
  <si>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</si>
  <si>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</si>
  <si>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</si>
  <si>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</si>
  <si>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</si>
  <si>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</si>
  <si>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</si>
  <si>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</si>
  <si>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</si>
  <si>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</si>
  <si>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</si>
  <si>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</si>
  <si>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</si>
  <si>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</si>
  <si>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</si>
  <si>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</si>
  <si>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</si>
  <si>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</si>
  <si>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</si>
  <si>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</si>
  <si>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</si>
  <si>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</si>
  <si>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</si>
  <si>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</si>
  <si>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</si>
  <si>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</si>
  <si>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</si>
  <si>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</si>
  <si>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</si>
  <si>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</si>
  <si>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</si>
  <si>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</si>
  <si>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</si>
  <si>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</si>
  <si>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</si>
  <si>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</si>
  <si>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</si>
  <si>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</si>
  <si>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</si>
  <si>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</si>
  <si>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</si>
  <si>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</si>
  <si>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</si>
  <si>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</si>
  <si>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</si>
  <si>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</si>
  <si>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</si>
  <si>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</si>
  <si>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</si>
  <si>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</si>
  <si>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</si>
  <si>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</si>
  <si>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</si>
  <si>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</si>
  <si>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</si>
  <si>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</si>
  <si>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</si>
  <si>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</si>
  <si>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</si>
  <si>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</si>
  <si>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</si>
  <si>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</si>
  <si>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</si>
  <si>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</si>
  <si>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</si>
  <si>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</si>
  <si>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</si>
  <si>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</si>
  <si>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</si>
  <si>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</si>
  <si>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</si>
  <si>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</si>
  <si>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</si>
  <si>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</si>
  <si>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</si>
  <si>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</si>
  <si>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</si>
  <si>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</si>
  <si>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</si>
  <si>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</si>
  <si>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</si>
  <si>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</si>
  <si>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</si>
  <si>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</si>
  <si>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</si>
  <si>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</si>
  <si>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</si>
  <si>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</si>
  <si>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</si>
  <si>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</si>
  <si>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</si>
  <si>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</si>
  <si>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</si>
  <si>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</si>
  <si>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</si>
  <si>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</si>
  <si>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</si>
  <si>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</si>
  <si>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</si>
  <si>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</si>
  <si>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</si>
  <si>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</si>
  <si>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</si>
  <si>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</si>
  <si>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</si>
  <si>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</si>
  <si>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</si>
  <si>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</si>
  <si>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</si>
  <si>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</si>
  <si>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</si>
  <si>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</si>
  <si>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</si>
  <si>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</si>
  <si>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</si>
  <si>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</si>
  <si>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</si>
  <si>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</si>
  <si>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</si>
  <si>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</si>
  <si>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</si>
  <si>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</si>
  <si>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</si>
  <si>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</si>
  <si>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</si>
  <si>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</si>
  <si>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</si>
  <si>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</si>
  <si>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</si>
  <si>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</si>
  <si>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</si>
  <si>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</si>
  <si>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</si>
  <si>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</si>
  <si>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</si>
  <si>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</si>
  <si>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</si>
  <si>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</si>
  <si>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</si>
  <si>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</si>
  <si>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</si>
  <si>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</si>
  <si>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</si>
  <si>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</si>
  <si>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</si>
  <si>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</si>
  <si>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</si>
  <si>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</si>
  <si>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</si>
  <si>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</si>
  <si>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</si>
  <si>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</si>
  <si>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</si>
  <si>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</si>
  <si>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</si>
  <si>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</si>
  <si>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</si>
  <si>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</si>
  <si>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</si>
  <si>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</si>
  <si>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</si>
  <si>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</si>
  <si>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</si>
  <si>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</si>
  <si>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</si>
  <si>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</si>
  <si>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</si>
  <si>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</si>
  <si>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</si>
  <si>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</si>
  <si>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</si>
  <si>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</si>
  <si>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</si>
  <si>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</si>
  <si>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</si>
  <si>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</si>
  <si>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</si>
  <si>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</si>
  <si>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</si>
  <si>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</si>
  <si>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</si>
  <si>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</si>
  <si>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</si>
  <si>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</si>
  <si>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</si>
  <si>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</si>
  <si>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</si>
  <si>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</si>
  <si>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</si>
  <si>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</si>
  <si>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</si>
  <si>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</si>
  <si>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</si>
  <si>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</si>
  <si>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</si>
  <si>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</si>
  <si>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</si>
  <si>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</si>
  <si>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</si>
  <si>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</si>
  <si>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</si>
  <si>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</si>
  <si>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</si>
  <si>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</si>
  <si>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</si>
  <si>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</si>
  <si>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</si>
  <si>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</si>
  <si>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</si>
  <si>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</si>
  <si>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</si>
  <si>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</si>
  <si>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</si>
  <si>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</si>
  <si>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</si>
  <si>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</si>
  <si>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</si>
  <si>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</si>
  <si>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</si>
  <si>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</si>
  <si>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</si>
  <si>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</si>
  <si>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</si>
  <si>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</si>
  <si>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</si>
  <si>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</si>
  <si>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</si>
  <si>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</si>
  <si>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</si>
  <si>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</si>
  <si>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</si>
  <si>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</si>
  <si>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</si>
  <si>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</si>
  <si>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</si>
  <si>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</si>
  <si>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</si>
  <si>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</si>
  <si>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</si>
  <si>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</si>
  <si>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</si>
  <si>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</si>
  <si>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</si>
  <si>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</si>
  <si>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</si>
  <si>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</si>
  <si>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</si>
  <si>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</si>
  <si>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</si>
  <si>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</si>
  <si>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</si>
  <si>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</si>
  <si>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</si>
  <si>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</si>
  <si>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</si>
  <si>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</si>
  <si>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</si>
  <si>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</si>
  <si>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</si>
  <si>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</si>
  <si>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</si>
  <si>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</si>
  <si>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</si>
  <si>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</si>
  <si>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</si>
  <si>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</si>
  <si>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</si>
  <si>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</si>
  <si>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</si>
  <si>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</si>
  <si>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</si>
  <si>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</si>
  <si>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</si>
  <si>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</si>
  <si>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</si>
  <si>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</si>
  <si>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</si>
  <si>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</si>
  <si>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</si>
  <si>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</si>
  <si>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</si>
  <si>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</si>
  <si>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</si>
  <si>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</si>
  <si>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</si>
  <si>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</si>
  <si>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</si>
  <si>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</si>
  <si>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</si>
  <si>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</si>
  <si>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</si>
  <si>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</si>
  <si>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</si>
  <si>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</si>
  <si>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</si>
  <si>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</si>
  <si>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</si>
  <si>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</si>
  <si>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</si>
  <si>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</si>
  <si>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</si>
  <si>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</si>
  <si>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</si>
  <si>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</si>
  <si>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</si>
  <si>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</si>
  <si>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</si>
  <si>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</si>
  <si>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</si>
  <si>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</si>
  <si>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</si>
  <si>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</si>
  <si>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</si>
  <si>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</si>
  <si>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</si>
  <si>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</si>
  <si>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</si>
  <si>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</si>
  <si>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</si>
  <si>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</si>
  <si>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</si>
  <si>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</si>
  <si>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</si>
  <si>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</si>
  <si>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</si>
  <si>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</si>
  <si>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</si>
  <si>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</si>
  <si>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</si>
  <si>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</si>
  <si>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</si>
  <si>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</si>
  <si>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</si>
  <si>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</si>
  <si>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</si>
  <si>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</si>
  <si>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</si>
  <si>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</si>
  <si>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</si>
  <si>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</si>
  <si>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</si>
  <si>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</si>
  <si>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</si>
  <si>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</si>
  <si>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</si>
  <si>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</si>
  <si>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</si>
  <si>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</si>
  <si>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</si>
  <si>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</si>
  <si>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</si>
  <si>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</si>
  <si>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</si>
  <si>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</si>
  <si>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</si>
  <si>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</si>
  <si>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</si>
  <si>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</si>
  <si>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</si>
  <si>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</si>
  <si>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</si>
  <si>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</si>
  <si>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</si>
  <si>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</si>
  <si>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</si>
  <si>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</si>
  <si>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</si>
  <si>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</si>
  <si>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</si>
  <si>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</si>
  <si>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</si>
  <si>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</si>
  <si>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</si>
  <si>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</si>
  <si>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</si>
  <si>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</si>
  <si>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</si>
  <si>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</si>
  <si>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</si>
  <si>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</si>
  <si>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</si>
  <si>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</si>
  <si>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</si>
  <si>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</si>
  <si>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</si>
  <si>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</si>
  <si>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</si>
  <si>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</si>
  <si>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</si>
  <si>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</si>
  <si>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</si>
  <si>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</si>
  <si>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</si>
  <si>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</si>
  <si>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</si>
  <si>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</si>
  <si>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</si>
  <si>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</si>
  <si>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</si>
  <si>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</si>
  <si>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</si>
  <si>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</si>
  <si>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</si>
  <si>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</si>
  <si>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</si>
  <si>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</si>
  <si>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</si>
  <si>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</si>
  <si>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</si>
  <si>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</si>
  <si>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</si>
  <si>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</si>
  <si>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</si>
  <si>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</si>
  <si>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</si>
  <si>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</si>
  <si>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</si>
  <si>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</si>
  <si>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</si>
  <si>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</si>
  <si>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</si>
  <si>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</si>
  <si>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</si>
  <si>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</si>
  <si>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</si>
  <si>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</si>
  <si>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</si>
  <si>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</si>
  <si>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</si>
  <si>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</si>
  <si>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</si>
  <si>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</si>
  <si>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</si>
  <si>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</si>
  <si>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</si>
  <si>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</si>
  <si>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</si>
  <si>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</si>
  <si>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</si>
  <si>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</si>
  <si>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</si>
  <si>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</si>
  <si>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</si>
  <si>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</si>
  <si>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</si>
  <si>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</si>
  <si>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</si>
  <si>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</si>
  <si>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</si>
  <si>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</si>
  <si>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</si>
  <si>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</si>
  <si>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</si>
  <si>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</si>
  <si>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</si>
  <si>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</si>
  <si>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</si>
  <si>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</si>
  <si>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</si>
  <si>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</si>
  <si>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</si>
  <si>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</si>
  <si>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</si>
  <si>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</si>
  <si>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</si>
  <si>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</si>
  <si>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</si>
  <si>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</si>
  <si>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</si>
  <si>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</si>
  <si>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</si>
  <si>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</si>
  <si>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</si>
  <si>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</si>
  <si>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</si>
  <si>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</si>
  <si>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</si>
  <si>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</si>
  <si>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</si>
  <si>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</si>
  <si>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</si>
  <si>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</si>
  <si>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</si>
  <si>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</si>
  <si>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</si>
  <si>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</si>
  <si>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</si>
  <si>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</si>
  <si>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</si>
  <si>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</si>
  <si>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</si>
  <si>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</si>
  <si>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</si>
  <si>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</si>
  <si>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</si>
  <si>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</si>
  <si>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</si>
  <si>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</si>
  <si>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</si>
  <si>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</si>
  <si>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</si>
  <si>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</si>
  <si>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</si>
  <si>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</si>
  <si>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</si>
  <si>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</si>
  <si>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</si>
  <si>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</si>
  <si>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</si>
  <si>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</si>
  <si>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</si>
  <si>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</si>
  <si>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</si>
  <si>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</si>
  <si>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</si>
  <si>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</si>
  <si>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</si>
  <si>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</si>
  <si>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</si>
  <si>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</si>
  <si>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</si>
  <si>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</si>
  <si>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</si>
  <si>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</si>
  <si>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</si>
  <si>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</si>
  <si>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</si>
  <si>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</si>
  <si>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</si>
  <si>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</si>
  <si>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</si>
  <si>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</si>
  <si>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</si>
  <si>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</si>
  <si>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</si>
  <si>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</si>
  <si>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</si>
  <si>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</si>
  <si>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</si>
  <si>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</si>
  <si>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</si>
  <si>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</si>
  <si>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</si>
  <si>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</si>
  <si>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</si>
  <si>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</si>
  <si>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</si>
  <si>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</si>
  <si>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</si>
  <si>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</si>
  <si>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</si>
  <si>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</si>
  <si>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</si>
  <si>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</si>
  <si>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</si>
  <si>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</si>
  <si>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</si>
  <si>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</si>
  <si>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</si>
  <si>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</si>
  <si>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</si>
  <si>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</si>
  <si>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</si>
  <si>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</si>
  <si>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</si>
  <si>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</si>
  <si>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</si>
  <si>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</si>
  <si>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</si>
  <si>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</si>
  <si>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</si>
  <si>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</si>
  <si>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</si>
  <si>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</si>
  <si>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</si>
  <si>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</si>
  <si>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</si>
  <si>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</si>
  <si>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</si>
  <si>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</si>
  <si>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</si>
  <si>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</si>
  <si>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</si>
  <si>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</si>
  <si>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</si>
  <si>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</si>
  <si>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</si>
  <si>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</si>
  <si>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</si>
  <si>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</si>
  <si>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</si>
  <si>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</si>
  <si>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</si>
  <si>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</si>
  <si>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</si>
  <si>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</si>
  <si>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</si>
  <si>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</si>
  <si>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</si>
  <si>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</si>
  <si>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</si>
  <si>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</si>
  <si>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</si>
  <si>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</si>
  <si>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</si>
  <si>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</si>
  <si>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</si>
  <si>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</si>
  <si>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</si>
  <si>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</si>
  <si>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</si>
  <si>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</si>
  <si>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</si>
  <si>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</si>
  <si>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</si>
  <si>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</si>
  <si>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</si>
  <si>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</si>
  <si>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</si>
  <si>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</si>
  <si>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</si>
  <si>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</si>
  <si>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</si>
  <si>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</si>
  <si>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</si>
  <si>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</si>
  <si>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</si>
  <si>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</si>
  <si>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</si>
  <si>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</si>
  <si>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</si>
  <si>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</si>
  <si>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</si>
  <si>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</si>
  <si>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</si>
  <si>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</si>
  <si>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</si>
  <si>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</si>
  <si>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</si>
  <si>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</si>
  <si>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</si>
  <si>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</si>
  <si>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</si>
  <si>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</si>
  <si>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</si>
  <si>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</si>
  <si>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</si>
  <si>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</si>
  <si>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</si>
  <si>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</si>
  <si>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</si>
  <si>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</si>
  <si>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</si>
  <si>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</si>
  <si>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</si>
  <si>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</si>
  <si>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</si>
  <si>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</si>
  <si>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</si>
  <si>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</si>
  <si>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</si>
  <si>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</si>
  <si>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</si>
  <si>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</si>
  <si>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</si>
  <si>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</si>
  <si>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</si>
  <si>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</si>
  <si>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</si>
  <si>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</si>
  <si>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</si>
  <si>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</si>
  <si>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</si>
  <si>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</si>
  <si>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</si>
  <si>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</si>
  <si>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</si>
  <si>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</si>
  <si>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</si>
  <si>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</si>
  <si>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</si>
  <si>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</si>
  <si>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</si>
  <si>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</si>
  <si>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</si>
  <si>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</si>
  <si>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</si>
  <si>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</si>
  <si>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</si>
  <si>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</si>
  <si>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</si>
  <si>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</si>
  <si>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</si>
  <si>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</si>
  <si>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</si>
  <si>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</si>
  <si>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</si>
  <si>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</si>
  <si>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</si>
  <si>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</si>
  <si>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</si>
  <si>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</si>
  <si>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</si>
  <si>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</si>
  <si>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</si>
  <si>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</si>
  <si>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</si>
  <si>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</si>
  <si>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</si>
  <si>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</si>
  <si>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</si>
  <si>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</si>
  <si>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</si>
  <si>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</si>
  <si>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</si>
  <si>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</si>
  <si>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</si>
  <si>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</si>
  <si>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</si>
  <si>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</si>
  <si>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</si>
  <si>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</si>
  <si>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</si>
  <si>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</si>
  <si>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</si>
  <si>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</si>
  <si>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</si>
  <si>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</si>
  <si>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</si>
  <si>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</si>
  <si>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</si>
  <si>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</si>
  <si>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</si>
  <si>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</si>
  <si>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</si>
  <si>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</si>
  <si>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</si>
  <si>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</si>
  <si>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</si>
  <si>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</si>
  <si>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</si>
  <si>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</si>
  <si>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</si>
  <si>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</si>
  <si>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</si>
  <si>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</si>
  <si>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</si>
  <si>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</si>
  <si>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</si>
  <si>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</si>
  <si>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</si>
  <si>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</si>
  <si>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</si>
  <si>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</si>
  <si>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</si>
  <si>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</si>
  <si>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</si>
  <si>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</si>
  <si>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</si>
  <si>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</si>
  <si>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</si>
  <si>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</si>
  <si>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</si>
  <si>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</si>
  <si>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</si>
  <si>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</si>
  <si>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</si>
  <si>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</si>
  <si>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</si>
  <si>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</si>
  <si>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</si>
  <si>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</si>
  <si>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</si>
  <si>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</si>
  <si>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</si>
  <si>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</si>
  <si>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</si>
  <si>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</si>
  <si>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</si>
  <si>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</si>
  <si>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</si>
  <si>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</si>
  <si>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</si>
  <si>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</si>
  <si>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</si>
  <si>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</si>
  <si>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</si>
  <si>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</si>
  <si>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</si>
  <si>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</si>
  <si>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</si>
  <si>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</si>
  <si>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</si>
  <si>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</si>
  <si>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</si>
  <si>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</si>
  <si>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</si>
  <si>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</si>
  <si>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</si>
  <si>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</si>
  <si>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</si>
  <si>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</si>
  <si>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</si>
  <si>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</si>
  <si>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</si>
  <si>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</si>
  <si>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</si>
  <si>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</si>
  <si>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</si>
  <si>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</si>
  <si>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</si>
  <si>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</si>
  <si>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</si>
  <si>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</si>
  <si>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</si>
  <si>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</si>
  <si>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</si>
  <si>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</si>
  <si>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</si>
  <si>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</si>
  <si>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</si>
  <si>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</si>
  <si>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</si>
  <si>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</si>
  <si>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</si>
  <si>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</si>
  <si>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</si>
  <si>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</si>
  <si>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</si>
  <si>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</si>
  <si>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</si>
  <si>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</si>
  <si>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</si>
  <si>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</si>
  <si>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</si>
  <si>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</si>
  <si>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</si>
  <si>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</si>
  <si>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</si>
  <si>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</si>
  <si>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</si>
  <si>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</si>
  <si>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</si>
  <si>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</si>
  <si>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</si>
  <si>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</si>
  <si>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</si>
  <si>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</si>
  <si>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</si>
  <si>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</si>
  <si>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</si>
  <si>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</si>
  <si>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</si>
  <si>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</si>
  <si>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</si>
  <si>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</si>
  <si>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</si>
  <si>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</si>
  <si>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</si>
  <si>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</si>
  <si>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</si>
  <si>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</si>
  <si>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</si>
  <si>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</si>
  <si>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</si>
  <si>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</si>
  <si>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</si>
  <si>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</si>
  <si>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</si>
  <si>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</si>
  <si>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</si>
  <si>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</si>
  <si>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</si>
  <si>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</si>
  <si>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</si>
  <si>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</si>
  <si>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</si>
  <si>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</si>
  <si>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</si>
  <si>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</si>
  <si>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</si>
  <si>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</si>
  <si>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</si>
  <si>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</si>
  <si>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</si>
  <si>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</si>
  <si>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</si>
  <si>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</si>
  <si>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</si>
  <si>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</si>
  <si>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</si>
  <si>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</si>
  <si>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</si>
  <si>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</si>
  <si>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</si>
  <si>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</si>
  <si>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</si>
  <si>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</si>
  <si>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</si>
  <si>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</si>
  <si>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</si>
  <si>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</si>
  <si>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</si>
  <si>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</si>
  <si>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</si>
  <si>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</si>
  <si>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</si>
  <si>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</si>
  <si>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</si>
  <si>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</si>
  <si>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</si>
  <si>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</si>
  <si>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</si>
  <si>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</si>
  <si>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</si>
  <si>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</si>
  <si>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</si>
  <si>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</si>
  <si>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</si>
  <si>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</si>
  <si>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</si>
  <si>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</si>
  <si>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</si>
  <si>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</si>
  <si>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</si>
  <si>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</si>
  <si>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</si>
  <si>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</si>
  <si>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</si>
  <si>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</si>
  <si>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</si>
  <si>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</si>
  <si>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</si>
  <si>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</si>
  <si>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</si>
  <si>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</si>
  <si>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</si>
  <si>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</si>
  <si>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</si>
  <si>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</si>
  <si>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</si>
  <si>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</si>
  <si>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</si>
  <si>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</si>
  <si>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</si>
  <si>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</si>
  <si>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</si>
  <si>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</si>
  <si>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</si>
  <si>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</si>
  <si>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</si>
  <si>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</si>
  <si>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</si>
  <si>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</si>
  <si>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</si>
  <si>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</si>
  <si>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</si>
  <si>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</si>
  <si>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</si>
  <si>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</si>
  <si>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</si>
  <si>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</si>
  <si>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</si>
  <si>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</si>
  <si>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</si>
  <si>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</si>
  <si>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</si>
  <si>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</si>
  <si>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</si>
  <si>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</si>
  <si>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</si>
  <si>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</si>
  <si>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</si>
  <si>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</si>
  <si>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</si>
  <si>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</si>
  <si>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</si>
  <si>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</si>
  <si>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</si>
  <si>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</si>
  <si>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</si>
  <si>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</si>
  <si>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</si>
  <si>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</si>
  <si>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</si>
  <si>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</si>
  <si>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</si>
  <si>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</si>
  <si>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</si>
  <si>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</si>
  <si>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</si>
  <si>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</si>
  <si>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</si>
  <si>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</si>
  <si>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</si>
  <si>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</si>
  <si>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</si>
  <si>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</si>
  <si>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</si>
  <si>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</si>
  <si>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</si>
  <si>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</si>
  <si>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</si>
  <si>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</si>
  <si>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</si>
  <si>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</si>
  <si>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</si>
  <si>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</si>
  <si>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</si>
  <si>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</si>
  <si>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</si>
  <si>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</si>
  <si>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</si>
  <si>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</si>
  <si>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</si>
  <si>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</si>
  <si>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</si>
  <si>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</si>
  <si>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</si>
  <si>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</si>
  <si>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</si>
  <si>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</si>
  <si>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</si>
  <si>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</si>
  <si>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</si>
  <si>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</si>
  <si>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</si>
  <si>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</si>
  <si>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</si>
  <si>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</si>
  <si>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</si>
  <si>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</si>
  <si>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</si>
  <si>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</si>
  <si>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</si>
  <si>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</si>
  <si>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</si>
  <si>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</si>
  <si>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</si>
  <si>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</si>
  <si>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</si>
  <si>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</si>
  <si>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</si>
  <si>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</si>
  <si>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</si>
  <si>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</si>
  <si>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</si>
  <si>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</si>
  <si>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</si>
  <si>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</si>
  <si>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</si>
  <si>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</si>
  <si>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</si>
  <si>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</si>
  <si>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</si>
  <si>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</si>
  <si>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</si>
  <si>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</si>
  <si>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</si>
  <si>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</si>
  <si>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</si>
  <si>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</si>
  <si>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</si>
  <si>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</si>
  <si>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</si>
  <si>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</si>
  <si>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</si>
  <si>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</si>
  <si>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</si>
  <si>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</si>
  <si>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</si>
  <si>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</si>
  <si>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</si>
  <si>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</si>
  <si>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</si>
  <si>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</si>
  <si>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</si>
  <si>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</si>
  <si>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</si>
  <si>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</si>
  <si>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</si>
  <si>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</si>
  <si>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</si>
  <si>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</si>
  <si>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</si>
  <si>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</si>
  <si>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</si>
  <si>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</si>
  <si>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</si>
  <si>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</si>
  <si>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</si>
  <si>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</si>
  <si>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</si>
  <si>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</si>
  <si>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</si>
  <si>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</si>
  <si>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</si>
  <si>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</si>
  <si>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</si>
  <si>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</si>
  <si>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</si>
  <si>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</si>
  <si>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</si>
  <si>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</si>
  <si>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</si>
  <si>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</si>
  <si>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</si>
  <si>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</si>
  <si>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</si>
  <si>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</si>
  <si>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</si>
  <si>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</si>
  <si>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</si>
  <si>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</si>
  <si>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</si>
  <si>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</si>
  <si>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</si>
  <si>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</si>
  <si>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</si>
  <si>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</si>
  <si>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</si>
  <si>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</si>
  <si>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</si>
  <si>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</si>
  <si>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</si>
  <si>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</si>
  <si>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</si>
  <si>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</si>
  <si>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</si>
  <si>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</si>
  <si>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</si>
  <si>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</si>
  <si>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</si>
  <si>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</si>
  <si>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</si>
  <si>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</si>
  <si>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</si>
  <si>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</si>
  <si>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</si>
  <si>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</si>
  <si>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</si>
  <si>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</si>
  <si>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</si>
  <si>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</si>
  <si>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</si>
  <si>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</si>
  <si>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</si>
  <si>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</si>
  <si>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</si>
  <si>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</si>
  <si>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</si>
  <si>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</si>
  <si>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</si>
  <si>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</si>
  <si>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</si>
  <si>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</si>
  <si>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</si>
  <si>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</si>
  <si>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</si>
  <si>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</si>
  <si>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</si>
  <si>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</si>
  <si>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</si>
  <si>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</si>
  <si>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</si>
  <si>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</si>
  <si>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</si>
  <si>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</si>
  <si>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</si>
  <si>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</si>
  <si>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</si>
  <si>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</si>
  <si>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</si>
  <si>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</si>
  <si>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</si>
  <si>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</si>
  <si>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</si>
  <si>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</si>
  <si>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</si>
  <si>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</si>
  <si>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</si>
  <si>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</si>
  <si>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</si>
  <si>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</si>
  <si>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</si>
  <si>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</si>
  <si>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</si>
  <si>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</si>
  <si>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</si>
  <si>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</si>
  <si>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</si>
  <si>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</si>
  <si>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</si>
  <si>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</si>
  <si>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</si>
  <si>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</si>
  <si>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</si>
  <si>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</si>
  <si>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</si>
  <si>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</si>
  <si>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</si>
  <si>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</si>
  <si>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</si>
  <si>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</si>
  <si>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</si>
  <si>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</si>
  <si>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</si>
  <si>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</si>
  <si>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</si>
  <si>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</si>
  <si>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</si>
  <si>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</si>
  <si>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</si>
  <si>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</si>
  <si>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</si>
  <si>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</si>
  <si>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</si>
  <si>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</si>
  <si>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</si>
  <si>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</si>
  <si>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</si>
  <si>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</si>
  <si>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</si>
  <si>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</si>
  <si>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</si>
  <si>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</si>
  <si>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</si>
  <si>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</si>
  <si>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</si>
  <si>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</si>
  <si>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</si>
  <si>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</si>
  <si>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</si>
  <si>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</si>
  <si>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</si>
  <si>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</si>
  <si>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</si>
  <si>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</si>
  <si>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</si>
  <si>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</si>
  <si>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</si>
  <si>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</si>
  <si>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</si>
  <si>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</si>
  <si>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</si>
  <si>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</si>
  <si>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</si>
  <si>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</si>
  <si>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</si>
  <si>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</si>
  <si>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</si>
  <si>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</si>
  <si>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</si>
  <si>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</si>
  <si>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</si>
  <si>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</si>
  <si>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</si>
  <si>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</si>
  <si>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</si>
  <si>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</si>
  <si>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</si>
  <si>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</si>
  <si>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</si>
  <si>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</si>
  <si>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</si>
  <si>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</si>
  <si>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</si>
  <si>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</si>
  <si>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</si>
  <si>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</si>
  <si>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</si>
  <si>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</si>
  <si>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</si>
  <si>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</si>
  <si>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</si>
  <si>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</si>
  <si>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</si>
  <si>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</si>
  <si>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</si>
  <si>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</si>
  <si>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</si>
  <si>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</si>
  <si>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</si>
  <si>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</si>
  <si>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</si>
  <si>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</si>
  <si>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</si>
  <si>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</si>
  <si>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</si>
  <si>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</si>
  <si>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</si>
  <si>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</si>
  <si>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</si>
  <si>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</si>
  <si>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</si>
  <si>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</si>
  <si>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</si>
  <si>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</si>
  <si>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</si>
  <si>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</si>
  <si>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</si>
  <si>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</si>
  <si>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</si>
  <si>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</si>
  <si>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</si>
  <si>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</si>
  <si>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</si>
  <si>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</si>
  <si>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</si>
  <si>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</si>
  <si>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</si>
  <si>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</si>
  <si>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</si>
  <si>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</si>
  <si>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</si>
  <si>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</si>
  <si>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</si>
  <si>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</si>
  <si>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</si>
  <si>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</si>
  <si>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</si>
  <si>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</si>
  <si>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</si>
  <si>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</si>
  <si>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</si>
  <si>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</si>
  <si>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</si>
  <si>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</si>
  <si>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</si>
  <si>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</si>
  <si>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</si>
  <si>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</si>
  <si>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</si>
  <si>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</si>
  <si>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</si>
  <si>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</si>
  <si>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</si>
  <si>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</si>
  <si>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</si>
  <si>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</si>
  <si>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</si>
  <si>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</si>
  <si>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</si>
  <si>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</si>
  <si>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</si>
  <si>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</si>
  <si>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</si>
  <si>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</si>
  <si>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</si>
  <si>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</si>
  <si>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</si>
  <si>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</si>
  <si>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</si>
  <si>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</si>
  <si>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</si>
  <si>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</si>
  <si>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</si>
  <si>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</si>
  <si>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</si>
  <si>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</si>
  <si>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</si>
  <si>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</si>
  <si>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</si>
  <si>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</si>
  <si>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</si>
  <si>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</si>
  <si>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</si>
  <si>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</si>
  <si>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</si>
  <si>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</si>
  <si>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</si>
  <si>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</si>
  <si>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</si>
  <si>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</si>
  <si>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</si>
  <si>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</si>
  <si>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</si>
  <si>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</si>
  <si>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</si>
  <si>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</si>
  <si>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</si>
  <si>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</si>
  <si>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</si>
  <si>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</si>
  <si>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</si>
  <si>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</si>
  <si>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</si>
  <si>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</si>
  <si>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</si>
  <si>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</si>
  <si>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</si>
  <si>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</si>
  <si>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</si>
  <si>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</si>
  <si>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</si>
  <si>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</si>
  <si>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</si>
  <si>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</si>
  <si>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</si>
  <si>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</si>
  <si>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</si>
  <si>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</si>
  <si>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</si>
  <si>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</si>
  <si>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</si>
  <si>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</si>
  <si>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</si>
  <si>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</si>
  <si>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</si>
  <si>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</si>
  <si>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</si>
  <si>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</si>
  <si>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</si>
  <si>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</si>
  <si>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</si>
  <si>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</si>
  <si>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</si>
  <si>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</si>
  <si>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</si>
  <si>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</si>
  <si>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</si>
  <si>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</si>
  <si>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</si>
  <si>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</si>
  <si>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</si>
  <si>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</si>
  <si>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</si>
  <si>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</si>
  <si>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</si>
  <si>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</si>
  <si>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</si>
  <si>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</si>
  <si>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</si>
  <si>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</si>
  <si>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</si>
  <si>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</si>
  <si>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</si>
  <si>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</si>
  <si>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</si>
  <si>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</si>
  <si>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</si>
  <si>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</si>
  <si>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</si>
  <si>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</si>
  <si>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</si>
  <si>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</si>
  <si>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</si>
  <si>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</si>
  <si>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</si>
  <si>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</si>
  <si>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</si>
  <si>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</si>
  <si>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</si>
  <si>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</si>
  <si>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</si>
  <si>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</si>
  <si>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</si>
  <si>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</si>
  <si>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</si>
  <si>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</si>
  <si>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</si>
  <si>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</si>
  <si>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</si>
  <si>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</si>
  <si>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</si>
  <si>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</si>
  <si>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</si>
  <si>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</si>
  <si>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</si>
  <si>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</si>
  <si>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</si>
  <si>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</si>
  <si>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</si>
  <si>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</si>
  <si>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</si>
  <si>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</si>
  <si>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</si>
  <si>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</si>
  <si>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</si>
  <si>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</si>
  <si>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</si>
  <si>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</si>
  <si>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</si>
  <si>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</si>
  <si>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</si>
  <si>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</si>
  <si>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</si>
  <si>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</si>
  <si>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</si>
  <si>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</si>
  <si>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</si>
  <si>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</si>
  <si>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</si>
  <si>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</si>
  <si>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</si>
  <si>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</si>
  <si>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</si>
  <si>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</si>
  <si>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</si>
  <si>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</si>
  <si>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</si>
  <si>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</si>
  <si>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</si>
  <si>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</si>
  <si>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</si>
  <si>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</si>
  <si>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</si>
  <si>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</si>
  <si>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</si>
  <si>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</si>
  <si>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</si>
  <si>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</si>
  <si>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</si>
  <si>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</si>
  <si>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</si>
  <si>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</si>
  <si>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</si>
  <si>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</si>
  <si>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</si>
  <si>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</si>
  <si>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</si>
  <si>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</si>
  <si>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</si>
  <si>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</si>
  <si>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</si>
  <si>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</si>
  <si>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</si>
  <si>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</si>
  <si>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</si>
  <si>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</si>
  <si>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</si>
  <si>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</si>
  <si>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</si>
  <si>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</si>
  <si>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</si>
  <si>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</si>
  <si>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</si>
  <si>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</si>
  <si>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</si>
  <si>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</si>
  <si>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</si>
  <si>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</si>
  <si>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</si>
  <si>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</si>
  <si>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</si>
  <si>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</si>
  <si>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</si>
  <si>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</si>
  <si>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</si>
  <si>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</si>
  <si>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</si>
  <si>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</si>
  <si>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</si>
  <si>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</si>
  <si>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</si>
  <si>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</si>
  <si>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</si>
  <si>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</si>
  <si>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</si>
  <si>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</si>
  <si>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</si>
  <si>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</si>
  <si>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</si>
  <si>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</si>
  <si>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</si>
  <si>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</si>
  <si>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</si>
  <si>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</si>
  <si>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</si>
  <si>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</si>
  <si>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</si>
  <si>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</si>
  <si>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</si>
  <si>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</si>
  <si>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</si>
  <si>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</si>
  <si>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</si>
  <si>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</si>
  <si>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</si>
  <si>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</si>
  <si>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</si>
  <si>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</si>
  <si>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</si>
  <si>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</si>
  <si>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</si>
  <si>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</si>
  <si>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</si>
  <si>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</si>
  <si>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</si>
  <si>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</si>
  <si>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</si>
  <si>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</si>
  <si>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</si>
  <si>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</si>
  <si>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</si>
  <si>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</si>
  <si>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</si>
  <si>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</si>
  <si>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</si>
  <si>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</si>
  <si>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</si>
  <si>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</si>
  <si>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</si>
  <si>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</si>
  <si>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</si>
  <si>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</si>
  <si>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</si>
  <si>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</si>
  <si>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</si>
  <si>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</si>
  <si>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</si>
  <si>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</si>
  <si>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</si>
  <si>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</si>
  <si>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</si>
  <si>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</si>
  <si>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</si>
  <si>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</si>
  <si>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</si>
  <si>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</si>
  <si>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</si>
  <si>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</si>
  <si>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</si>
  <si>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</si>
  <si>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</si>
  <si>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</si>
  <si>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</si>
  <si>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</si>
  <si>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</si>
  <si>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</si>
  <si>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</si>
  <si>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</si>
  <si>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</si>
  <si>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</si>
  <si>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</si>
  <si>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</si>
  <si>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</si>
  <si>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</si>
  <si>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</si>
  <si>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</si>
  <si>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</si>
  <si>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</si>
  <si>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</si>
  <si>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</si>
  <si>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</si>
  <si>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</si>
  <si>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</si>
  <si>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</si>
  <si>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</si>
  <si>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</si>
  <si>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</si>
  <si>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</si>
  <si>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</si>
  <si>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</si>
  <si>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</si>
  <si>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</si>
  <si>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</si>
  <si>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</si>
  <si>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</si>
  <si>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</si>
  <si>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</si>
  <si>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</si>
  <si>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</si>
  <si>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</si>
  <si>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</si>
  <si>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</si>
  <si>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</si>
  <si>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</si>
  <si>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</si>
  <si>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</si>
  <si>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</si>
  <si>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</si>
  <si>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</si>
  <si>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</si>
  <si>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</si>
  <si>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</si>
  <si>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</si>
  <si>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</si>
  <si>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</si>
  <si>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</si>
  <si>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</si>
  <si>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</si>
  <si>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</si>
  <si>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</si>
  <si>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</si>
  <si>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</si>
  <si>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</si>
  <si>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</si>
  <si>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</si>
  <si>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</si>
  <si>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</si>
  <si>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</si>
  <si>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</si>
  <si>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</si>
  <si>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</si>
  <si>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</si>
  <si>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</si>
  <si>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</si>
  <si>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</si>
  <si>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</si>
  <si>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</si>
  <si>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</si>
  <si>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</si>
  <si>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</si>
  <si>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</si>
  <si>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</si>
  <si>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</si>
  <si>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</si>
  <si>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</si>
  <si>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</si>
  <si>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</si>
  <si>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</si>
  <si>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</si>
  <si>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</si>
  <si>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</si>
  <si>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</si>
  <si>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</si>
  <si>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</si>
  <si>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</si>
  <si>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</si>
  <si>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</si>
  <si>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</si>
  <si>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</si>
  <si>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</si>
  <si>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</si>
  <si>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</si>
  <si>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</si>
  <si>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</si>
  <si>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</si>
  <si>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</si>
  <si>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</si>
  <si>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</si>
  <si>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</si>
  <si>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</si>
  <si>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</si>
  <si>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</si>
  <si>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</si>
  <si>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</si>
  <si>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</si>
  <si>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</si>
  <si>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</si>
  <si>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</si>
  <si>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</si>
  <si>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</si>
  <si>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</si>
  <si>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</si>
  <si>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</si>
  <si>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</si>
  <si>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</si>
  <si>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</si>
  <si>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</si>
  <si>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</si>
  <si>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</si>
  <si>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</si>
  <si>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</si>
  <si>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</si>
  <si>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</si>
  <si>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</si>
  <si>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</si>
  <si>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</si>
  <si>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</si>
  <si>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</si>
  <si>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</si>
  <si>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</si>
  <si>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</si>
  <si>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</si>
  <si>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</si>
  <si>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</si>
  <si>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</si>
  <si>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</si>
  <si>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</si>
  <si>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</si>
  <si>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</si>
  <si>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</si>
  <si>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</si>
  <si>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</si>
  <si>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</si>
  <si>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</si>
  <si>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</si>
  <si>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</si>
  <si>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</si>
  <si>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</si>
  <si>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</si>
  <si>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</si>
  <si>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</si>
  <si>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</si>
  <si>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</si>
  <si>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</si>
  <si>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</si>
  <si>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</si>
  <si>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</si>
  <si>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</si>
  <si>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</si>
  <si>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</si>
  <si>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</si>
  <si>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</si>
  <si>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</si>
  <si>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</si>
  <si>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</si>
  <si>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</si>
  <si>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</si>
  <si>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</si>
  <si>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</si>
  <si>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</si>
  <si>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</si>
  <si>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</si>
  <si>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</si>
  <si>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</si>
  <si>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</si>
  <si>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</si>
  <si>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</si>
  <si>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</si>
  <si>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</si>
  <si>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</si>
  <si>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</si>
  <si>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</si>
  <si>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</si>
  <si>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</si>
  <si>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</si>
  <si>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</si>
  <si>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</si>
  <si>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</si>
  <si>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</si>
  <si>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</si>
  <si>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</si>
  <si>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</si>
  <si>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</si>
  <si>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</si>
  <si>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</si>
  <si>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</si>
  <si>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</si>
  <si>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</si>
  <si>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</si>
  <si>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</si>
  <si>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</si>
  <si>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</si>
  <si>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</si>
  <si>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</si>
  <si>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</si>
  <si>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</si>
  <si>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</si>
  <si>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</si>
  <si>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</si>
  <si>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</si>
  <si>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</si>
  <si>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</si>
  <si>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</si>
  <si>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</si>
  <si>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</si>
  <si>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</si>
  <si>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</si>
  <si>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</si>
  <si>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</si>
  <si>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</si>
  <si>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</si>
  <si>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</si>
  <si>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</si>
  <si>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</si>
  <si>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</si>
  <si>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</si>
  <si>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</si>
  <si>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</si>
  <si>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</si>
  <si>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</si>
  <si>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</si>
  <si>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</si>
  <si>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</si>
  <si>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</si>
  <si>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</si>
  <si>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</si>
  <si>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</si>
  <si>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</si>
  <si>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</si>
  <si>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</si>
  <si>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</si>
  <si>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</si>
  <si>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</si>
  <si>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</si>
  <si>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</si>
  <si>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</si>
  <si>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</si>
  <si>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</si>
  <si>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</si>
  <si>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</si>
  <si>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</si>
  <si>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</si>
  <si>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</si>
  <si>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</si>
  <si>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</si>
  <si>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</si>
  <si>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</si>
  <si>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</si>
  <si>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</si>
  <si>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</si>
  <si>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</si>
  <si>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</si>
  <si>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</si>
  <si>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</si>
  <si>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</si>
  <si>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</si>
  <si>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</si>
  <si>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</si>
  <si>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</si>
  <si>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</si>
  <si>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</si>
  <si>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</si>
  <si>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</si>
  <si>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</si>
  <si>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</si>
  <si>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</si>
  <si>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</si>
  <si>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</si>
  <si>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</si>
  <si>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</si>
  <si>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</si>
  <si>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</si>
  <si>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</si>
  <si>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</si>
  <si>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</si>
  <si>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</si>
  <si>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</si>
  <si>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</si>
  <si>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</si>
  <si>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</si>
  <si>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</si>
  <si>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</si>
  <si>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</si>
  <si>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</si>
  <si>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</si>
  <si>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</si>
  <si>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</si>
  <si>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</si>
  <si>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</si>
  <si>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</si>
  <si>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</si>
  <si>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</si>
  <si>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</si>
  <si>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</si>
  <si>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</si>
  <si>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</si>
  <si>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</si>
  <si>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</si>
  <si>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</si>
  <si>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</si>
  <si>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</si>
  <si>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</si>
  <si>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</si>
  <si>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</si>
  <si>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</si>
  <si>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</si>
  <si>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</si>
  <si>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</si>
  <si>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</si>
  <si>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</si>
  <si>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</si>
  <si>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</si>
  <si>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</si>
  <si>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</si>
  <si>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</si>
  <si>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</si>
  <si>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</si>
  <si>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</si>
  <si>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</si>
  <si>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</si>
  <si>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</si>
  <si>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</si>
  <si>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</si>
  <si>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</si>
  <si>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</si>
  <si>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</si>
  <si>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</si>
  <si>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</si>
  <si>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</si>
  <si>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</si>
  <si>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</si>
  <si>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</si>
  <si>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</si>
  <si>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</si>
  <si>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</si>
  <si>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</si>
  <si>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</si>
  <si>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</si>
  <si>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</si>
  <si>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</si>
  <si>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</si>
  <si>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</si>
  <si>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</si>
  <si>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</si>
  <si>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</si>
  <si>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</si>
  <si>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</si>
  <si>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</si>
  <si>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</si>
  <si>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</si>
  <si>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</si>
  <si>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</si>
  <si>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</si>
  <si>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</si>
  <si>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</si>
  <si>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</si>
  <si>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</si>
  <si>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</si>
  <si>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</si>
  <si>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</si>
  <si>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</si>
  <si>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</si>
  <si>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</si>
  <si>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</si>
  <si>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</si>
  <si>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</si>
  <si>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</si>
  <si>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</si>
  <si>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</si>
  <si>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</si>
  <si>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</si>
  <si>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</si>
  <si>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</si>
  <si>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</si>
  <si>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</si>
  <si>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</si>
  <si>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</si>
  <si>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</si>
  <si>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</si>
  <si>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</si>
  <si>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</si>
  <si>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</si>
  <si>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</si>
  <si>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</si>
  <si>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</si>
  <si>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</si>
  <si>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</si>
  <si>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</si>
  <si>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</si>
  <si>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</si>
  <si>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</si>
  <si>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</si>
  <si>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</si>
  <si>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</si>
  <si>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</si>
  <si>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</si>
  <si>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</si>
  <si>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</si>
  <si>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</si>
  <si>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</si>
  <si>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</si>
  <si>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</si>
  <si>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</si>
  <si>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</si>
  <si>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</si>
  <si>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</si>
  <si>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</si>
  <si>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</si>
  <si>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</si>
  <si>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</si>
  <si>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</si>
  <si>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</si>
  <si>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</si>
  <si>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</si>
  <si>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</si>
  <si>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</si>
  <si>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</si>
  <si>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</si>
  <si>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</si>
  <si>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</si>
  <si>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</si>
  <si>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</si>
  <si>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</si>
  <si>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</si>
  <si>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</si>
  <si>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</si>
  <si>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</si>
  <si>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</si>
  <si>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</si>
  <si>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</si>
  <si>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</si>
  <si>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</si>
  <si>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</si>
  <si>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</si>
  <si>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</si>
  <si>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</si>
  <si>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</si>
  <si>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</si>
  <si>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</si>
  <si>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</si>
  <si>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</si>
  <si>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</si>
  <si>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</si>
  <si>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</si>
  <si>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</si>
  <si>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</si>
  <si>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</si>
  <si>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</si>
  <si>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</si>
  <si>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</si>
  <si>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</si>
  <si>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</si>
  <si>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</si>
  <si>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</si>
  <si>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</si>
  <si>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</si>
  <si>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</si>
  <si>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</si>
  <si>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</si>
  <si>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</si>
  <si>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</si>
  <si>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</si>
  <si>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</si>
  <si>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</si>
  <si>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</si>
  <si>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</si>
  <si>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</si>
  <si>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</si>
  <si>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</si>
  <si>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</si>
  <si>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</si>
  <si>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</si>
  <si>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</si>
  <si>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</si>
  <si>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</si>
  <si>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</si>
  <si>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</si>
  <si>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</si>
  <si>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</si>
  <si>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</si>
  <si>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</si>
  <si>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</si>
  <si>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</si>
  <si>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</si>
  <si>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</si>
  <si>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</si>
  <si>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</si>
  <si>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</si>
  <si>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</si>
  <si>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</si>
  <si>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</si>
  <si>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</si>
  <si>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</si>
  <si>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</si>
  <si>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</si>
  <si>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</si>
  <si>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</si>
  <si>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</si>
  <si>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</si>
  <si>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</si>
  <si>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</si>
  <si>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</si>
  <si>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</si>
  <si>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</si>
  <si>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</si>
  <si>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</si>
  <si>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</si>
  <si>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</si>
  <si>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</si>
  <si>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</si>
  <si>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</si>
  <si>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</si>
  <si>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</si>
  <si>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</si>
  <si>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</si>
  <si>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</si>
  <si>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</si>
  <si>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</si>
  <si>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</si>
  <si>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</si>
  <si>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</si>
  <si>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</si>
  <si>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</si>
  <si>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</si>
  <si>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</si>
  <si>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</si>
  <si>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</si>
  <si>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</si>
  <si>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</si>
  <si>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</si>
  <si>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</si>
  <si>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</si>
  <si>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</si>
  <si>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</si>
  <si>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</si>
  <si>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</si>
  <si>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</si>
  <si>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</si>
  <si>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</si>
  <si>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</si>
  <si>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</si>
  <si>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</si>
  <si>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</si>
  <si>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</si>
  <si>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</si>
  <si>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</si>
  <si>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</si>
  <si>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</si>
  <si>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</si>
  <si>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</si>
  <si>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</si>
  <si>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</si>
  <si>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</si>
  <si>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</si>
  <si>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</si>
  <si>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</si>
  <si>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</si>
  <si>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</si>
  <si>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</si>
  <si>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</si>
  <si>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</si>
  <si>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</si>
  <si>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</si>
  <si>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</si>
  <si>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</si>
  <si>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</si>
  <si>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</si>
  <si>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</si>
  <si>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</si>
  <si>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</si>
  <si>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</si>
  <si>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</si>
  <si>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</si>
  <si>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</si>
  <si>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</si>
  <si>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</si>
  <si>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</si>
  <si>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</si>
  <si>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</si>
  <si>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</si>
  <si>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</si>
  <si>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</si>
  <si>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</si>
  <si>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</si>
  <si>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</si>
  <si>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</si>
  <si>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</si>
  <si>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</si>
  <si>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</si>
  <si>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</si>
  <si>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</si>
  <si>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</si>
  <si>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</si>
  <si>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</si>
  <si>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</si>
  <si>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</si>
  <si>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</si>
  <si>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</si>
  <si>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</si>
  <si>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</si>
  <si>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</si>
  <si>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</si>
  <si>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</si>
  <si>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</si>
  <si>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</si>
  <si>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</si>
  <si>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</si>
  <si>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</si>
  <si>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</si>
  <si>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</si>
  <si>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</si>
  <si>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</si>
  <si>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</si>
  <si>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</si>
  <si>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</si>
  <si>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</si>
  <si>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</si>
  <si>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</si>
  <si>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</si>
  <si>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</si>
  <si>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</si>
  <si>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</si>
  <si>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</si>
  <si>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</si>
  <si>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</si>
  <si>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</si>
  <si>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</si>
  <si>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</si>
  <si>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</si>
  <si>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</si>
  <si>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</si>
  <si>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</si>
  <si>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</si>
  <si>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</si>
  <si>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</si>
  <si>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</si>
  <si>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</si>
  <si>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</si>
  <si>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</si>
  <si>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</si>
  <si>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</si>
  <si>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</si>
  <si>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</si>
  <si>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</si>
  <si>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</si>
  <si>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</si>
  <si>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</si>
  <si>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</si>
  <si>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</si>
  <si>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</si>
  <si>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</si>
  <si>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</si>
  <si>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</si>
  <si>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</si>
  <si>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</si>
  <si>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</si>
  <si>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</si>
  <si>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</si>
  <si>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</si>
  <si>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</si>
  <si>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</si>
  <si>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</si>
  <si>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</si>
  <si>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</si>
  <si>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</si>
  <si>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</si>
  <si>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</si>
  <si>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</si>
  <si>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</si>
  <si>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</si>
  <si>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</si>
  <si>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</si>
  <si>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</si>
  <si>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</si>
  <si>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</si>
  <si>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</si>
  <si>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</si>
  <si>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</si>
  <si>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</si>
  <si>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</si>
  <si>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</si>
  <si>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</si>
  <si>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</si>
  <si>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</si>
  <si>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</si>
  <si>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</si>
  <si>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</si>
  <si>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</si>
  <si>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</si>
  <si>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</si>
  <si>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</si>
  <si>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</si>
  <si>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</si>
  <si>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</si>
  <si>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</si>
  <si>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</si>
  <si>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</si>
  <si>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</si>
  <si>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</si>
  <si>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</si>
  <si>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</si>
  <si>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</si>
  <si>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</si>
  <si>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</si>
  <si>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</si>
  <si>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</si>
  <si>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</si>
  <si>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</si>
  <si>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</si>
  <si>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</si>
  <si>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</si>
  <si>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</si>
  <si>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</si>
  <si>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</si>
  <si>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</si>
  <si>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</si>
  <si>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</si>
  <si>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</si>
  <si>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</si>
  <si>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</si>
  <si>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</si>
  <si>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</si>
  <si>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</si>
  <si>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</si>
  <si>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</si>
  <si>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</si>
  <si>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</si>
  <si>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</si>
  <si>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</si>
  <si>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</si>
  <si>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</si>
  <si>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</si>
  <si>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</si>
  <si>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</si>
  <si>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</si>
  <si>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</si>
  <si>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</si>
  <si>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</si>
  <si>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</si>
  <si>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</si>
  <si>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</si>
  <si>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</si>
  <si>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</si>
  <si>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</si>
  <si>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</si>
  <si>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</si>
  <si>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</si>
  <si>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</si>
  <si>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</si>
  <si>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</si>
  <si>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</si>
  <si>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</si>
  <si>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</si>
  <si>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</si>
  <si>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</si>
  <si>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</si>
  <si>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</si>
  <si>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</si>
  <si>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</si>
  <si>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</si>
  <si>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</si>
  <si>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</si>
  <si>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</si>
  <si>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</si>
  <si>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</si>
  <si>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</si>
  <si>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</si>
  <si>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</si>
  <si>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</si>
  <si>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</si>
  <si>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</si>
  <si>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</si>
  <si>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</si>
  <si>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</si>
  <si>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</si>
  <si>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</si>
  <si>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</si>
  <si>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</si>
  <si>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</si>
  <si>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</si>
  <si>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</si>
  <si>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</si>
  <si>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</si>
  <si>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</si>
  <si>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</si>
  <si>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</si>
  <si>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</si>
  <si>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</si>
  <si>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</si>
  <si>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</si>
  <si>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</si>
  <si>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</si>
  <si>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</si>
  <si>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</si>
  <si>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</si>
  <si>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</si>
  <si>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</si>
  <si>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</si>
  <si>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</si>
  <si>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</si>
  <si>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</si>
  <si>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</si>
  <si>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</si>
  <si>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</si>
  <si>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</si>
  <si>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</si>
  <si>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</si>
  <si>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</si>
  <si>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</si>
  <si>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</si>
  <si>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</si>
  <si>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</si>
  <si>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</si>
  <si>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</si>
  <si>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</si>
  <si>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</si>
  <si>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</si>
  <si>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</si>
  <si>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</si>
  <si>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</si>
  <si>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</si>
  <si>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</si>
  <si>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</si>
  <si>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</si>
  <si>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</si>
  <si>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</si>
  <si>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</si>
  <si>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</si>
  <si>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</si>
  <si>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</si>
  <si>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</si>
  <si>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</si>
  <si>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</si>
  <si>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</si>
  <si>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</si>
  <si>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</si>
  <si>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</si>
  <si>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</si>
  <si>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</si>
  <si>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</si>
  <si>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</si>
  <si>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</si>
  <si>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</si>
  <si>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</si>
  <si>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</si>
  <si>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</si>
  <si>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</si>
  <si>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</si>
  <si>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</si>
  <si>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</si>
  <si>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</si>
  <si>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</si>
  <si>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</si>
  <si>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</si>
  <si>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</si>
  <si>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</si>
  <si>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</si>
  <si>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</si>
  <si>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</si>
  <si>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</si>
  <si>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</si>
  <si>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</si>
  <si>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</si>
  <si>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</si>
  <si>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</si>
  <si>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</si>
  <si>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</si>
  <si>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</si>
  <si>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</si>
  <si>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</si>
  <si>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</si>
  <si>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</si>
  <si>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</si>
  <si>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</si>
  <si>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</si>
  <si>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</si>
  <si>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</si>
  <si>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</si>
  <si>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</si>
  <si>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</si>
  <si>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</si>
  <si>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</si>
  <si>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</si>
  <si>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</si>
  <si>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</si>
  <si>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</si>
  <si>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</si>
  <si>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</si>
  <si>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</si>
  <si>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</si>
  <si>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</si>
  <si>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</si>
  <si>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</si>
  <si>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</si>
  <si>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</si>
  <si>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</si>
  <si>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</si>
  <si>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</si>
  <si>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</si>
  <si>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</si>
  <si>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</si>
  <si>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</si>
  <si>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</si>
  <si>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</si>
  <si>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</si>
  <si>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</si>
  <si>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</si>
  <si>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</si>
  <si>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</si>
  <si>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</si>
  <si>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</si>
  <si>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</si>
  <si>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</si>
  <si>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</si>
  <si>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</si>
  <si>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</si>
  <si>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</si>
  <si>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</si>
  <si>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</si>
  <si>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</si>
  <si>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</si>
  <si>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</si>
  <si>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</si>
  <si>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</si>
  <si>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</si>
  <si>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</si>
  <si>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</si>
  <si>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</si>
  <si>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</si>
  <si>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</si>
  <si>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</si>
  <si>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</si>
  <si>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</si>
  <si>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</si>
  <si>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</si>
  <si>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</si>
  <si>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</si>
  <si>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</si>
  <si>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</si>
  <si>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</si>
  <si>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</si>
  <si>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</si>
  <si>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</si>
  <si>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</si>
  <si>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</si>
  <si>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</si>
  <si>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</si>
  <si>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</si>
  <si>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</si>
  <si>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</si>
  <si>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</si>
  <si>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</si>
  <si>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</si>
  <si>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</si>
  <si>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</si>
  <si>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</si>
  <si>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</si>
  <si>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</si>
  <si>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</si>
  <si>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</si>
  <si>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</si>
  <si>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</si>
  <si>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</si>
  <si>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</si>
  <si>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</si>
  <si>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</si>
  <si>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</si>
  <si>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</si>
  <si>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</si>
  <si>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</si>
  <si>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</si>
  <si>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</si>
  <si>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</si>
  <si>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</si>
  <si>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</si>
  <si>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</si>
  <si>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</si>
  <si>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</si>
  <si>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</si>
  <si>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</si>
  <si>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</si>
  <si>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</si>
  <si>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</si>
  <si>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</si>
  <si>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</si>
  <si>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</si>
  <si>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</si>
  <si>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</si>
  <si>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</si>
  <si>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</si>
  <si>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</si>
  <si>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</si>
  <si>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</si>
  <si>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</si>
  <si>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</si>
  <si>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</si>
  <si>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</si>
  <si>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</si>
  <si>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</si>
  <si>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</si>
  <si>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</si>
  <si>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</si>
  <si>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</si>
  <si>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</si>
  <si>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</si>
  <si>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</si>
  <si>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</si>
  <si>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</si>
  <si>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</si>
  <si>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</si>
  <si>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</si>
  <si>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</si>
  <si>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</si>
  <si>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</si>
  <si>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</si>
  <si>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</si>
  <si>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</si>
  <si>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</si>
  <si>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</si>
  <si>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</si>
  <si>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</si>
  <si>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</si>
  <si>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</si>
  <si>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</si>
  <si>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</si>
  <si>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</si>
  <si>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</si>
  <si>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</si>
  <si>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</si>
  <si>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</si>
  <si>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</si>
  <si>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</si>
  <si>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</si>
  <si>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</si>
  <si>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</si>
  <si>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</si>
  <si>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</si>
  <si>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</si>
  <si>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</si>
  <si>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</si>
  <si>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</si>
  <si>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</si>
  <si>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</si>
  <si>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</si>
  <si>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</si>
  <si>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</si>
  <si>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</si>
  <si>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</si>
  <si>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</si>
  <si>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</si>
  <si>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</si>
  <si>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</si>
  <si>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</si>
  <si>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</si>
  <si>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</si>
  <si>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</si>
  <si>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</si>
  <si>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</si>
  <si>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</si>
  <si>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</si>
  <si>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</si>
  <si>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</si>
  <si>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</si>
  <si>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</si>
  <si>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</si>
  <si>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</si>
  <si>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</si>
  <si>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</si>
  <si>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</si>
  <si>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</si>
  <si>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</si>
  <si>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</si>
  <si>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</si>
  <si>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</si>
  <si>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</si>
  <si>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</si>
  <si>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</si>
  <si>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</si>
  <si>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</si>
  <si>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</si>
  <si>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</si>
  <si>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</si>
  <si>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</si>
  <si>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</si>
  <si>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</si>
  <si>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</si>
  <si>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</si>
  <si>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</si>
  <si>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</si>
  <si>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</si>
  <si>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</si>
  <si>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</si>
  <si>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</si>
  <si>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</si>
  <si>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</si>
  <si>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</si>
  <si>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</si>
  <si>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</si>
  <si>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</si>
  <si>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</si>
  <si>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</si>
  <si>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</si>
  <si>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</si>
  <si>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</si>
  <si>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</si>
  <si>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</si>
  <si>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</si>
  <si>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</si>
  <si>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</si>
  <si>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</si>
  <si>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</si>
  <si>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</si>
  <si>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</si>
  <si>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</si>
  <si>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</si>
  <si>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</si>
  <si>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</si>
  <si>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</si>
  <si>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</si>
  <si>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</si>
  <si>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</si>
  <si>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</si>
  <si>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</si>
  <si>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</si>
  <si>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</si>
  <si>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</si>
  <si>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</si>
  <si>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</si>
  <si>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</si>
  <si>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</si>
  <si>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</si>
  <si>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</si>
  <si>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</si>
  <si>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</si>
  <si>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</si>
  <si>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</si>
  <si>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</si>
  <si>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</si>
  <si>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</si>
  <si>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</si>
  <si>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</si>
  <si>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</si>
  <si>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</si>
  <si>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</si>
  <si>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</si>
  <si>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</si>
  <si>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</si>
  <si>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</si>
  <si>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</si>
  <si>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</si>
  <si>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</si>
  <si>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</si>
  <si>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</si>
  <si>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</si>
  <si>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</si>
  <si>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</si>
  <si>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</si>
  <si>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</si>
  <si>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</si>
  <si>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</si>
  <si>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</si>
  <si>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</si>
  <si>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</si>
  <si>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</si>
  <si>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</si>
  <si>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</si>
  <si>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</si>
  <si>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</si>
  <si>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</si>
  <si>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</si>
  <si>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</si>
  <si>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</si>
  <si>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</si>
  <si>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</si>
  <si>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</si>
  <si>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</si>
  <si>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</si>
  <si>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</si>
  <si>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</si>
  <si>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</si>
  <si>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</si>
  <si>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</si>
  <si>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</si>
  <si>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</si>
  <si>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</si>
  <si>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</si>
  <si>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</si>
  <si>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</si>
  <si>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</si>
  <si>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</si>
  <si>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</si>
  <si>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</si>
  <si>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</si>
  <si>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</si>
  <si>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</si>
  <si>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</si>
  <si>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</si>
  <si>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</si>
  <si>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</si>
  <si>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</si>
  <si>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</si>
  <si>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</si>
  <si>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</si>
  <si>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</si>
  <si>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</si>
  <si>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</si>
  <si>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</si>
  <si>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</si>
  <si>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</si>
  <si>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</si>
  <si>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</si>
  <si>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</si>
  <si>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</si>
  <si>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</si>
  <si>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</si>
  <si>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</si>
  <si>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</si>
  <si>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</si>
  <si>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</si>
  <si>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</si>
  <si>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</si>
  <si>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</si>
  <si>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</si>
  <si>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</si>
  <si>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</si>
  <si>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</si>
  <si>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</si>
  <si>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</si>
  <si>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</si>
  <si>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</si>
  <si>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</si>
  <si>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</si>
  <si>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</si>
  <si>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</si>
  <si>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</si>
  <si>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</si>
  <si>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</si>
  <si>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</si>
  <si>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</si>
  <si>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</si>
  <si>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</si>
  <si>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</si>
  <si>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</si>
  <si>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</si>
  <si>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</si>
  <si>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</si>
  <si>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</si>
  <si>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</si>
  <si>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</si>
  <si>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</si>
  <si>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</si>
  <si>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</si>
  <si>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</si>
  <si>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</si>
  <si>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</si>
  <si>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</si>
  <si>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</si>
  <si>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</si>
  <si>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</si>
  <si>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</si>
  <si>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</si>
  <si>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</si>
  <si>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</si>
  <si>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</si>
  <si>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</si>
  <si>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</si>
  <si>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</si>
  <si>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</si>
  <si>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</si>
  <si>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</si>
  <si>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</si>
  <si>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</si>
  <si>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</si>
  <si>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</si>
  <si>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</si>
  <si>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</si>
  <si>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</si>
  <si>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</si>
  <si>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</si>
  <si>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</si>
  <si>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</si>
  <si>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</si>
  <si>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</si>
  <si>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</si>
  <si>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</si>
  <si>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</si>
  <si>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</si>
  <si>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</si>
  <si>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</si>
  <si>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</si>
  <si>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</si>
  <si>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</si>
  <si>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</si>
  <si>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</si>
  <si>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</si>
  <si>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</si>
  <si>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</si>
  <si>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</si>
  <si>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</si>
  <si>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</si>
  <si>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</si>
  <si>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</si>
  <si>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</si>
  <si>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</si>
  <si>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</si>
  <si>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</si>
  <si>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</si>
  <si>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</si>
  <si>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</si>
  <si>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</si>
  <si>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</si>
  <si>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</si>
  <si>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</si>
  <si>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</si>
  <si>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</si>
  <si>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</si>
  <si>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</si>
  <si>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</si>
  <si>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</si>
  <si>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</si>
  <si>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</si>
  <si>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</si>
  <si>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</si>
  <si>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</si>
  <si>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</si>
  <si>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</si>
  <si>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</si>
  <si>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</si>
  <si>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</si>
  <si>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</si>
  <si>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</si>
  <si>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</si>
  <si>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</si>
  <si>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</si>
  <si>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</si>
  <si>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</si>
  <si>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</si>
  <si>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</si>
  <si>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</si>
  <si>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</si>
  <si>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</si>
  <si>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</si>
  <si>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</si>
  <si>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</si>
  <si>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</si>
  <si>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</si>
  <si>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</si>
  <si>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</si>
  <si>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</si>
  <si>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</si>
  <si>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</si>
  <si>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</si>
  <si>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</si>
  <si>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</si>
  <si>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</si>
  <si>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</si>
  <si>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</si>
  <si>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</si>
  <si>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</si>
  <si>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</si>
  <si>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</si>
  <si>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</si>
  <si>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</si>
  <si>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</si>
  <si>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</si>
  <si>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</si>
  <si>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</si>
  <si>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</si>
  <si>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</si>
  <si>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</si>
  <si>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</si>
  <si>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</si>
  <si>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</si>
  <si>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</si>
  <si>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</si>
  <si>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</si>
  <si>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</si>
  <si>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</si>
  <si>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</si>
  <si>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</si>
  <si>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</si>
  <si>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</si>
  <si>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</si>
  <si>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</si>
  <si>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</si>
  <si>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</si>
  <si>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</si>
  <si>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</si>
  <si>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</si>
  <si>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</si>
  <si>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</si>
  <si>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</si>
  <si>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</si>
  <si>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</si>
  <si>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</si>
  <si>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</si>
  <si>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</si>
  <si>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</si>
  <si>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</si>
  <si>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</si>
  <si>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</si>
  <si>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</si>
  <si>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</si>
  <si>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</si>
  <si>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</si>
  <si>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</si>
  <si>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</si>
  <si>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</si>
  <si>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</si>
  <si>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</si>
  <si>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</si>
  <si>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</si>
  <si>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</si>
  <si>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</si>
  <si>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</si>
  <si>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</si>
  <si>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</si>
  <si>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</si>
  <si>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</si>
  <si>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</si>
  <si>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</si>
  <si>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</si>
  <si>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</si>
  <si>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</si>
  <si>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</si>
  <si>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</si>
  <si>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</si>
  <si>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</si>
  <si>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</si>
  <si>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</si>
  <si>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</si>
  <si>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</si>
  <si>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</si>
  <si>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</si>
  <si>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</si>
  <si>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</si>
  <si>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</si>
  <si>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</si>
  <si>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</si>
  <si>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</si>
  <si>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</si>
  <si>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</si>
  <si>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</si>
  <si>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</si>
  <si>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</si>
  <si>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</si>
  <si>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</si>
  <si>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</si>
  <si>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</si>
  <si>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</si>
  <si>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</si>
  <si>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</si>
  <si>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</si>
  <si>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</si>
  <si>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</si>
  <si>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</si>
  <si>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</si>
  <si>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</si>
  <si>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</si>
  <si>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</si>
  <si>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</si>
  <si>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</si>
  <si>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</si>
  <si>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</si>
  <si>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</si>
  <si>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</si>
  <si>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</si>
  <si>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</si>
  <si>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</si>
  <si>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</si>
  <si>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</si>
  <si>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</si>
  <si>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</si>
  <si>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</si>
  <si>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</si>
  <si>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</si>
  <si>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</si>
  <si>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</si>
  <si>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</si>
  <si>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</si>
  <si>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</si>
  <si>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</si>
  <si>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</si>
  <si>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</si>
  <si>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</si>
  <si>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</si>
  <si>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</si>
  <si>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</si>
  <si>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</si>
  <si>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</si>
  <si>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</si>
  <si>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</si>
  <si>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</si>
  <si>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</si>
  <si>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</si>
  <si>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</si>
  <si>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</si>
  <si>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</si>
  <si>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</si>
  <si>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</si>
  <si>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</si>
  <si>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</si>
  <si>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</si>
  <si>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</si>
  <si>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</si>
  <si>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</si>
  <si>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</si>
  <si>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</si>
  <si>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</si>
  <si>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</si>
  <si>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</si>
  <si>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</si>
  <si>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</si>
  <si>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</si>
  <si>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</si>
  <si>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</si>
  <si>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</si>
  <si>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</si>
  <si>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</si>
  <si>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</si>
  <si>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</si>
  <si>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</si>
  <si>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</si>
  <si>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</si>
  <si>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</si>
  <si>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</si>
  <si>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</si>
  <si>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</si>
  <si>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</si>
  <si>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</si>
  <si>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</si>
  <si>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</si>
  <si>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</si>
  <si>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</si>
  <si>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</si>
  <si>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</si>
  <si>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</si>
  <si>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</si>
  <si>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</si>
  <si>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</si>
  <si>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</si>
  <si>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</si>
  <si>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</si>
  <si>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</si>
  <si>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</si>
  <si>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</si>
  <si>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</si>
  <si>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</si>
  <si>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</si>
  <si>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</si>
  <si>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</si>
  <si>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</si>
  <si>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</si>
  <si>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</si>
  <si>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</si>
  <si>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</si>
  <si>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</si>
  <si>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</si>
  <si>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</si>
  <si>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</si>
  <si>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</si>
  <si>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</si>
  <si>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</si>
  <si>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</si>
  <si>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</si>
  <si>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</si>
  <si>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</si>
  <si>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</si>
  <si>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</si>
  <si>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</si>
  <si>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</si>
  <si>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</si>
  <si>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</si>
  <si>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</si>
  <si>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</si>
  <si>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</si>
  <si>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</si>
  <si>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</si>
  <si>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</si>
  <si>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</si>
  <si>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</si>
  <si>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</si>
  <si>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</si>
  <si>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</si>
  <si>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</si>
  <si>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</si>
  <si>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</si>
  <si>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</si>
  <si>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</si>
  <si>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</si>
  <si>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</si>
  <si>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</si>
  <si>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</si>
  <si>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</si>
  <si>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</si>
  <si>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</si>
  <si>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</si>
  <si>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</si>
  <si>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</si>
  <si>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</si>
  <si>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</si>
  <si>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</si>
  <si>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</si>
  <si>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</si>
  <si>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</si>
  <si>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</si>
  <si>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</si>
  <si>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</si>
  <si>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</si>
  <si>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</si>
  <si>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</si>
  <si>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</si>
  <si>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</si>
  <si>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</si>
  <si>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</si>
  <si>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</si>
  <si>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</si>
  <si>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</si>
  <si>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</si>
  <si>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</si>
  <si>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</si>
  <si>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</si>
  <si>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</si>
  <si>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</si>
  <si>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</si>
  <si>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</si>
  <si>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</si>
  <si>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</si>
  <si>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</si>
  <si>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</si>
  <si>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</si>
  <si>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</si>
  <si>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</si>
  <si>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</si>
  <si>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</si>
  <si>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</si>
  <si>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</si>
  <si>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</si>
  <si>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</si>
  <si>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</si>
  <si>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</si>
  <si>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</si>
  <si>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</si>
  <si>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</si>
  <si>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</si>
  <si>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</si>
  <si>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</si>
  <si>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</si>
  <si>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</si>
  <si>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</si>
  <si>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</si>
  <si>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</si>
  <si>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</si>
  <si>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</si>
  <si>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</si>
  <si>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</si>
  <si>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</si>
  <si>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</si>
  <si>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</si>
  <si>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</si>
  <si>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</si>
  <si>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</si>
  <si>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</si>
  <si>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</si>
  <si>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</si>
  <si>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</si>
  <si>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</si>
  <si>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</si>
  <si>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</si>
  <si>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</si>
  <si>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</si>
  <si>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</si>
  <si>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</si>
  <si>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</si>
  <si>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</si>
  <si>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</si>
  <si>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</si>
  <si>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</si>
  <si>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</si>
  <si>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</si>
  <si>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</si>
  <si>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</si>
  <si>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</si>
  <si>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</si>
  <si>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</si>
  <si>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</si>
  <si>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</si>
  <si>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</si>
  <si>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</si>
  <si>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</si>
  <si>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</si>
  <si>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</si>
  <si>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</si>
  <si>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</si>
  <si>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</si>
  <si>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</si>
  <si>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</si>
  <si>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</si>
  <si>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</si>
  <si>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</si>
  <si>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</si>
  <si>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</si>
  <si>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</si>
  <si>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</si>
  <si>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</si>
  <si>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</si>
  <si>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</si>
  <si>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</si>
  <si>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</si>
  <si>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</si>
  <si>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</si>
  <si>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</si>
  <si>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</si>
  <si>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</si>
  <si>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</si>
  <si>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</si>
  <si>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</si>
  <si>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</si>
  <si>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</si>
  <si>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</si>
  <si>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</si>
  <si>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</si>
  <si>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</si>
  <si>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</si>
  <si>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</si>
  <si>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</si>
  <si>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</si>
  <si>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</si>
  <si>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</si>
  <si>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</si>
  <si>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</si>
  <si>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</si>
  <si>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</si>
  <si>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</si>
  <si>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</si>
  <si>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</si>
  <si>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</si>
  <si>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</si>
  <si>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</si>
  <si>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</si>
  <si>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</si>
  <si>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</si>
  <si>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</si>
  <si>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</si>
  <si>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</si>
  <si>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</si>
  <si>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</si>
  <si>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</si>
  <si>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</si>
  <si>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</si>
  <si>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</si>
  <si>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</si>
  <si>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</si>
  <si>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</si>
  <si>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</si>
  <si>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</si>
  <si>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</si>
  <si>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</si>
  <si>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</si>
  <si>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</si>
  <si>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</si>
  <si>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</si>
  <si>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</si>
  <si>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</si>
  <si>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</si>
  <si>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</si>
  <si>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</si>
  <si>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</si>
  <si>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</si>
  <si>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</si>
  <si>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</si>
  <si>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</si>
  <si>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</si>
  <si>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</si>
  <si>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</si>
  <si>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</si>
  <si>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</si>
  <si>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</si>
  <si>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</si>
  <si>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</si>
  <si>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</si>
  <si>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</si>
  <si>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</si>
  <si>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</si>
  <si>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</si>
  <si>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</si>
  <si>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</si>
  <si>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</si>
  <si>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</si>
  <si>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</si>
  <si>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</si>
  <si>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</si>
  <si>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</si>
  <si>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</si>
  <si>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</si>
  <si>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</si>
  <si>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</si>
  <si>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</si>
  <si>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</si>
  <si>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</si>
  <si>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</si>
  <si>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</si>
  <si>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</si>
  <si>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</si>
  <si>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</si>
  <si>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</si>
  <si>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</si>
  <si>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</si>
  <si>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</si>
  <si>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</si>
  <si>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</si>
  <si>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</si>
  <si>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</si>
  <si>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</si>
  <si>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</si>
  <si>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</si>
  <si>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</si>
  <si>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</si>
  <si>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</si>
  <si>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</si>
  <si>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</si>
  <si>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</si>
  <si>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</si>
  <si>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</si>
  <si>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</si>
  <si>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</si>
  <si>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</si>
  <si>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</si>
  <si>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</si>
  <si>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</si>
  <si>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</si>
  <si>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</si>
  <si>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</si>
  <si>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</si>
  <si>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</si>
  <si>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</si>
  <si>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</si>
  <si>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</si>
  <si>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</si>
  <si>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</si>
  <si>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</si>
  <si>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</si>
  <si>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</si>
  <si>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</si>
  <si>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</si>
  <si>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</si>
  <si>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</si>
  <si>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</si>
  <si>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</si>
  <si>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</si>
  <si>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</si>
  <si>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</si>
  <si>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</si>
  <si>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</si>
  <si>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</si>
  <si>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</si>
  <si>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</si>
  <si>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</si>
  <si>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</si>
  <si>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</si>
  <si>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</si>
  <si>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</si>
  <si>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</si>
  <si>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</si>
  <si>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</si>
  <si>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</si>
  <si>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</si>
  <si>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</si>
  <si>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</si>
  <si>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</si>
  <si>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</si>
  <si>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</si>
  <si>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</si>
  <si>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</si>
  <si>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</si>
  <si>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</si>
  <si>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</si>
  <si>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</si>
  <si>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</si>
  <si>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</si>
  <si>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</si>
  <si>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</si>
  <si>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</si>
  <si>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</si>
  <si>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</si>
  <si>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</si>
  <si>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</si>
  <si>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</si>
  <si>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</si>
  <si>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</si>
  <si>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</si>
  <si>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</si>
  <si>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</si>
  <si>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</si>
  <si>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</si>
  <si>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</si>
  <si>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</si>
  <si>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</si>
  <si>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</si>
  <si>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</si>
  <si>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</si>
  <si>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</si>
  <si>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</si>
  <si>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</si>
  <si>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</si>
  <si>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</si>
  <si>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</si>
  <si>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</si>
  <si>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</si>
  <si>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</si>
  <si>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</si>
  <si>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</si>
  <si>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</si>
  <si>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</si>
  <si>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</si>
  <si>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</si>
  <si>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</si>
  <si>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</si>
  <si>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</si>
  <si>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</si>
  <si>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</si>
  <si>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</si>
  <si>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</si>
  <si>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</si>
  <si>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</si>
  <si>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</si>
  <si>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</si>
  <si>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</si>
  <si>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</si>
  <si>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</si>
  <si>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</si>
  <si>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</si>
  <si>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</si>
  <si>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</si>
  <si>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</si>
  <si>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</si>
  <si>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</si>
  <si>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</si>
  <si>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</si>
  <si>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</si>
  <si>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</si>
  <si>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</si>
  <si>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</si>
  <si>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</si>
  <si>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</si>
  <si>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</si>
  <si>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</si>
  <si>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</si>
  <si>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</si>
  <si>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</si>
  <si>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</si>
  <si>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</si>
  <si>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</si>
  <si>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</si>
  <si>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</si>
  <si>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</si>
  <si>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</si>
  <si>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</si>
  <si>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</si>
  <si>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</si>
  <si>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</si>
  <si>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</si>
  <si>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</si>
  <si>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</si>
  <si>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</si>
  <si>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</si>
  <si>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</si>
  <si>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</si>
  <si>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</si>
  <si>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</si>
  <si>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</si>
  <si>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</si>
  <si>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</si>
  <si>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</si>
  <si>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</si>
  <si>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</si>
  <si>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</si>
  <si>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</si>
  <si>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</si>
  <si>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</si>
  <si>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</si>
  <si>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</si>
  <si>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</si>
  <si>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</si>
  <si>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</si>
  <si>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</si>
  <si>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</si>
  <si>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</si>
  <si>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</si>
  <si>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</si>
  <si>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</si>
  <si>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</si>
  <si>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</si>
  <si>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</si>
  <si>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</si>
  <si>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</si>
  <si>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</si>
  <si>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</si>
  <si>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</si>
  <si>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</si>
  <si>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</si>
  <si>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</si>
  <si>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</si>
  <si>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</si>
  <si>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</si>
  <si>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</si>
  <si>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</si>
  <si>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</si>
  <si>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</si>
  <si>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</si>
  <si>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</si>
  <si>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</si>
  <si>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</si>
  <si>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</si>
  <si>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</si>
  <si>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</si>
  <si>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</si>
  <si>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</si>
  <si>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</si>
  <si>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</si>
  <si>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</si>
  <si>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</si>
  <si>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</si>
  <si>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</si>
  <si>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</si>
  <si>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</si>
  <si>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</si>
  <si>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</si>
  <si>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</si>
  <si>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</si>
  <si>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</si>
  <si>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</si>
  <si>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</si>
  <si>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</si>
  <si>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</si>
  <si>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</si>
  <si>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</si>
  <si>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</si>
  <si>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</si>
  <si>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</si>
  <si>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</si>
  <si>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</si>
  <si>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</si>
  <si>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</si>
  <si>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</si>
  <si>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</si>
  <si>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</si>
  <si>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</si>
  <si>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</si>
  <si>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</si>
  <si>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</si>
  <si>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</si>
  <si>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</si>
  <si>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</si>
  <si>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</si>
  <si>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</si>
  <si>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</si>
  <si>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</si>
  <si>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</si>
  <si>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</si>
  <si>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</si>
  <si>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</si>
  <si>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</si>
  <si>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</si>
  <si>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</si>
  <si>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</si>
  <si>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</si>
  <si>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</si>
  <si>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</si>
  <si>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</si>
  <si>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</si>
  <si>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</si>
  <si>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</si>
  <si>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</si>
  <si>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</si>
  <si>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</si>
  <si>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</si>
  <si>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</si>
  <si>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</si>
  <si>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</si>
  <si>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</si>
  <si>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</si>
  <si>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</si>
  <si>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</si>
  <si>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</si>
  <si>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</si>
  <si>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</si>
  <si>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</si>
  <si>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</si>
  <si>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</si>
  <si>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</si>
  <si>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</si>
  <si>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</si>
  <si>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</si>
  <si>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</si>
  <si>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</si>
  <si>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</si>
  <si>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</si>
  <si>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</si>
  <si>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</si>
  <si>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</si>
  <si>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</si>
  <si>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</si>
  <si>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</si>
  <si>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</si>
  <si>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</si>
  <si>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</si>
  <si>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</si>
  <si>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</si>
  <si>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</si>
  <si>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</si>
  <si>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</si>
  <si>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</si>
  <si>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</si>
  <si>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</si>
  <si>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</si>
  <si>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</si>
  <si>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</si>
  <si>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</si>
  <si>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</si>
  <si>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</si>
  <si>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</si>
  <si>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</si>
  <si>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</si>
  <si>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</si>
  <si>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</si>
  <si>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</si>
  <si>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</si>
  <si>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</si>
  <si>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</si>
  <si>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</si>
  <si>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</si>
  <si>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</si>
  <si>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</si>
  <si>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</si>
  <si>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</si>
  <si>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</si>
  <si>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</si>
  <si>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</si>
  <si>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</si>
  <si>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</si>
  <si>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</si>
  <si>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</si>
  <si>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</si>
  <si>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</si>
  <si>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</si>
  <si>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</si>
  <si>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</si>
  <si>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</si>
  <si>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</si>
  <si>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</si>
  <si>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</si>
  <si>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</si>
  <si>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</si>
  <si>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</si>
  <si>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</si>
  <si>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</si>
  <si>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</si>
  <si>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</si>
  <si>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</si>
  <si>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</si>
  <si>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</si>
  <si>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</si>
  <si>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</si>
  <si>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</si>
  <si>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</si>
  <si>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</si>
  <si>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</si>
  <si>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</si>
  <si>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</si>
  <si>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</si>
  <si>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</si>
  <si>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</si>
  <si>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</si>
  <si>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</si>
  <si>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</si>
  <si>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</si>
  <si>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</si>
  <si>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</si>
  <si>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</si>
  <si>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</si>
  <si>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</si>
  <si>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</si>
  <si>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</si>
  <si>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</si>
  <si>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</si>
  <si>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</si>
  <si>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</si>
  <si>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</si>
  <si>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</si>
  <si>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</si>
  <si>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</si>
  <si>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</si>
  <si>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</si>
  <si>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</si>
  <si>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</si>
  <si>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</si>
  <si>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</si>
  <si>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</si>
  <si>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</si>
  <si>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</si>
  <si>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</si>
  <si>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</si>
  <si>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</si>
  <si>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</si>
  <si>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</si>
  <si>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</si>
  <si>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</si>
  <si>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</si>
  <si>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</si>
  <si>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</si>
  <si>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</si>
  <si>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</si>
  <si>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</si>
  <si>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</si>
  <si>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</si>
  <si>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</si>
  <si>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</si>
  <si>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</si>
  <si>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</si>
  <si>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</si>
  <si>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</si>
  <si>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</si>
  <si>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</si>
  <si>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</si>
  <si>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</si>
  <si>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</si>
  <si>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</si>
  <si>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</si>
  <si>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</si>
  <si>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</si>
  <si>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</si>
  <si>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</si>
  <si>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</si>
  <si>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</si>
  <si>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</si>
  <si>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</si>
  <si>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</si>
  <si>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</si>
  <si>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</si>
  <si>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</si>
  <si>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</si>
  <si>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</si>
  <si>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</si>
  <si>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</si>
  <si>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</si>
  <si>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</si>
  <si>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</si>
  <si>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</si>
  <si>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</si>
  <si>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</si>
  <si>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</si>
  <si>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</si>
  <si>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</si>
  <si>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</si>
  <si>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</si>
  <si>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</si>
  <si>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</si>
  <si>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</si>
  <si>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</si>
  <si>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</si>
  <si>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</si>
  <si>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</si>
  <si>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</si>
  <si>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</si>
  <si>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</si>
  <si>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</si>
  <si>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</si>
  <si>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</si>
  <si>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</si>
  <si>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</si>
  <si>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</si>
  <si>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</si>
  <si>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</si>
  <si>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</si>
  <si>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</si>
  <si>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</si>
  <si>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</si>
  <si>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</si>
  <si>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</si>
  <si>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</si>
  <si>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</si>
  <si>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</si>
  <si>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</si>
  <si>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</si>
  <si>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</si>
  <si>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</si>
  <si>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</si>
  <si>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</si>
  <si>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</si>
  <si>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</si>
  <si>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</si>
  <si>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</si>
  <si>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</si>
  <si>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</si>
  <si>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</si>
  <si>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</si>
  <si>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</si>
  <si>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</si>
  <si>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</si>
  <si>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</si>
  <si>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</si>
  <si>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</si>
  <si>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</si>
  <si>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</si>
  <si>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</si>
  <si>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</si>
  <si>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</si>
  <si>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</si>
  <si>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</si>
  <si>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</si>
  <si>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</si>
  <si>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</si>
  <si>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</si>
  <si>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</si>
  <si>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</si>
  <si>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</si>
  <si>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</si>
  <si>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</si>
  <si>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</si>
  <si>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</si>
  <si>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</si>
  <si>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</si>
  <si>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</si>
  <si>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</si>
  <si>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</si>
  <si>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</si>
  <si>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</si>
  <si>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</si>
  <si>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</si>
  <si>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</si>
  <si>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</si>
  <si>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</si>
  <si>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</si>
  <si>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</si>
  <si>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</si>
  <si>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</si>
  <si>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</si>
  <si>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</si>
  <si>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</si>
  <si>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</si>
  <si>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</si>
  <si>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</si>
  <si>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</si>
  <si>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</si>
  <si>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</si>
  <si>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</si>
  <si>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</si>
  <si>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</si>
  <si>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</si>
  <si>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</si>
  <si>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</si>
  <si>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</si>
  <si>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</si>
  <si>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</si>
  <si>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</si>
  <si>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</si>
  <si>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</si>
  <si>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</si>
  <si>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</si>
  <si>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</si>
  <si>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</si>
  <si>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</si>
  <si>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</si>
  <si>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</si>
  <si>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</si>
  <si>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</si>
  <si>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</si>
  <si>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</si>
  <si>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</si>
  <si>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</si>
  <si>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</si>
  <si>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</si>
  <si>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</si>
  <si>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</si>
  <si>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</si>
  <si>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</si>
  <si>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</si>
  <si>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</si>
  <si>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</si>
  <si>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</si>
  <si>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</si>
  <si>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</si>
  <si>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</si>
  <si>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</si>
  <si>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</si>
  <si>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</si>
  <si>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</si>
  <si>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</si>
  <si>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</si>
  <si>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</si>
  <si>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</si>
  <si>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</si>
  <si>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</si>
  <si>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</si>
  <si>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</si>
  <si>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</si>
  <si>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</si>
  <si>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</si>
  <si>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</si>
  <si>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</si>
  <si>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</si>
  <si>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</si>
  <si>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</si>
  <si>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</si>
  <si>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</si>
  <si>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</si>
  <si>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</si>
  <si>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</si>
  <si>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</si>
  <si>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</si>
  <si>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</si>
  <si>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</si>
  <si>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</si>
  <si>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</si>
  <si>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</si>
  <si>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</si>
  <si>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</si>
  <si>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</si>
  <si>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</si>
  <si>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</si>
  <si>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</si>
  <si>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</si>
  <si>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</si>
  <si>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</si>
  <si>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</si>
  <si>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</si>
  <si>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</si>
  <si>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</si>
  <si>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</si>
  <si>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</si>
  <si>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</si>
  <si>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</si>
  <si>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</si>
  <si>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</si>
  <si>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</si>
  <si>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</si>
  <si>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</si>
  <si>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</si>
  <si>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</si>
  <si>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</si>
  <si>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</si>
  <si>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</si>
  <si>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</si>
  <si>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</si>
  <si>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</si>
  <si>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</si>
  <si>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</si>
  <si>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</si>
  <si>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</si>
  <si>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</si>
  <si>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</si>
  <si>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</si>
  <si>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</si>
  <si>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</si>
  <si>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</si>
  <si>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</si>
  <si>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</si>
  <si>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</si>
  <si>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</si>
  <si>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</si>
  <si>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</si>
  <si>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</si>
  <si>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</si>
  <si>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</si>
  <si>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</si>
  <si>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</si>
  <si>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</si>
  <si>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</si>
  <si>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</si>
  <si>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</si>
  <si>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</si>
  <si>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</si>
  <si>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</si>
  <si>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</si>
  <si>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</si>
  <si>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</si>
  <si>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</si>
  <si>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</si>
  <si>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</si>
  <si>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</si>
  <si>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</si>
  <si>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</si>
  <si>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</si>
  <si>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</si>
  <si>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</si>
  <si>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</si>
  <si>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</si>
  <si>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</si>
  <si>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</si>
  <si>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</si>
  <si>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</si>
  <si>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</si>
  <si>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</si>
  <si>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</si>
  <si>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</si>
  <si>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</si>
  <si>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</si>
  <si>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</si>
  <si>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</si>
  <si>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</si>
  <si>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</si>
  <si>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</si>
  <si>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</si>
  <si>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</si>
  <si>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</si>
  <si>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</si>
  <si>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</si>
  <si>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</si>
  <si>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</si>
  <si>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</si>
  <si>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</si>
  <si>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</si>
  <si>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</si>
  <si>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</si>
  <si>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</si>
  <si>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</si>
  <si>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</si>
  <si>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</si>
  <si>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</si>
  <si>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</si>
  <si>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</si>
  <si>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</si>
  <si>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</si>
  <si>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</si>
  <si>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</si>
  <si>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</si>
  <si>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</si>
  <si>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</si>
  <si>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</si>
  <si>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</si>
  <si>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</si>
  <si>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</si>
  <si>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</si>
  <si>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</si>
  <si>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</si>
  <si>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</si>
  <si>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</si>
  <si>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</si>
  <si>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</si>
  <si>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</si>
  <si>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</si>
  <si>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</si>
  <si>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</si>
  <si>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</si>
  <si>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</si>
  <si>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</si>
  <si>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</si>
  <si>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</si>
  <si>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</si>
  <si>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</si>
  <si>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</si>
  <si>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</si>
  <si>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</si>
  <si>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</si>
  <si>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</si>
  <si>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</si>
  <si>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</si>
  <si>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</si>
  <si>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</si>
  <si>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</si>
  <si>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</si>
  <si>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</si>
  <si>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</si>
  <si>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</si>
  <si>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</si>
  <si>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</si>
  <si>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</si>
  <si>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</si>
  <si>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</si>
  <si>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</si>
  <si>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</si>
  <si>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</si>
  <si>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</si>
  <si>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</si>
  <si>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</si>
  <si>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</si>
  <si>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</si>
  <si>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</si>
  <si>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</si>
  <si>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</si>
  <si>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</si>
  <si>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</si>
  <si>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</si>
  <si>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</si>
  <si>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</si>
  <si>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</si>
  <si>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</si>
  <si>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</si>
  <si>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</si>
  <si>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</si>
  <si>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</si>
  <si>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</si>
  <si>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</si>
  <si>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</si>
  <si>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</si>
  <si>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</si>
  <si>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</si>
  <si>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</si>
  <si>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</si>
  <si>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</si>
  <si>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</si>
  <si>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</si>
  <si>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</si>
  <si>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</si>
  <si>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</si>
  <si>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</si>
  <si>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</si>
  <si>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</si>
  <si>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</si>
  <si>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</si>
  <si>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</si>
  <si>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</si>
  <si>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</si>
  <si>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</si>
  <si>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</si>
  <si>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</si>
  <si>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</si>
  <si>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</si>
  <si>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</si>
  <si>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</si>
  <si>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</si>
  <si>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</si>
  <si>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</si>
  <si>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</si>
  <si>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</si>
  <si>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</si>
  <si>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</si>
  <si>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</si>
  <si>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</si>
  <si>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</si>
  <si>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</si>
  <si>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</si>
  <si>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</si>
  <si>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</si>
  <si>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</si>
  <si>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</si>
  <si>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</si>
  <si>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</si>
  <si>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</si>
  <si>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</si>
  <si>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</si>
  <si>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</si>
  <si>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</si>
  <si>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</si>
  <si>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</si>
  <si>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</si>
  <si>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</si>
  <si>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</si>
  <si>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</si>
  <si>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</si>
  <si>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</si>
  <si>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</si>
  <si>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</si>
  <si>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</si>
  <si>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</si>
  <si>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</si>
  <si>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</si>
  <si>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</si>
  <si>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</si>
  <si>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</si>
  <si>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</si>
  <si>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</si>
  <si>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</si>
  <si>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</si>
  <si>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</si>
  <si>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</si>
  <si>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</si>
  <si>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</si>
  <si>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</si>
  <si>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</si>
  <si>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</si>
  <si>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</si>
  <si>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</si>
  <si>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</si>
  <si>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</si>
  <si>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</si>
  <si>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</si>
  <si>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</si>
  <si>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</si>
  <si>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</si>
  <si>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</si>
  <si>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</si>
  <si>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</si>
  <si>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</si>
  <si>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</si>
  <si>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</si>
  <si>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</si>
  <si>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</si>
  <si>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</si>
  <si>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</si>
  <si>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</si>
  <si>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</si>
  <si>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</si>
  <si>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</si>
  <si>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</si>
  <si>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</si>
  <si>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</si>
  <si>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</si>
  <si>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</si>
  <si>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</si>
  <si>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</si>
  <si>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</si>
  <si>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</si>
  <si>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</si>
  <si>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</si>
  <si>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</si>
  <si>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</si>
  <si>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</si>
  <si>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</si>
  <si>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</si>
  <si>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</si>
  <si>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</si>
  <si>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</si>
  <si>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</si>
  <si>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</si>
  <si>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</si>
  <si>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</si>
  <si>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</si>
  <si>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</si>
  <si>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</si>
  <si>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</si>
  <si>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</si>
  <si>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</si>
  <si>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</si>
  <si>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</si>
  <si>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</si>
  <si>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</si>
  <si>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</si>
  <si>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</si>
  <si>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</si>
  <si>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</si>
  <si>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</si>
  <si>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</si>
  <si>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</si>
  <si>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</si>
  <si>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</si>
  <si>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</si>
  <si>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</si>
  <si>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</si>
  <si>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</si>
  <si>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</si>
  <si>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</si>
  <si>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</si>
  <si>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</si>
  <si>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</si>
  <si>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</si>
  <si>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</si>
  <si>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</si>
  <si>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</si>
  <si>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</si>
  <si>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</si>
  <si>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</si>
  <si>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</si>
  <si>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</si>
  <si>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</si>
  <si>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</si>
  <si>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</si>
  <si>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</si>
  <si>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</si>
  <si>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</si>
  <si>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</si>
  <si>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</si>
  <si>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</si>
  <si>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</si>
  <si>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</si>
  <si>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</si>
  <si>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</si>
  <si>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</si>
  <si>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</si>
  <si>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</si>
  <si>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</si>
  <si>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</si>
  <si>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</si>
  <si>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</si>
  <si>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</si>
  <si>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</si>
  <si>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</si>
  <si>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</si>
  <si>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</si>
  <si>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</si>
  <si>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</si>
  <si>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</si>
  <si>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</si>
  <si>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</si>
  <si>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</si>
  <si>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</si>
  <si>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</si>
  <si>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</si>
  <si>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</si>
  <si>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</si>
  <si>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</si>
  <si>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</si>
  <si>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</si>
  <si>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</si>
  <si>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</si>
  <si>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</si>
  <si>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</si>
  <si>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</si>
  <si>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</si>
  <si>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</si>
  <si>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</si>
  <si>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</si>
  <si>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</si>
  <si>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</si>
  <si>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</si>
  <si>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</si>
  <si>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</si>
  <si>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</si>
  <si>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</si>
  <si>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</si>
  <si>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</si>
  <si>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</si>
  <si>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</si>
  <si>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</si>
  <si>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</si>
  <si>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</si>
  <si>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</si>
  <si>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</si>
  <si>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</si>
  <si>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</si>
  <si>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</si>
  <si>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</si>
  <si>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</si>
  <si>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</si>
  <si>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</si>
  <si>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</si>
  <si>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</si>
  <si>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</si>
  <si>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</si>
  <si>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</si>
  <si>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</si>
  <si>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</si>
  <si>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</si>
  <si>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</si>
  <si>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</si>
  <si>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</si>
  <si>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</si>
  <si>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</si>
  <si>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</si>
  <si>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</si>
  <si>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</si>
  <si>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</si>
  <si>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</si>
  <si>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</si>
  <si>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</si>
  <si>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</si>
  <si>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</si>
  <si>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</si>
  <si>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</si>
  <si>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</si>
  <si>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</si>
  <si>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</si>
  <si>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</si>
  <si>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</si>
  <si>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</si>
  <si>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</si>
  <si>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</si>
  <si>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</si>
  <si>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</si>
  <si>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</si>
  <si>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</si>
  <si>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</si>
  <si>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</si>
  <si>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</si>
  <si>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</si>
  <si>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</si>
  <si>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</si>
  <si>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</si>
  <si>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</si>
  <si>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</si>
  <si>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</si>
  <si>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</si>
  <si>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</si>
  <si>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</si>
  <si>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</si>
  <si>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</si>
  <si>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</si>
  <si>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</si>
  <si>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</si>
  <si>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</si>
  <si>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</si>
  <si>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</si>
  <si>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</si>
  <si>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</si>
  <si>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</si>
  <si>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</si>
  <si>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</si>
  <si>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</si>
  <si>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</si>
  <si>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</si>
  <si>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</si>
  <si>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</si>
  <si>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</si>
  <si>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</si>
  <si>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</si>
  <si>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</si>
  <si>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</si>
  <si>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</si>
  <si>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</si>
  <si>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</si>
  <si>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</si>
  <si>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</si>
  <si>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</si>
  <si>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</si>
  <si>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</si>
  <si>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</si>
  <si>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</si>
  <si>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</si>
  <si>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</si>
  <si>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</si>
  <si>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</si>
  <si>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</si>
  <si>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</si>
  <si>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</si>
  <si>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</si>
  <si>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</si>
  <si>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</si>
  <si>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</si>
  <si>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</si>
  <si>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</si>
  <si>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</si>
  <si>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</si>
  <si>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</si>
  <si>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</si>
  <si>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</si>
  <si>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</si>
  <si>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</si>
  <si>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</si>
  <si>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</si>
  <si>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</si>
  <si>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</si>
  <si>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</si>
  <si>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</si>
  <si>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</si>
  <si>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</si>
  <si>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</si>
  <si>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</si>
  <si>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</si>
  <si>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</si>
  <si>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</si>
  <si>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</si>
  <si>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</si>
  <si>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</si>
  <si>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</si>
  <si>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</si>
  <si>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</si>
  <si>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</si>
  <si>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</si>
  <si>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</si>
  <si>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</si>
  <si>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</si>
  <si>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</si>
  <si>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</si>
  <si>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</si>
  <si>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</si>
  <si>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</si>
  <si>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</si>
  <si>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</si>
  <si>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</si>
  <si>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</si>
  <si>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</si>
  <si>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</si>
  <si>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</si>
  <si>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</si>
  <si>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</si>
  <si>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</si>
  <si>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</si>
  <si>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</si>
  <si>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</si>
  <si>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</si>
  <si>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</si>
  <si>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</si>
  <si>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</si>
  <si>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</si>
  <si>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</si>
  <si>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</si>
  <si>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</si>
  <si>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</si>
  <si>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</si>
  <si>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</si>
  <si>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</si>
  <si>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</si>
  <si>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</si>
  <si>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</si>
  <si>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</si>
  <si>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</si>
  <si>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</si>
  <si>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</si>
  <si>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</si>
  <si>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</si>
  <si>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</si>
  <si>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</si>
  <si>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</si>
  <si>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</si>
  <si>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</si>
  <si>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</si>
  <si>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</si>
  <si>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</si>
  <si>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</si>
  <si>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</si>
  <si>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</si>
  <si>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</si>
  <si>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</si>
  <si>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</si>
  <si>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</si>
  <si>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</si>
  <si>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</si>
  <si>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</si>
  <si>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</si>
  <si>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</si>
  <si>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</si>
  <si>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</si>
  <si>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</si>
  <si>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</si>
  <si>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</si>
  <si>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</si>
  <si>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</si>
  <si>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</si>
  <si>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</si>
  <si>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</si>
  <si>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</si>
  <si>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</si>
  <si>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</si>
  <si>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</si>
  <si>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</si>
  <si>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</si>
  <si>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</si>
  <si>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</si>
  <si>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</si>
  <si>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</si>
  <si>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</si>
  <si>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</si>
  <si>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</si>
  <si>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</si>
  <si>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</si>
  <si>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</si>
  <si>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</si>
  <si>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</si>
  <si>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</si>
  <si>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</si>
  <si>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</si>
  <si>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</si>
  <si>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</si>
  <si>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</si>
  <si>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</si>
  <si>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</si>
  <si>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</si>
  <si>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</si>
  <si>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</si>
  <si>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</si>
  <si>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</si>
  <si>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</si>
  <si>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</si>
  <si>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</si>
  <si>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</si>
  <si>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</si>
  <si>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</si>
  <si>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</si>
  <si>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</si>
  <si>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</si>
  <si>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</si>
  <si>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</si>
  <si>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</si>
  <si>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</si>
  <si>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</si>
  <si>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</si>
  <si>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</si>
  <si>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</si>
  <si>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</si>
  <si>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</si>
  <si>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</si>
  <si>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</si>
  <si>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</si>
  <si>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</si>
  <si>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</si>
  <si>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</si>
  <si>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</si>
  <si>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</si>
  <si>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</si>
  <si>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</si>
  <si>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</si>
  <si>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</si>
  <si>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</si>
  <si>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</si>
  <si>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</si>
  <si>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</si>
  <si>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</si>
  <si>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</si>
  <si>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</si>
  <si>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</si>
  <si>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</si>
  <si>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</si>
  <si>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</si>
  <si>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</si>
  <si>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</si>
  <si>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</si>
  <si>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</si>
  <si>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</si>
  <si>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</si>
  <si>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</si>
  <si>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</si>
  <si>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</si>
  <si>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</si>
  <si>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</si>
  <si>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</si>
  <si>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</si>
  <si>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</si>
  <si>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</si>
  <si>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</si>
  <si>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</si>
  <si>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</si>
  <si>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</si>
  <si>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</si>
  <si>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</si>
  <si>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</si>
  <si>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</si>
  <si>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</si>
  <si>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</si>
  <si>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</si>
  <si>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</si>
  <si>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</si>
  <si>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</si>
  <si>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</si>
  <si>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</si>
  <si>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</si>
  <si>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</si>
  <si>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</si>
  <si>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</si>
  <si>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</si>
  <si>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</si>
  <si>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</si>
  <si>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</si>
  <si>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</si>
  <si>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</si>
  <si>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</si>
  <si>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</si>
  <si>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</si>
  <si>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</si>
  <si>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</si>
  <si>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</si>
  <si>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</si>
  <si>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</si>
  <si>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</si>
  <si>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</si>
  <si>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</si>
  <si>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</si>
  <si>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</si>
  <si>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</si>
  <si>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</si>
  <si>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</si>
  <si>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</si>
  <si>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</si>
  <si>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</si>
  <si>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</si>
  <si>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</si>
  <si>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</si>
  <si>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</si>
  <si>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</si>
  <si>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</si>
  <si>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</si>
  <si>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</si>
  <si>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</si>
  <si>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</si>
  <si>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</si>
  <si>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</si>
  <si>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</si>
  <si>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</si>
  <si>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</si>
  <si>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</si>
  <si>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</si>
  <si>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</si>
  <si>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</si>
  <si>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</si>
  <si>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</si>
  <si>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</si>
  <si>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</si>
  <si>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</si>
  <si>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</si>
  <si>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</si>
  <si>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</si>
  <si>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</si>
  <si>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</si>
  <si>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</si>
  <si>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</si>
  <si>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</si>
  <si>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</si>
  <si>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</si>
  <si>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</si>
  <si>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</si>
  <si>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</si>
  <si>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</si>
  <si>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</si>
  <si>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</si>
  <si>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</si>
  <si>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</si>
  <si>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</si>
  <si>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</si>
  <si>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</si>
  <si>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</si>
  <si>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</si>
  <si>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</si>
  <si>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</si>
  <si>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</si>
  <si>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</si>
  <si>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</si>
  <si>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</si>
  <si>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</si>
  <si>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</si>
  <si>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</si>
  <si>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</si>
  <si>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</si>
  <si>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</si>
  <si>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</si>
  <si>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</si>
  <si>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</si>
  <si>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</si>
  <si>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</si>
  <si>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</si>
  <si>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</si>
  <si>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</si>
  <si>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</si>
  <si>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</si>
  <si>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</si>
  <si>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</si>
  <si>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</si>
  <si>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</si>
  <si>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</si>
  <si>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</si>
  <si>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</si>
  <si>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</si>
  <si>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</si>
  <si>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</si>
  <si>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</si>
  <si>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</si>
  <si>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</si>
  <si>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</si>
  <si>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</si>
  <si>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</si>
  <si>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</si>
  <si>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</si>
  <si>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</si>
  <si>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</si>
  <si>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</si>
  <si>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</si>
  <si>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</si>
  <si>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</si>
  <si>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</si>
  <si>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</si>
  <si>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</si>
  <si>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</si>
  <si>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</si>
  <si>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</si>
  <si>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</si>
  <si>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</si>
  <si>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</si>
  <si>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</si>
  <si>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</si>
  <si>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</si>
  <si>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</si>
  <si>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</si>
  <si>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</si>
  <si>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</si>
  <si>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</si>
  <si>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</si>
  <si>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</si>
  <si>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</si>
  <si>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</si>
  <si>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</si>
  <si>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</si>
  <si>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</si>
  <si>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</si>
  <si>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</si>
  <si>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</si>
  <si>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</si>
  <si>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</si>
  <si>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</si>
  <si>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</si>
  <si>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</si>
  <si>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</si>
  <si>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</si>
  <si>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</si>
  <si>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</si>
  <si>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</si>
  <si>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</si>
  <si>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</si>
  <si>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</si>
  <si>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</si>
  <si>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</si>
  <si>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</si>
  <si>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</si>
  <si>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</si>
  <si>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</si>
  <si>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</si>
  <si>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</si>
  <si>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</si>
  <si>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</si>
  <si>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</si>
  <si>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</si>
  <si>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</si>
  <si>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</si>
  <si>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</si>
  <si>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</si>
  <si>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</si>
  <si>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</si>
  <si>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</si>
  <si>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</si>
  <si>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</si>
  <si>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</si>
  <si>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</si>
  <si>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</si>
  <si>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</si>
  <si>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</si>
  <si>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</si>
  <si>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</si>
  <si>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</si>
  <si>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</si>
  <si>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</si>
  <si>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</si>
  <si>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</si>
  <si>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</si>
  <si>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</si>
  <si>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</si>
  <si>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</si>
  <si>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</si>
  <si>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</si>
  <si>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</si>
  <si>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</si>
  <si>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</si>
  <si>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</si>
  <si>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</si>
  <si>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</si>
  <si>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</si>
  <si>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</si>
  <si>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</si>
  <si>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</si>
  <si>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</si>
  <si>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</si>
  <si>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</si>
  <si>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</si>
  <si>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</si>
  <si>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</si>
  <si>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</si>
  <si>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</si>
  <si>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</si>
  <si>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</si>
  <si>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</si>
  <si>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</si>
  <si>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</si>
  <si>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</si>
  <si>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</si>
  <si>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</si>
  <si>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</si>
  <si>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</si>
  <si>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</si>
  <si>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</si>
  <si>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</si>
  <si>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</si>
  <si>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</si>
  <si>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</si>
  <si>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</si>
  <si>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</si>
  <si>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</si>
  <si>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</si>
  <si>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</si>
  <si>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</si>
  <si>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</si>
  <si>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</si>
  <si>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</si>
  <si>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</si>
  <si>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</si>
  <si>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</si>
  <si>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</si>
  <si>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</si>
  <si>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</si>
  <si>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</si>
  <si>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</si>
  <si>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</si>
  <si>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</si>
  <si>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</si>
  <si>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</si>
  <si>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</si>
  <si>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</si>
  <si>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</si>
  <si>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</si>
  <si>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</si>
  <si>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</si>
  <si>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</si>
  <si>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</si>
  <si>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</si>
  <si>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</si>
  <si>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</si>
  <si>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</si>
  <si>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</si>
  <si>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</si>
  <si>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</si>
  <si>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</si>
  <si>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</si>
  <si>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</si>
  <si>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</si>
  <si>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</si>
  <si>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</si>
  <si>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</si>
  <si>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</si>
  <si>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</si>
  <si>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</si>
  <si>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</si>
  <si>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</si>
  <si>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</si>
  <si>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</si>
  <si>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</si>
  <si>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</si>
  <si>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</si>
  <si>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</si>
  <si>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</si>
  <si>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</si>
  <si>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</si>
  <si>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</si>
  <si>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</si>
  <si>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</si>
  <si>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</si>
  <si>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</si>
  <si>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</si>
  <si>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</si>
  <si>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</si>
  <si>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</si>
  <si>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</si>
  <si>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</si>
  <si>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</si>
  <si>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</si>
  <si>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</si>
  <si>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</si>
  <si>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</si>
  <si>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</si>
  <si>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</si>
  <si>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</si>
  <si>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</si>
  <si>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</si>
  <si>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</si>
  <si>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</si>
  <si>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</si>
  <si>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</si>
  <si>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</si>
  <si>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</si>
  <si>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</si>
  <si>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</si>
  <si>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</si>
  <si>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</si>
  <si>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</si>
  <si>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</si>
  <si>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</si>
  <si>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</si>
  <si>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</si>
  <si>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</si>
  <si>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</si>
  <si>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</si>
  <si>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</si>
  <si>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</si>
  <si>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</si>
  <si>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</si>
  <si>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</si>
  <si>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</si>
  <si>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</si>
  <si>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</si>
  <si>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</si>
  <si>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</si>
  <si>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</si>
  <si>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</si>
  <si>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</si>
  <si>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</si>
  <si>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</si>
  <si>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</si>
  <si>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</si>
  <si>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</si>
  <si>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</si>
  <si>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</si>
  <si>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</si>
  <si>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</si>
  <si>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</si>
  <si>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</si>
  <si>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</si>
  <si>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</si>
  <si>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</si>
  <si>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</si>
  <si>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</si>
  <si>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</si>
  <si>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</si>
  <si>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</si>
  <si>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</si>
  <si>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</si>
  <si>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</si>
  <si>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</si>
  <si>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</si>
  <si>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</si>
  <si>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</si>
  <si>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</si>
  <si>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</si>
  <si>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</si>
  <si>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</si>
  <si>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</si>
  <si>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</si>
  <si>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</si>
  <si>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</si>
  <si>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</si>
  <si>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</si>
  <si>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</si>
  <si>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</si>
  <si>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</si>
  <si>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</si>
  <si>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</si>
  <si>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</si>
  <si>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</si>
  <si>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</si>
  <si>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</si>
  <si>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</si>
  <si>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</si>
  <si>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</si>
  <si>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</si>
  <si>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</si>
  <si>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</si>
  <si>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</si>
  <si>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</si>
  <si>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</si>
  <si>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</si>
  <si>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</si>
  <si>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</si>
  <si>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</si>
  <si>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</si>
  <si>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</si>
  <si>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</si>
  <si>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</si>
  <si>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</si>
  <si>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</si>
  <si>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</si>
  <si>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</si>
  <si>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</si>
  <si>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</si>
  <si>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</si>
  <si>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</si>
  <si>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</si>
  <si>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</si>
  <si>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</si>
  <si>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</si>
  <si>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</si>
  <si>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</si>
  <si>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</si>
  <si>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</si>
  <si>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</si>
  <si>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</si>
  <si>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</si>
  <si>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</si>
  <si>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</si>
  <si>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</si>
  <si>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</si>
  <si>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</si>
  <si>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</si>
  <si>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</si>
  <si>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</si>
  <si>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</si>
  <si>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</si>
  <si>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</si>
  <si>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</si>
  <si>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</si>
  <si>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</si>
  <si>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</si>
  <si>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</si>
  <si>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</si>
  <si>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</si>
  <si>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</si>
  <si>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</si>
  <si>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</si>
  <si>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</si>
  <si>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</si>
  <si>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</si>
  <si>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</si>
  <si>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</si>
  <si>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</si>
  <si>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</si>
  <si>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</si>
  <si>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</si>
  <si>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</si>
  <si>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</si>
  <si>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</si>
  <si>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</si>
  <si>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</si>
  <si>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</si>
  <si>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</si>
  <si>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</si>
  <si>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</si>
  <si>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</si>
  <si>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</si>
  <si>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</si>
  <si>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</si>
  <si>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</si>
  <si>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</si>
  <si>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</si>
  <si>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</si>
  <si>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</si>
  <si>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</si>
  <si>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</si>
  <si>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</si>
  <si>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</si>
  <si>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</si>
  <si>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</si>
  <si>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</si>
  <si>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</si>
  <si>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</si>
  <si>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</si>
  <si>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</si>
  <si>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</si>
  <si>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</si>
  <si>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</si>
  <si>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</si>
  <si>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</si>
  <si>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</si>
  <si>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</si>
  <si>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</si>
  <si>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</si>
  <si>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</si>
  <si>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</si>
  <si>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</si>
  <si>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</si>
  <si>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</si>
  <si>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</si>
  <si>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</si>
  <si>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</si>
  <si>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</si>
  <si>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</si>
  <si>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</si>
  <si>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</si>
  <si>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</si>
  <si>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</si>
  <si>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</si>
  <si>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</si>
  <si>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</si>
  <si>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</si>
  <si>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</si>
  <si>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</si>
  <si>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</si>
  <si>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</si>
  <si>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</si>
  <si>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</si>
  <si>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</si>
  <si>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</si>
  <si>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</si>
  <si>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</si>
  <si>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</si>
  <si>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</si>
  <si>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</si>
  <si>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</si>
  <si>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</si>
  <si>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</si>
  <si>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</si>
  <si>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</si>
  <si>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</si>
  <si>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</si>
  <si>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</si>
  <si>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</si>
  <si>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</si>
  <si>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</si>
  <si>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</si>
  <si>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</si>
  <si>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</si>
  <si>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</si>
  <si>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</si>
  <si>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</si>
  <si>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</si>
  <si>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</si>
  <si>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</si>
  <si>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</si>
  <si>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</si>
  <si>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</si>
  <si>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</si>
  <si>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</si>
  <si>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</si>
  <si>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</si>
  <si>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</si>
  <si>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</si>
  <si>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</si>
  <si>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</si>
  <si>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</si>
  <si>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</si>
  <si>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</si>
  <si>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</si>
  <si>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</si>
  <si>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</si>
  <si>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</si>
  <si>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</si>
  <si>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</si>
  <si>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</si>
  <si>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</si>
  <si>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</si>
  <si>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</si>
  <si>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</si>
  <si>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</si>
  <si>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</si>
  <si>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</si>
  <si>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</si>
  <si>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</si>
  <si>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</si>
  <si>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</si>
  <si>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</si>
  <si>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</si>
  <si>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</si>
  <si>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</si>
  <si>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</si>
  <si>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</si>
  <si>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</si>
  <si>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</si>
  <si>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</si>
  <si>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</si>
  <si>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</si>
  <si>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</si>
  <si>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</si>
  <si>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</si>
  <si>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</si>
  <si>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</si>
  <si>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</si>
  <si>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</si>
  <si>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</si>
  <si>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</si>
  <si>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</si>
  <si>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</si>
  <si>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</si>
  <si>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</si>
  <si>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</si>
  <si>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</si>
  <si>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</si>
  <si>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</si>
  <si>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</si>
  <si>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</si>
  <si>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</si>
  <si>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</si>
  <si>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</si>
  <si>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</si>
  <si>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</si>
  <si>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</si>
  <si>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</si>
  <si>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</si>
  <si>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</si>
  <si>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</si>
  <si>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</si>
  <si>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</si>
  <si>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</si>
  <si>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</si>
  <si>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</si>
  <si>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</si>
  <si>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</si>
  <si>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</si>
  <si>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</si>
  <si>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</si>
  <si>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</si>
  <si>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</si>
  <si>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</si>
  <si>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</si>
  <si>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</si>
  <si>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</si>
  <si>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</si>
  <si>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</si>
  <si>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</si>
  <si>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</si>
  <si>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</si>
  <si>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</si>
  <si>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</si>
  <si>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</si>
  <si>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</si>
  <si>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</si>
  <si>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</si>
  <si>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</si>
  <si>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</si>
  <si>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</si>
  <si>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</si>
  <si>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</si>
  <si>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</si>
  <si>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</si>
  <si>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</si>
  <si>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</si>
  <si>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</si>
  <si>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</si>
  <si>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</si>
  <si>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</si>
  <si>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</si>
  <si>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</si>
  <si>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</si>
  <si>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</si>
  <si>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</si>
  <si>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</si>
  <si>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</si>
  <si>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</si>
  <si>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</si>
  <si>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</si>
  <si>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</si>
  <si>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</si>
  <si>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</si>
  <si>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</si>
  <si>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</si>
  <si>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</si>
  <si>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</si>
  <si>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</si>
  <si>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</si>
  <si>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</si>
  <si>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</si>
  <si>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</si>
  <si>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</si>
  <si>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</si>
  <si>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</si>
  <si>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</si>
  <si>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</si>
  <si>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</si>
  <si>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</si>
  <si>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</si>
  <si>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</si>
  <si>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</si>
  <si>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</si>
  <si>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</si>
  <si>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</si>
  <si>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</si>
  <si>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</si>
  <si>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</si>
  <si>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</si>
  <si>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</si>
  <si>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</si>
  <si>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</si>
  <si>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</si>
  <si>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</si>
  <si>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</si>
  <si>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</si>
  <si>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</si>
  <si>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</si>
  <si>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</si>
  <si>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</si>
  <si>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</si>
  <si>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</si>
  <si>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</si>
  <si>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</si>
  <si>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</si>
  <si>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</si>
  <si>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</si>
  <si>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</si>
  <si>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</si>
  <si>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</si>
  <si>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</si>
  <si>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</si>
  <si>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</si>
  <si>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</si>
  <si>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</si>
  <si>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</si>
  <si>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</si>
  <si>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</si>
  <si>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</si>
  <si>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</si>
  <si>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</si>
  <si>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</si>
  <si>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</si>
  <si>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</si>
  <si>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</si>
  <si>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</si>
  <si>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</si>
  <si>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</si>
  <si>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</si>
  <si>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</si>
  <si>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</si>
  <si>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</si>
  <si>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</si>
  <si>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</si>
  <si>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</si>
  <si>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</si>
  <si>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</si>
  <si>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</si>
  <si>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</si>
  <si>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</si>
  <si>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</si>
  <si>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</si>
  <si>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</si>
  <si>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</si>
  <si>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</si>
  <si>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</si>
  <si>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</si>
  <si>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</si>
  <si>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</si>
  <si>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</si>
  <si>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</si>
  <si>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</si>
  <si>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</si>
  <si>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</si>
  <si>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</si>
  <si>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</si>
  <si>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</si>
  <si>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</si>
  <si>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</si>
  <si>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</si>
  <si>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</si>
  <si>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</si>
  <si>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</si>
  <si>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</si>
  <si>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</si>
  <si>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</si>
  <si>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</si>
  <si>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</si>
  <si>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</si>
  <si>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</si>
  <si>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</si>
  <si>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</si>
  <si>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</si>
  <si>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</si>
  <si>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</si>
  <si>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</si>
  <si>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</si>
  <si>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</si>
  <si>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</si>
  <si>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</si>
  <si>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</si>
  <si>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</si>
  <si>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</si>
  <si>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</si>
  <si>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</si>
  <si>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</si>
  <si>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</si>
  <si>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</si>
  <si>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</si>
  <si>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</si>
  <si>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</si>
  <si>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</si>
  <si>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</si>
  <si>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</si>
  <si>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</si>
  <si>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</si>
  <si>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</si>
  <si>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</si>
  <si>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</si>
  <si>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</si>
  <si>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</si>
  <si>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</si>
  <si>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</si>
  <si>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</si>
  <si>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</si>
  <si>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</si>
  <si>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</si>
  <si>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</si>
  <si>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</si>
  <si>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</si>
  <si>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</si>
  <si>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</si>
  <si>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</si>
  <si>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</si>
  <si>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</si>
  <si>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</si>
  <si>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</si>
  <si>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</si>
  <si>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</si>
  <si>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</si>
  <si>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</si>
  <si>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</si>
  <si>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</si>
  <si>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</si>
  <si>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</si>
  <si>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</si>
  <si>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</si>
  <si>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</si>
  <si>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</si>
  <si>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</si>
  <si>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</si>
  <si>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</si>
  <si>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</si>
  <si>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</si>
  <si>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</si>
  <si>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</si>
  <si>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</si>
  <si>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</si>
  <si>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</si>
  <si>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</si>
  <si>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</si>
  <si>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</si>
  <si>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</si>
  <si>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</si>
  <si>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</si>
  <si>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</si>
  <si>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</si>
  <si>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</si>
  <si>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</si>
  <si>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</si>
  <si>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</si>
  <si>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</si>
  <si>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</si>
  <si>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</si>
  <si>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</si>
  <si>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</si>
  <si>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</si>
  <si>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</si>
  <si>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</si>
  <si>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</si>
  <si>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</si>
  <si>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</si>
  <si>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</si>
  <si>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</si>
  <si>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</si>
  <si>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</si>
  <si>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</si>
  <si>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</si>
  <si>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</si>
  <si>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</si>
  <si>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</si>
  <si>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</si>
  <si>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</si>
  <si>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</si>
  <si>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</si>
  <si>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</si>
  <si>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</si>
  <si>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</si>
  <si>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</si>
  <si>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</si>
  <si>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</si>
  <si>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</si>
  <si>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</si>
  <si>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</si>
  <si>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</si>
  <si>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</si>
  <si>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</si>
  <si>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</si>
  <si>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</si>
  <si>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</si>
  <si>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</si>
  <si>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</si>
  <si>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</si>
  <si>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</si>
  <si>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</si>
  <si>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</si>
  <si>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</si>
  <si>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</si>
  <si>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</si>
  <si>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</si>
  <si>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</si>
  <si>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</si>
  <si>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</si>
  <si>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</si>
  <si>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</si>
  <si>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</si>
  <si>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</si>
  <si>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</si>
  <si>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</si>
  <si>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</si>
  <si>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</si>
  <si>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</si>
  <si>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</si>
  <si>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</si>
  <si>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</si>
  <si>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</si>
  <si>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</si>
  <si>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</si>
  <si>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</si>
  <si>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</si>
  <si>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</si>
  <si>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</si>
  <si>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</si>
  <si>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</si>
  <si>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</si>
  <si>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</si>
  <si>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</si>
  <si>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</si>
  <si>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</si>
  <si>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</si>
  <si>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</si>
  <si>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</si>
  <si>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</si>
  <si>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</si>
  <si>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</si>
  <si>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</si>
  <si>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</si>
  <si>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</si>
  <si>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</si>
  <si>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</si>
  <si>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</si>
  <si>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</si>
  <si>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</si>
  <si>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</si>
  <si>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</si>
  <si>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</si>
  <si>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</si>
  <si>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</si>
  <si>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</si>
  <si>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</si>
  <si>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</si>
  <si>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</si>
  <si>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</si>
  <si>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</si>
  <si>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</si>
  <si>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</si>
  <si>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</si>
  <si>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</si>
  <si>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</si>
  <si>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</si>
  <si>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</si>
  <si>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</si>
  <si>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</si>
  <si>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</si>
  <si>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</si>
  <si>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</si>
  <si>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</si>
  <si>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</si>
  <si>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</si>
  <si>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</si>
  <si>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</si>
  <si>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</si>
  <si>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</si>
  <si>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</si>
  <si>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</si>
  <si>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</si>
  <si>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</si>
  <si>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</si>
  <si>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</si>
  <si>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</si>
  <si>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</si>
  <si>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</si>
  <si>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</si>
  <si>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</si>
  <si>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</si>
  <si>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</si>
  <si>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</si>
  <si>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</si>
  <si>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</si>
  <si>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</si>
  <si>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</si>
  <si>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</si>
  <si>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</si>
  <si>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</si>
  <si>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</si>
  <si>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</si>
  <si>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</si>
  <si>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</si>
  <si>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</si>
  <si>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</si>
  <si>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</si>
  <si>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</si>
  <si>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</si>
  <si>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</si>
  <si>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</si>
  <si>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</si>
  <si>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</si>
  <si>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</si>
  <si>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</si>
  <si>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</si>
  <si>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</si>
  <si>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</si>
  <si>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</si>
  <si>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</si>
  <si>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</si>
  <si>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</si>
  <si>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</si>
  <si>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</si>
  <si>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</si>
  <si>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</si>
  <si>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</si>
  <si>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</si>
  <si>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</si>
  <si>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</si>
  <si>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</si>
  <si>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</si>
  <si>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</si>
  <si>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</si>
  <si>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</si>
  <si>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</si>
  <si>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</si>
  <si>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</si>
  <si>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</si>
  <si>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</si>
  <si>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</si>
  <si>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</si>
  <si>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</si>
  <si>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</si>
  <si>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</si>
  <si>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</si>
  <si>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</si>
  <si>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</si>
  <si>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</si>
  <si>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</si>
  <si>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</si>
  <si>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</si>
  <si>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</si>
  <si>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</si>
  <si>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</si>
  <si>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</si>
  <si>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</si>
  <si>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</si>
  <si>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</si>
  <si>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</si>
  <si>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</si>
  <si>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</si>
  <si>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</si>
  <si>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</si>
  <si>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</si>
  <si>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</si>
  <si>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</si>
  <si>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</si>
  <si>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</si>
  <si>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</si>
  <si>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</si>
  <si>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</si>
  <si>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</si>
  <si>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</si>
  <si>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</si>
  <si>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</si>
  <si>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</si>
  <si>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</si>
  <si>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</si>
  <si>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</si>
  <si>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</si>
  <si>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</si>
  <si>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</si>
  <si>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</si>
  <si>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</si>
  <si>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</si>
  <si>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</si>
  <si>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</si>
  <si>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</si>
  <si>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</si>
  <si>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</si>
  <si>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</si>
  <si>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</si>
  <si>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</si>
  <si>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</si>
  <si>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</si>
  <si>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</si>
  <si>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</si>
  <si>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</si>
  <si>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</si>
  <si>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</si>
  <si>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</si>
  <si>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</si>
  <si>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</si>
  <si>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</si>
  <si>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</si>
  <si>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</si>
  <si>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</si>
  <si>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</si>
  <si>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</si>
  <si>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</si>
  <si>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</si>
  <si>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</si>
  <si>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</si>
  <si>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</si>
  <si>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</si>
  <si>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</si>
  <si>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</si>
  <si>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</si>
  <si>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</si>
  <si>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</si>
  <si>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</si>
  <si>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</si>
  <si>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</si>
  <si>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</si>
  <si>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</si>
  <si>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</si>
  <si>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</si>
  <si>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</si>
  <si>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</si>
  <si>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</si>
  <si>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</si>
  <si>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</si>
  <si>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</si>
  <si>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</si>
  <si>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</si>
  <si>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</si>
  <si>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</si>
  <si>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</si>
  <si>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</si>
  <si>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</si>
  <si>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</si>
  <si>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</si>
  <si>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</si>
  <si>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</si>
  <si>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</si>
  <si>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</si>
  <si>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</si>
  <si>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</si>
  <si>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</si>
  <si>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</si>
  <si>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</si>
  <si>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</si>
  <si>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</si>
  <si>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</si>
  <si>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</si>
  <si>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</si>
  <si>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</si>
  <si>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</si>
  <si>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</si>
  <si>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</si>
  <si>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</si>
  <si>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</si>
  <si>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</si>
  <si>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</si>
  <si>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</si>
  <si>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</si>
  <si>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</si>
  <si>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</si>
  <si>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</si>
  <si>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</si>
  <si>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</si>
  <si>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</si>
  <si>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</si>
  <si>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</si>
  <si>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</si>
  <si>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</si>
  <si>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</si>
  <si>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</si>
  <si>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</si>
  <si>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</si>
  <si>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</si>
  <si>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</si>
  <si>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</si>
  <si>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</si>
  <si>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</si>
  <si>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</si>
  <si>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</si>
  <si>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</si>
  <si>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</si>
  <si>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</si>
  <si>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</si>
  <si>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</si>
  <si>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</si>
  <si>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</si>
  <si>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</si>
  <si>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</si>
  <si>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</si>
  <si>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</si>
  <si>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</si>
  <si>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</si>
  <si>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</si>
  <si>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</si>
  <si>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</si>
  <si>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</si>
  <si>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</si>
  <si>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</si>
  <si>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</si>
  <si>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</si>
  <si>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</si>
  <si>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</si>
  <si>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</si>
  <si>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</si>
  <si>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</si>
  <si>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</si>
  <si>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</si>
  <si>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</si>
  <si>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</si>
  <si>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</si>
  <si>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</si>
  <si>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</si>
  <si>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</si>
  <si>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</si>
  <si>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</si>
  <si>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</si>
  <si>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</si>
  <si>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</si>
  <si>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</si>
  <si>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</si>
  <si>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</si>
  <si>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</si>
  <si>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</si>
  <si>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</si>
  <si>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</si>
  <si>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</si>
  <si>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</si>
  <si>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</si>
  <si>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</si>
  <si>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</si>
  <si>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</si>
  <si>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</si>
  <si>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</si>
  <si>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</si>
  <si>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</si>
  <si>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</si>
  <si>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</si>
  <si>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</si>
  <si>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</si>
  <si>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</si>
  <si>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</si>
  <si>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</si>
  <si>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</si>
  <si>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</si>
  <si>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</si>
  <si>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</si>
  <si>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</si>
  <si>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</si>
  <si>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</si>
  <si>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</si>
  <si>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</si>
  <si>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</si>
  <si>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</si>
  <si>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</si>
  <si>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</si>
  <si>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</si>
  <si>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</si>
  <si>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</si>
  <si>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</si>
  <si>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</si>
  <si>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</si>
  <si>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</si>
  <si>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</si>
  <si>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</si>
  <si>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</si>
  <si>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</si>
  <si>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</si>
  <si>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</si>
  <si>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</si>
  <si>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</si>
  <si>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</si>
  <si>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</si>
  <si>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</si>
  <si>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</si>
  <si>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</si>
  <si>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</si>
  <si>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</si>
  <si>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</si>
  <si>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</si>
  <si>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</si>
  <si>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</si>
  <si>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</si>
  <si>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</si>
  <si>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</si>
  <si>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</si>
  <si>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</si>
  <si>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</si>
  <si>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</si>
  <si>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</si>
  <si>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</si>
  <si>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</si>
  <si>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</si>
  <si>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</si>
  <si>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</si>
  <si>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</si>
  <si>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</si>
  <si>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</si>
  <si>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</si>
  <si>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</si>
  <si>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</si>
  <si>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</si>
  <si>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</si>
  <si>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</si>
  <si>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</si>
  <si>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</si>
  <si>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</si>
  <si>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</si>
  <si>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</si>
  <si>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</si>
  <si>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</si>
  <si>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</si>
  <si>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</si>
  <si>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</si>
  <si>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</si>
  <si>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</si>
  <si>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</si>
  <si>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</si>
  <si>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</si>
  <si>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</si>
  <si>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</si>
  <si>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</si>
  <si>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</si>
  <si>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</si>
  <si>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</si>
  <si>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</si>
  <si>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</si>
  <si>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</si>
  <si>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</si>
  <si>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</si>
  <si>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</si>
  <si>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</si>
  <si>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</si>
  <si>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</si>
  <si>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</si>
  <si>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</si>
  <si>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</si>
  <si>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</si>
  <si>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</si>
  <si>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</si>
  <si>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</si>
  <si>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</si>
  <si>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</si>
  <si>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</si>
  <si>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</si>
  <si>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</si>
  <si>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</si>
  <si>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</si>
  <si>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</si>
  <si>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</si>
  <si>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</si>
  <si>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</si>
  <si>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</si>
  <si>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</si>
  <si>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</si>
  <si>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</si>
  <si>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</si>
  <si>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</si>
  <si>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</si>
  <si>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</si>
  <si>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</si>
  <si>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</si>
  <si>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</si>
  <si>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</si>
  <si>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</si>
  <si>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</si>
  <si>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</si>
  <si>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</si>
  <si>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</si>
  <si>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</si>
  <si>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</si>
  <si>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</si>
  <si>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</si>
  <si>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</si>
  <si>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</si>
  <si>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</si>
  <si>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</si>
  <si>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</si>
  <si>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</si>
  <si>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</si>
  <si>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</si>
  <si>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</si>
  <si>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</si>
  <si>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</si>
  <si>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</si>
  <si>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</si>
  <si>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</si>
  <si>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</si>
  <si>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</si>
  <si>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</si>
  <si>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</si>
  <si>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</si>
  <si>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</si>
  <si>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</si>
  <si>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</si>
  <si>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</si>
  <si>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</si>
  <si>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</si>
  <si>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</si>
  <si>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</si>
  <si>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</si>
  <si>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</si>
  <si>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</si>
  <si>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</si>
  <si>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</si>
  <si>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</si>
  <si>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</si>
  <si>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</si>
  <si>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</si>
  <si>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</si>
  <si>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</si>
  <si>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</si>
  <si>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</si>
  <si>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</si>
  <si>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</si>
  <si>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</si>
  <si>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</si>
  <si>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</si>
  <si>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</si>
  <si>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</si>
  <si>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</si>
  <si>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</si>
  <si>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</si>
  <si>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</si>
  <si>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</si>
  <si>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</si>
  <si>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</si>
  <si>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</si>
  <si>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</si>
  <si>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</si>
  <si>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</si>
  <si>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</si>
  <si>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</si>
  <si>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</si>
  <si>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</si>
  <si>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</si>
  <si>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</si>
  <si>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</si>
  <si>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</si>
  <si>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</si>
  <si>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</si>
  <si>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</si>
  <si>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</si>
  <si>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</si>
  <si>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</si>
  <si>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</si>
  <si>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</si>
  <si>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</si>
  <si>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</si>
  <si>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</si>
  <si>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</si>
  <si>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</si>
  <si>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</si>
  <si>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</si>
  <si>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</si>
  <si>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</si>
  <si>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</si>
  <si>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</si>
  <si>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</si>
  <si>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</si>
  <si>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</si>
  <si>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</si>
  <si>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</si>
  <si>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</si>
  <si>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</si>
  <si>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</si>
  <si>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</si>
  <si>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</si>
  <si>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</si>
  <si>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</si>
  <si>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</si>
  <si>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</si>
  <si>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</si>
  <si>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</si>
  <si>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</si>
  <si>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</si>
  <si>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</si>
  <si>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</si>
  <si>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</si>
  <si>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</si>
  <si>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</si>
  <si>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</si>
  <si>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</si>
  <si>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</si>
  <si>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</si>
  <si>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</si>
  <si>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</si>
  <si>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</si>
  <si>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</si>
  <si>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</si>
  <si>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</si>
  <si>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</si>
  <si>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</si>
  <si>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</si>
  <si>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</si>
  <si>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</si>
  <si>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</si>
  <si>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</si>
  <si>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</si>
  <si>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</si>
  <si>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</si>
  <si>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</si>
  <si>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</si>
  <si>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</si>
  <si>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</si>
  <si>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</si>
  <si>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</si>
  <si>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</si>
  <si>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</si>
  <si>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</si>
  <si>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</si>
  <si>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</si>
  <si>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</si>
  <si>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</si>
  <si>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</si>
  <si>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</si>
  <si>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</si>
  <si>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</si>
  <si>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</si>
  <si>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</si>
  <si>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</si>
  <si>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</si>
  <si>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</si>
  <si>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</si>
  <si>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</si>
  <si>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</si>
  <si>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</si>
  <si>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</si>
  <si>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</si>
  <si>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</si>
  <si>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</si>
  <si>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</si>
  <si>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</si>
  <si>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</si>
  <si>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</si>
  <si>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</si>
  <si>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</si>
  <si>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</si>
  <si>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</si>
  <si>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</si>
  <si>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</si>
  <si>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</si>
  <si>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</si>
  <si>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</si>
  <si>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</si>
  <si>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</si>
  <si>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</si>
  <si>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</si>
  <si>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</si>
  <si>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</si>
  <si>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</si>
  <si>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</si>
  <si>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</si>
  <si>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</si>
  <si>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</si>
  <si>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</si>
  <si>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</si>
  <si>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</si>
  <si>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</si>
  <si>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</si>
  <si>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</si>
  <si>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</si>
  <si>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</si>
  <si>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</si>
  <si>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</si>
  <si>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</si>
  <si>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</si>
  <si>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</si>
  <si>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</si>
  <si>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</si>
  <si>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</si>
  <si>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</si>
  <si>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</si>
  <si>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</si>
  <si>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</si>
  <si>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</si>
  <si>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</si>
  <si>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</si>
  <si>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</si>
  <si>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</si>
  <si>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</si>
  <si>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</si>
  <si>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</si>
  <si>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</si>
  <si>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</si>
  <si>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</si>
  <si>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</si>
  <si>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</si>
  <si>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</si>
  <si>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</si>
  <si>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</si>
  <si>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</si>
  <si>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</si>
  <si>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</si>
  <si>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</si>
  <si>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</si>
  <si>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</si>
  <si>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</si>
  <si>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</si>
  <si>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</si>
  <si>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</si>
  <si>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</si>
  <si>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</si>
  <si>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</si>
  <si>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</si>
  <si>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</si>
  <si>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</si>
  <si>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</si>
  <si>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</si>
  <si>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</si>
  <si>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</si>
  <si>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</si>
  <si>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</si>
  <si>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</si>
  <si>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</si>
  <si>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</si>
  <si>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</si>
  <si>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</si>
  <si>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</si>
  <si>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</si>
  <si>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</si>
  <si>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</si>
  <si>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</si>
  <si>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</si>
  <si>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</si>
  <si>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</si>
  <si>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</si>
  <si>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</si>
  <si>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</si>
  <si>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</si>
  <si>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</si>
  <si>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</si>
  <si>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</si>
  <si>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</si>
  <si>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</si>
  <si>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</si>
  <si>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</si>
  <si>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</si>
  <si>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</si>
  <si>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</si>
  <si>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</si>
  <si>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</si>
  <si>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</si>
  <si>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</si>
  <si>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</si>
  <si>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</si>
  <si>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</si>
  <si>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</si>
  <si>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</si>
  <si>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</si>
  <si>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</si>
  <si>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</si>
  <si>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</si>
  <si>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</si>
  <si>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</si>
  <si>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</si>
  <si>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</si>
  <si>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</si>
  <si>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</si>
  <si>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</si>
  <si>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</si>
  <si>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</si>
  <si>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</si>
  <si>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</si>
  <si>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</si>
  <si>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</si>
  <si>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</si>
  <si>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</si>
  <si>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</si>
  <si>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</si>
  <si>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</si>
  <si>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</si>
  <si>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</si>
  <si>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</si>
  <si>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</si>
  <si>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</si>
  <si>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</si>
  <si>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</si>
  <si>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</si>
  <si>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</si>
  <si>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</si>
  <si>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</si>
  <si>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</si>
  <si>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</si>
  <si>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</si>
  <si>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</si>
  <si>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</si>
  <si>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</si>
  <si>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</si>
  <si>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</si>
  <si>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</si>
  <si>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</si>
  <si>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</si>
  <si>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</si>
  <si>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</si>
  <si>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</si>
  <si>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</si>
  <si>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</si>
  <si>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</si>
  <si>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</si>
  <si>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</si>
  <si>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</si>
  <si>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</si>
  <si>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</si>
  <si>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</si>
  <si>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</si>
  <si>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</si>
  <si>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</si>
  <si>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</si>
  <si>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</si>
  <si>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</si>
  <si>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</si>
  <si>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</si>
  <si>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</si>
  <si>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</si>
  <si>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</si>
  <si>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</si>
  <si>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</si>
  <si>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</si>
  <si>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</si>
  <si>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</si>
  <si>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</si>
  <si>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</si>
  <si>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</si>
  <si>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</si>
  <si>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</si>
  <si>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</si>
  <si>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</si>
  <si>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</si>
  <si>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</si>
  <si>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</si>
  <si>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</si>
  <si>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</si>
  <si>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</si>
  <si>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</si>
  <si>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</si>
  <si>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</si>
  <si>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</si>
  <si>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</si>
  <si>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</si>
  <si>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</si>
  <si>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</si>
  <si>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</si>
  <si>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</si>
  <si>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</si>
  <si>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</si>
  <si>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</si>
  <si>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</si>
  <si>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</si>
  <si>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</si>
  <si>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</si>
  <si>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</si>
  <si>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</si>
  <si>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</si>
  <si>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</si>
  <si>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</si>
  <si>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</si>
  <si>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</si>
  <si>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</si>
  <si>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</si>
  <si>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</si>
  <si>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</si>
  <si>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</si>
  <si>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</si>
  <si>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</si>
  <si>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</si>
  <si>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</si>
  <si>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</si>
  <si>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</si>
  <si>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</si>
  <si>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</si>
  <si>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</si>
  <si>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</si>
  <si>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</si>
  <si>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</si>
  <si>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</si>
  <si>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</si>
  <si>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</si>
  <si>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</si>
  <si>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</si>
  <si>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</si>
  <si>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</si>
  <si>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</si>
  <si>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</si>
  <si>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</si>
  <si>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</si>
  <si>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</si>
  <si>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</si>
  <si>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</si>
  <si>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</si>
  <si>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</si>
  <si>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</si>
  <si>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</si>
  <si>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</si>
  <si>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</si>
  <si>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</si>
  <si>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</si>
  <si>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</si>
  <si>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</si>
  <si>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</si>
  <si>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</si>
  <si>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</si>
  <si>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</si>
  <si>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</si>
  <si>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</si>
  <si>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</si>
  <si>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</si>
  <si>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</si>
  <si>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</si>
  <si>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</si>
  <si>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</si>
  <si>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</si>
  <si>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</si>
  <si>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</si>
  <si>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</si>
  <si>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</si>
  <si>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</si>
  <si>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</si>
  <si>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</si>
  <si>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</si>
  <si>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</si>
  <si>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</si>
  <si>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</si>
  <si>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</si>
  <si>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</si>
  <si>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</si>
  <si>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</si>
  <si>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</si>
  <si>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</si>
  <si>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</si>
  <si>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</si>
  <si>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</si>
  <si>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</si>
  <si>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</si>
  <si>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</si>
  <si>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</si>
  <si>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</si>
  <si>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</si>
  <si>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</si>
  <si>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</si>
  <si>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</si>
  <si>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</si>
  <si>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</si>
  <si>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</si>
  <si>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</si>
  <si>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</si>
  <si>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</si>
  <si>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</si>
  <si>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</si>
  <si>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</si>
  <si>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</si>
  <si>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</si>
  <si>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</si>
  <si>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</si>
  <si>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</si>
  <si>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</si>
  <si>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</si>
  <si>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</si>
  <si>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</si>
  <si>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</si>
  <si>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</si>
  <si>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</si>
  <si>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</si>
  <si>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</si>
  <si>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</si>
  <si>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</si>
  <si>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</si>
  <si>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</si>
  <si>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</si>
  <si>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</si>
  <si>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</si>
  <si>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</si>
  <si>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</si>
  <si>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</si>
  <si>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</si>
  <si>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</si>
  <si>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</si>
  <si>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</si>
  <si>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</si>
  <si>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</si>
  <si>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</si>
  <si>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</si>
  <si>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</si>
  <si>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</si>
  <si>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</si>
  <si>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</si>
  <si>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</si>
  <si>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</si>
  <si>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</si>
  <si>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</si>
  <si>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</si>
  <si>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</si>
  <si>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</si>
  <si>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</si>
  <si>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</si>
  <si>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</si>
  <si>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</si>
  <si>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</si>
  <si>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</si>
  <si>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</si>
  <si>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</si>
  <si>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</si>
  <si>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</si>
  <si>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</si>
  <si>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</si>
  <si>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</si>
  <si>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</si>
  <si>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</si>
  <si>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</si>
  <si>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</si>
  <si>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</si>
  <si>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</si>
  <si>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</si>
  <si>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</si>
  <si>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</si>
  <si>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</si>
  <si>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</si>
  <si>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</si>
  <si>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</si>
  <si>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</si>
  <si>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</si>
  <si>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</si>
  <si>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</si>
  <si>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</si>
  <si>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</si>
  <si>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</si>
  <si>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</si>
  <si>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</si>
  <si>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</si>
  <si>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</si>
  <si>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</si>
  <si>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</si>
  <si>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</si>
  <si>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</si>
  <si>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</si>
  <si>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</si>
  <si>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</si>
  <si>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</si>
  <si>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</si>
  <si>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</si>
  <si>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</si>
  <si>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</si>
  <si>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</si>
  <si>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</si>
  <si>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</si>
  <si>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</si>
  <si>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</si>
  <si>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</si>
  <si>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</si>
  <si>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</si>
  <si>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</si>
  <si>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</si>
  <si>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</si>
  <si>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</si>
  <si>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</si>
  <si>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</si>
  <si>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</si>
  <si>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</si>
  <si>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</si>
  <si>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</si>
  <si>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</si>
  <si>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</si>
  <si>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</si>
  <si>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</si>
  <si>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</si>
  <si>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</si>
  <si>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</si>
  <si>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</si>
  <si>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</si>
  <si>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</si>
  <si>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</si>
  <si>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</si>
  <si>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</si>
  <si>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</si>
  <si>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</si>
  <si>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</si>
  <si>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</si>
  <si>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</si>
  <si>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</si>
  <si>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</si>
  <si>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</si>
  <si>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</si>
  <si>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</si>
  <si>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</si>
  <si>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</si>
  <si>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</si>
  <si>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</si>
  <si>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</si>
  <si>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</si>
  <si>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</si>
  <si>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</si>
  <si>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</si>
  <si>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</si>
  <si>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</si>
  <si>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</si>
  <si>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</si>
  <si>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</si>
  <si>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</si>
  <si>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</si>
  <si>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</si>
  <si>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</si>
  <si>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</si>
  <si>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</si>
  <si>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</si>
  <si>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</si>
  <si>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</si>
  <si>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</si>
  <si>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</si>
  <si>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</si>
  <si>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</si>
  <si>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</si>
  <si>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</si>
  <si>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</si>
  <si>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</si>
  <si>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</si>
  <si>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</si>
  <si>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</si>
  <si>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</si>
  <si>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</si>
  <si>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</si>
  <si>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</si>
  <si>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</si>
  <si>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</si>
  <si>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</si>
  <si>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</si>
  <si>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</si>
  <si>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</si>
  <si>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</si>
  <si>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</si>
  <si>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</si>
  <si>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</si>
  <si>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</si>
  <si>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</si>
  <si>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</si>
  <si>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</si>
  <si>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</si>
  <si>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</si>
  <si>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</si>
  <si>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</si>
  <si>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</si>
  <si>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</si>
  <si>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</si>
  <si>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</si>
  <si>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</si>
  <si>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</si>
  <si>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</si>
  <si>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</si>
  <si>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</si>
  <si>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</si>
  <si>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</si>
  <si>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</si>
  <si>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</si>
  <si>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</si>
  <si>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</si>
  <si>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</si>
  <si>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</si>
  <si>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</si>
  <si>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</si>
  <si>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</si>
  <si>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</si>
  <si>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</si>
  <si>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</si>
  <si>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</si>
  <si>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</si>
  <si>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</si>
  <si>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</si>
  <si>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</si>
  <si>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</si>
  <si>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</si>
  <si>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</si>
  <si>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</si>
  <si>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</si>
  <si>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</si>
  <si>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</si>
  <si>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</si>
  <si>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</si>
  <si>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</si>
  <si>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</si>
  <si>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</si>
  <si>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</si>
  <si>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</si>
  <si>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</si>
  <si>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</si>
  <si>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</si>
  <si>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</si>
  <si>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</si>
  <si>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</si>
  <si>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</si>
  <si>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</si>
  <si>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</si>
  <si>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</si>
  <si>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</si>
  <si>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</si>
  <si>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</si>
  <si>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</si>
  <si>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</si>
  <si>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</si>
  <si>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</si>
  <si>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</si>
  <si>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</si>
  <si>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</si>
  <si>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</si>
  <si>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</si>
  <si>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</si>
  <si>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</si>
  <si>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</si>
  <si>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</si>
  <si>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</si>
  <si>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</si>
  <si>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</si>
  <si>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</si>
  <si>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</si>
  <si>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</si>
  <si>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</si>
  <si>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</si>
  <si>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</si>
  <si>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</si>
  <si>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</si>
  <si>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</si>
  <si>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</si>
  <si>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</si>
  <si>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</si>
  <si>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</si>
  <si>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</si>
  <si>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</si>
  <si>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</si>
  <si>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</si>
  <si>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</si>
  <si>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</si>
  <si>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</si>
  <si>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</si>
  <si>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</si>
  <si>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</si>
  <si>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</si>
  <si>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</si>
  <si>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</si>
  <si>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</si>
  <si>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</si>
  <si>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</si>
  <si>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</si>
  <si>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</si>
  <si>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</si>
  <si>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</si>
  <si>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</si>
  <si>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</si>
  <si>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</si>
  <si>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</si>
  <si>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</si>
  <si>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</si>
  <si>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</si>
  <si>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</si>
  <si>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</si>
  <si>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</si>
  <si>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</si>
  <si>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</si>
  <si>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</si>
  <si>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</si>
  <si>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</si>
  <si>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</si>
  <si>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</si>
  <si>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</si>
  <si>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</si>
  <si>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</si>
  <si>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</si>
  <si>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</si>
  <si>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</si>
  <si>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</si>
  <si>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</si>
  <si>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</si>
  <si>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</si>
  <si>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</si>
  <si>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</si>
  <si>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</si>
  <si>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</si>
  <si>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</si>
  <si>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</si>
  <si>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</si>
  <si>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</si>
  <si>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</si>
  <si>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</si>
  <si>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</si>
  <si>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</si>
  <si>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</si>
  <si>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</si>
  <si>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</si>
  <si>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</si>
  <si>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</si>
  <si>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</si>
  <si>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</si>
  <si>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</si>
  <si>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</si>
  <si>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</si>
  <si>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</si>
  <si>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</si>
  <si>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</si>
  <si>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</si>
  <si>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</si>
  <si>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</si>
  <si>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</si>
  <si>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</si>
  <si>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</si>
  <si>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</si>
  <si>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</si>
  <si>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</si>
  <si>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</si>
  <si>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</si>
  <si>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</si>
  <si>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</si>
  <si>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</si>
  <si>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</si>
  <si>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</si>
  <si>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</si>
  <si>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</si>
  <si>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</si>
  <si>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</si>
  <si>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</si>
  <si>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</si>
  <si>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</si>
  <si>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</si>
  <si>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</si>
  <si>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</si>
  <si>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</si>
  <si>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</si>
  <si>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</si>
  <si>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</si>
  <si>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</si>
  <si>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</si>
  <si>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</si>
  <si>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</si>
  <si>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</si>
  <si>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</si>
  <si>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</si>
  <si>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</si>
  <si>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</si>
  <si>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</si>
  <si>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</si>
  <si>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</si>
  <si>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</si>
  <si>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</si>
  <si>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</si>
  <si>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</si>
  <si>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</si>
  <si>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</si>
  <si>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</si>
  <si>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</si>
  <si>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</si>
  <si>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</si>
  <si>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</si>
  <si>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</si>
  <si>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</si>
  <si>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</si>
  <si>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</si>
  <si>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</si>
  <si>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</si>
  <si>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</si>
  <si>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</si>
  <si>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</si>
  <si>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</si>
  <si>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</si>
  <si>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</si>
  <si>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</si>
  <si>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</si>
  <si>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</si>
  <si>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</si>
  <si>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</si>
  <si>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</si>
  <si>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</si>
  <si>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</si>
  <si>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</si>
  <si>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</si>
  <si>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</si>
  <si>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</si>
  <si>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</si>
  <si>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</si>
  <si>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</si>
  <si>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</si>
  <si>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</si>
  <si>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</si>
  <si>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</si>
  <si>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</si>
  <si>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</si>
  <si>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</si>
  <si>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</si>
  <si>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</si>
  <si>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</si>
  <si>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</si>
  <si>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</si>
  <si>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</si>
  <si>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</si>
  <si>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</si>
  <si>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</si>
  <si>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</si>
  <si>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</si>
  <si>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</si>
  <si>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</si>
  <si>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</si>
  <si>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</si>
  <si>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</si>
  <si>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</si>
  <si>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</si>
  <si>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</si>
  <si>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</si>
  <si>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</si>
  <si>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</si>
  <si>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</si>
  <si>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</si>
  <si>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</si>
  <si>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</si>
  <si>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</si>
  <si>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</si>
  <si>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</si>
  <si>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</si>
  <si>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</si>
  <si>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</si>
  <si>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</si>
  <si>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</si>
  <si>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</si>
  <si>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</si>
  <si>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</si>
  <si>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</si>
  <si>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</si>
  <si>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</si>
  <si>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</si>
  <si>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</si>
  <si>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</si>
  <si>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</si>
  <si>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</si>
  <si>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</si>
  <si>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</si>
  <si>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</si>
  <si>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</si>
  <si>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</si>
  <si>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</si>
  <si>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</si>
  <si>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</si>
  <si>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</si>
  <si>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</si>
  <si>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</si>
  <si>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</si>
  <si>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</si>
  <si>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</si>
  <si>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</si>
  <si>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</si>
  <si>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</si>
  <si>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</si>
  <si>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</si>
  <si>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</si>
  <si>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</si>
  <si>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</si>
  <si>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</si>
  <si>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</si>
  <si>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</si>
  <si>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</si>
  <si>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</si>
  <si>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</si>
  <si>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</si>
  <si>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</si>
  <si>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</si>
  <si>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</si>
  <si>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</si>
  <si>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</si>
  <si>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</si>
  <si>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</si>
  <si>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</si>
  <si>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</si>
  <si>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</si>
  <si>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</si>
  <si>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</si>
  <si>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</si>
  <si>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</si>
  <si>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</si>
  <si>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</si>
  <si>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</si>
  <si>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</si>
  <si>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</si>
  <si>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</si>
  <si>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</si>
  <si>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</si>
  <si>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</si>
  <si>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</si>
  <si>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</si>
  <si>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</si>
  <si>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</si>
  <si>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</si>
  <si>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</si>
  <si>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</si>
  <si>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</si>
  <si>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</si>
  <si>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</si>
  <si>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</si>
  <si>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</si>
  <si>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</si>
  <si>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</si>
  <si>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</si>
  <si>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</si>
  <si>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</si>
  <si>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</si>
  <si>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</si>
  <si>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</si>
  <si>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</si>
  <si>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</si>
  <si>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</si>
  <si>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</si>
  <si>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</si>
  <si>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</si>
  <si>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</si>
  <si>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</si>
  <si>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</si>
  <si>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</si>
  <si>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</si>
  <si>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</si>
  <si>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</si>
  <si>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Row Labels</t>
  </si>
  <si>
    <t>theater</t>
  </si>
  <si>
    <t>Grand Total</t>
  </si>
  <si>
    <t>Column Labels</t>
  </si>
  <si>
    <t>Count of outcome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</si>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</sst>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  <xf numFmtId="1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[Outcomes_vs_Goals.png.xlsx]Theater Outcomes by Launch Date!PivotTable1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layout>
        <c:manualLayout>
          <c:xMode val="edge"/>
          <c:yMode val="edge"/>
          <c:x val="0.19962881589541345"/>
          <c:y val="0.15048620463248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7-4722-BEE0-9DE0F0D99223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7-4722-BEE0-9DE0F0D99223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7-4722-BEE0-9DE0F0D99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30415"/>
        <c:axId val="207630831"/>
      </c:lineChart>
      <c:catAx>
        <c:axId val="2076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0831"/>
        <c:crosses val="autoZero"/>
        <c:auto val="1"/>
        <c:lblAlgn val="ctr"/>
        <c:lblOffset val="100"/>
        <c:noMultiLvlLbl val="0"/>
      </c:catAx>
      <c:valAx>
        <c:axId val="2076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[Outcomes_vs_Goals.png.xlsx]Theater Outcomes 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8-4A5B-BA12-F2921B8F0036}"/>
            </c:ext>
          </c:extLst>
        </c:ser>
        <c:ser>
          <c:idx val="1"/>
          <c:order val="1"/>
          <c:tx>
            <c:strRef>
              <c:f>'Theater Outcomes 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8-4A5B-BA12-F2921B8F0036}"/>
            </c:ext>
          </c:extLst>
        </c:ser>
        <c:ser>
          <c:idx val="2"/>
          <c:order val="2"/>
          <c:tx>
            <c:strRef>
              <c:f>'Theater Outcomes 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8-4A5B-BA12-F2921B8F0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6223"/>
        <c:axId val="19017471"/>
      </c:lineChart>
      <c:catAx>
        <c:axId val="190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471"/>
        <c:crosses val="autoZero"/>
        <c:auto val="1"/>
        <c:lblAlgn val="ctr"/>
        <c:lblOffset val="100"/>
        <c:noMultiLvlLbl val="0"/>
      </c:catAx>
      <c:valAx>
        <c:axId val="190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0.21128608923884515</c:v>
                </c:pt>
                <c:pt idx="1">
                  <c:v>0.68934911242603547</c:v>
                </c:pt>
                <c:pt idx="2">
                  <c:v>0.5737951807228916</c:v>
                </c:pt>
                <c:pt idx="3">
                  <c:v>0.53846153846153844</c:v>
                </c:pt>
                <c:pt idx="4">
                  <c:v>0.51086956521739135</c:v>
                </c:pt>
                <c:pt idx="5">
                  <c:v>0.46268656716417911</c:v>
                </c:pt>
                <c:pt idx="6">
                  <c:v>0.46218487394957986</c:v>
                </c:pt>
                <c:pt idx="7">
                  <c:v>0.46376811594202899</c:v>
                </c:pt>
                <c:pt idx="8">
                  <c:v>0.54166666666666663</c:v>
                </c:pt>
                <c:pt idx="9">
                  <c:v>0.56756756756756754</c:v>
                </c:pt>
                <c:pt idx="10">
                  <c:v>0.35294117647058826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DE-4742-A1FD-84135439886D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0.78871391076115482</c:v>
                </c:pt>
                <c:pt idx="1">
                  <c:v>0.31065088757396447</c:v>
                </c:pt>
                <c:pt idx="2">
                  <c:v>0.42620481927710846</c:v>
                </c:pt>
                <c:pt idx="3">
                  <c:v>0.46153846153846156</c:v>
                </c:pt>
                <c:pt idx="4">
                  <c:v>0.4891304347826087</c:v>
                </c:pt>
                <c:pt idx="5">
                  <c:v>0.53731343283582089</c:v>
                </c:pt>
                <c:pt idx="6">
                  <c:v>0.53781512605042014</c:v>
                </c:pt>
                <c:pt idx="7">
                  <c:v>0.53623188405797106</c:v>
                </c:pt>
                <c:pt idx="8">
                  <c:v>0.45833333333333331</c:v>
                </c:pt>
                <c:pt idx="9">
                  <c:v>0.43243243243243246</c:v>
                </c:pt>
                <c:pt idx="10">
                  <c:v>0.6470588235294118</c:v>
                </c:pt>
                <c:pt idx="11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DE-4742-A1FD-84135439886D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DE-4742-A1FD-841354398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28191"/>
        <c:axId val="221814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DE-4742-A1FD-84135439886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1202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1DE-4742-A1FD-84135439886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1DE-4742-A1FD-84135439886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1524</c:v>
                      </c:pt>
                      <c:pt idx="1">
                        <c:v>1352</c:v>
                      </c:pt>
                      <c:pt idx="2">
                        <c:v>664</c:v>
                      </c:pt>
                      <c:pt idx="3">
                        <c:v>312</c:v>
                      </c:pt>
                      <c:pt idx="4">
                        <c:v>184</c:v>
                      </c:pt>
                      <c:pt idx="5">
                        <c:v>134</c:v>
                      </c:pt>
                      <c:pt idx="6">
                        <c:v>119</c:v>
                      </c:pt>
                      <c:pt idx="7">
                        <c:v>69</c:v>
                      </c:pt>
                      <c:pt idx="8">
                        <c:v>48</c:v>
                      </c:pt>
                      <c:pt idx="9">
                        <c:v>37</c:v>
                      </c:pt>
                      <c:pt idx="10">
                        <c:v>17</c:v>
                      </c:pt>
                      <c:pt idx="11">
                        <c:v>344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1DE-4742-A1FD-84135439886D}"/>
                  </c:ext>
                </c:extLst>
              </c15:ser>
            </c15:filteredLineSeries>
          </c:ext>
        </c:extLst>
      </c:lineChart>
      <c:catAx>
        <c:axId val="2218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14047"/>
        <c:crosses val="autoZero"/>
        <c:auto val="1"/>
        <c:lblAlgn val="ctr"/>
        <c:lblOffset val="100"/>
        <c:noMultiLvlLbl val="0"/>
      </c:catAx>
      <c:valAx>
        <c:axId val="2218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2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8</xdr:row>
      <xdr:rowOff>47625</xdr:rowOff>
    </xdr:from>
    <xdr:to>
      <xdr:col>14</xdr:col>
      <xdr:colOff>752474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6748C-4575-F4C2-6723-99040A4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3</xdr:row>
      <xdr:rowOff>23812</xdr:rowOff>
    </xdr:from>
    <xdr:to>
      <xdr:col>15</xdr:col>
      <xdr:colOff>247650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C321B-5BBD-2956-FCE1-7CB5BA3F6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800099</xdr:colOff>
      <xdr:row>14</xdr:row>
      <xdr:rowOff>119062</xdr:rowOff>
    </xdr:from>
    <xdr:to>
      <xdr:col>7</xdr:col>
      <xdr:colOff>438149</xdr:colOff>
      <xdr:row>29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3AA1D4-79BA-0B10-C80B-AA69CBA81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Leon" refreshedDate="44902.333076736111" createdVersion="8" refreshedVersion="8" minRefreshableVersion="3" recordCount="4115" xr:uid="{AC355CBA-73EC-4561-9ED3-E98EC71B8FC0}">
  <cacheSource type="worksheet">
    <worksheetSource ref="A1:R1048576" sheet="Kickstarter Challenge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4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x v="0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x v="1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x v="2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x v="3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x v="4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x v="5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x v="6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x v="7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x v="8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x v="9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x v="10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x v="11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x v="12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x v="13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x v="14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x v="15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x v="16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x v="17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x v="18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x v="19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x v="20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x v="21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x v="22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x v="23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x v="24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x v="25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x v="26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x v="27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x v="28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x v="29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x v="30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x v="31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x v="32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x v="33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x v="34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x v="35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x v="36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x v="37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x v="38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x v="39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x v="40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x v="41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x v="42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x v="43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x v="44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x v="45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x v="46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x v="47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x v="48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x v="49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x v="50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x v="51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x v="52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x v="53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x v="54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x v="55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x v="56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x v="57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x v="58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x v="59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x v="60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x v="61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x v="62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x v="63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x v="64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x v="65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x v="66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x v="67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x v="68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x v="69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x v="70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x v="71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x v="72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x v="73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x v="74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x v="75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x v="76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x v="77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x v="78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x v="79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x v="80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x v="81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x v="82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x v="83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x v="84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x v="85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x v="86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x v="87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x v="88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x v="89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x v="90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x v="91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x v="92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x v="93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x v="94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x v="95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x v="96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x v="97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x v="98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x v="99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x v="100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x v="101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x v="102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x v="103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x v="104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x v="105"/>
    <x v="0"/>
    <s v="shorts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x v="106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x v="107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x v="108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x v="109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x v="110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x v="111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x v="112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x v="113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x v="114"/>
    <x v="0"/>
    <s v="shorts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x v="115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x v="116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x v="117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x v="118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x v="119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x v="120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x v="121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x v="122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x v="123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x v="124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x v="125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x v="126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x v="127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x v="128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x v="129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x v="130"/>
    <x v="0"/>
    <s v="science fiction"/>
    <x v="3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x v="131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x v="132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x v="133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x v="134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x v="135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x v="136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x v="137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x v="138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x v="139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x v="14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x v="141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x v="142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x v="143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x v="144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x v="145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x v="146"/>
    <x v="0"/>
    <s v="science fiction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x v="147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x v="148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x v="149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x v="150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x v="151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x v="152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x v="153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x v="154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x v="155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x v="156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x v="157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x v="158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x v="159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x v="160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x v="161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x v="162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x v="163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x v="164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x v="165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x v="166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x v="167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x v="168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x v="169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x v="170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x v="171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x v="172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x v="173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x v="174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x v="175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x v="176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x v="177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x v="178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x v="179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x v="180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x v="181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x v="182"/>
    <x v="0"/>
    <s v="drama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x v="183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x v="184"/>
    <x v="0"/>
    <s v="drama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x v="185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x v="186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x v="187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x v="188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x v="189"/>
    <x v="0"/>
    <s v="drama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x v="190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x v="191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x v="192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x v="193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x v="194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x v="195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x v="196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x v="197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x v="198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x v="199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x v="200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x v="201"/>
    <x v="0"/>
    <s v="drama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x v="202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x v="203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x v="204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x v="205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x v="206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x v="207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x v="208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x v="209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x v="21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x v="211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x v="212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x v="213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x v="214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x v="215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x v="216"/>
    <x v="0"/>
    <s v="drama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x v="217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x v="218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x v="219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x v="220"/>
    <x v="0"/>
    <s v="drama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x v="221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x v="222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x v="223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x v="224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x v="225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x v="226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x v="227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x v="228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x v="229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x v="230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x v="231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x v="232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x v="233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x v="234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x v="235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x v="236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x v="237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x v="238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x v="239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x v="240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x v="241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x v="242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x v="243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x v="244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x v="245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x v="246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x v="247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x v="248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x v="249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x v="250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x v="251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x v="252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x v="253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x v="254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x v="255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x v="256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x v="257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x v="258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x v="259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x v="260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x v="261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x v="262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x v="263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x v="264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x v="265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x v="266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x v="267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x v="268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x v="269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x v="270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x v="271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x v="272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x v="273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x v="274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x v="275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x v="276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x v="277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x v="278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x v="279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x v="280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x v="281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x v="282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x v="283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x v="284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x v="285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x v="286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x v="287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x v="288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x v="289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x v="290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x v="291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x v="292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x v="293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x v="294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x v="295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x v="296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x v="297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x v="298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x v="299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x v="300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x v="301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x v="302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x v="303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x v="304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x v="305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x v="306"/>
    <x v="0"/>
    <s v="documentary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x v="307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x v="308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x v="309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x v="310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x v="311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x v="312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x v="313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x v="314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x v="315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x v="316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x v="317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x v="318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x v="319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x v="320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x v="321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x v="322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x v="323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x v="324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x v="325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x v="326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x v="327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x v="328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x v="329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x v="330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x v="331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x v="332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x v="333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x v="334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x v="335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x v="336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x v="337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x v="338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x v="339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x v="340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x v="341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x v="342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x v="343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x v="344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x v="345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x v="346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x v="347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x v="348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x v="349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x v="350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x v="351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x v="352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x v="353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x v="354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x v="355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x v="356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x v="357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x v="358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x v="359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x v="360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x v="361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x v="362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x v="363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x v="364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x v="365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x v="366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x v="367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x v="368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x v="369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x v="370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x v="371"/>
    <x v="0"/>
    <s v="documentary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x v="372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x v="373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x v="374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x v="375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x v="376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x v="377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x v="378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x v="379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x v="380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x v="381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x v="382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x v="383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x v="384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x v="385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x v="386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x v="387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x v="388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x v="389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x v="390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x v="391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x v="392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x v="393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x v="394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x v="395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x v="396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x v="397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x v="398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x v="399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x v="400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x v="401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x v="402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x v="403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x v="404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x v="405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x v="406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x v="407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x v="408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x v="409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x v="410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x v="411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x v="412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x v="413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x v="414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x v="415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x v="416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x v="417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x v="418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x v="419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x v="420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x v="421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x v="422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x v="423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x v="424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x v="425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x v="426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x v="427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x v="428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x v="429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x v="430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x v="431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x v="432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x v="433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x v="434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x v="435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x v="436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x v="437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x v="438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x v="439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x v="440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x v="441"/>
    <x v="0"/>
    <s v="animation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x v="442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x v="443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x v="444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x v="445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x v="446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x v="447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x v="448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x v="449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x v="45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x v="451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x v="452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x v="453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x v="454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x v="455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x v="456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x v="457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x v="458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x v="459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x v="46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x v="461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x v="462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x v="463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x v="464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x v="465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x v="466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x v="467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x v="468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x v="469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x v="470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x v="471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x v="472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x v="473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x v="474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x v="475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x v="476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x v="477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x v="478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x v="479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x v="480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x v="481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x v="482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x v="483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x v="484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x v="485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x v="486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x v="487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x v="488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x v="489"/>
    <x v="0"/>
    <s v="animation"/>
    <x v="6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x v="490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x v="491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x v="492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x v="493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x v="494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x v="495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x v="496"/>
    <x v="0"/>
    <s v="animation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x v="497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x v="498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x v="499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x v="500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x v="501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x v="502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x v="503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x v="504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x v="505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x v="506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x v="507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x v="508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x v="509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x v="510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x v="511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x v="512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x v="513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x v="514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x v="515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x v="516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x v="517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x v="518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x v="519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x v="520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x v="521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x v="522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x v="523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x v="524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x v="525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x v="526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x v="527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x v="528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x v="529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x v="530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x v="531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x v="532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x v="533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x v="534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x v="535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x v="536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x v="537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x v="538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x v="539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x v="540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x v="541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x v="542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x v="543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x v="544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x v="545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x v="546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x v="547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x v="548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x v="549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x v="55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x v="551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x v="552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x v="553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x v="554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x v="555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x v="556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x v="557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x v="558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x v="559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x v="560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x v="561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x v="562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x v="563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x v="564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x v="565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x v="566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x v="567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x v="568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x v="569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x v="570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x v="571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x v="572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x v="573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x v="574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x v="575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x v="576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x v="577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x v="578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x v="579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x v="580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x v="581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x v="582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x v="583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x v="584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x v="585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x v="586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x v="587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x v="588"/>
    <x v="2"/>
    <s v="web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x v="589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x v="59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x v="591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x v="592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x v="593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x v="594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x v="595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x v="596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x v="597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x v="598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x v="599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x v="600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x v="601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x v="602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x v="603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x v="604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x v="605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x v="606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x v="607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x v="608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x v="609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x v="610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x v="611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x v="612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x v="613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x v="614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x v="615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x v="616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x v="617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x v="618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x v="619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x v="620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x v="621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x v="622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x v="623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x v="624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x v="625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x v="626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x v="627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x v="628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x v="629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x v="63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x v="631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x v="632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x v="633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x v="634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x v="635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x v="636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x v="637"/>
    <x v="2"/>
    <s v="web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x v="638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x v="639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x v="640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x v="641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x v="642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x v="643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x v="644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x v="645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x v="646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x v="647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x v="648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x v="649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x v="650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x v="65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x v="652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x v="653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x v="654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x v="655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x v="656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x v="657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x v="658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x v="659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x v="660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x v="661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x v="662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x v="663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x v="664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x v="665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x v="666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x v="667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x v="668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x v="669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x v="67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x v="671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x v="672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x v="673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x v="674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x v="675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x v="676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x v="677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x v="678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x v="679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x v="680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x v="681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x v="682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x v="683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x v="684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x v="685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x v="686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x v="687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x v="688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x v="689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x v="69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x v="691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x v="692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x v="693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x v="694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x v="695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x v="696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x v="697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x v="698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x v="699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x v="700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x v="701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x v="702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x v="703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x v="704"/>
    <x v="2"/>
    <s v="wearables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x v="705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x v="706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x v="707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x v="708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x v="709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x v="71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x v="711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x v="712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x v="713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x v="714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x v="715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x v="716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x v="717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x v="718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x v="719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x v="720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x v="721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x v="722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x v="723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x v="724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x v="725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x v="726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x v="727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x v="728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x v="729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x v="730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x v="731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x v="732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x v="733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x v="734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x v="735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x v="736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x v="737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x v="738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x v="739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x v="740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x v="741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x v="742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x v="743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x v="744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x v="745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x v="746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x v="747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x v="748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x v="749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x v="750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x v="751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x v="752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x v="753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x v="754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x v="755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x v="756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x v="757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x v="758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x v="759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x v="760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x v="761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x v="762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x v="763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x v="764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x v="765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x v="766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x v="767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x v="768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x v="769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x v="770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x v="771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x v="772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x v="773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x v="774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x v="775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x v="776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x v="777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x v="778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x v="779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x v="780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x v="781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x v="782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x v="783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x v="784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x v="785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x v="786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x v="787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x v="788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x v="789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x v="790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x v="791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x v="792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x v="793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x v="794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x v="795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x v="796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x v="797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x v="798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x v="799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x v="800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x v="801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x v="802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x v="803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x v="804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x v="805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x v="806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x v="807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x v="808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x v="809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x v="810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x v="811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x v="812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x v="813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x v="814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x v="815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x v="816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x v="817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x v="818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x v="819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x v="820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x v="821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x v="822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x v="823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x v="824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x v="825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x v="826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x v="827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x v="828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x v="829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x v="830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x v="831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x v="832"/>
    <x v="4"/>
    <s v="rock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x v="833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x v="834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x v="835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x v="836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x v="837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x v="838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x v="839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x v="840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x v="841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x v="842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x v="843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x v="844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x v="845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x v="846"/>
    <x v="4"/>
    <s v="metal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x v="847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x v="848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x v="849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x v="850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x v="851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x v="852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x v="853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x v="854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x v="855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x v="856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x v="857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x v="858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x v="859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x v="860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x v="861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x v="862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x v="863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x v="864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x v="865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x v="866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x v="867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x v="868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x v="869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x v="870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x v="871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x v="872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x v="873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x v="874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x v="875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x v="876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x v="877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x v="878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x v="879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x v="880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x v="881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x v="882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x v="883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x v="884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x v="885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x v="886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x v="887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x v="888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x v="889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x v="890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x v="891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x v="892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x v="893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x v="894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x v="895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x v="896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x v="897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x v="898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x v="899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x v="900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x v="901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x v="902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x v="903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x v="904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x v="905"/>
    <x v="4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x v="906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x v="907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x v="908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x v="909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x v="910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x v="911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x v="912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x v="913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x v="914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x v="915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x v="916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x v="917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x v="918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x v="919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x v="920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x v="921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x v="922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x v="923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x v="924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x v="925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x v="926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x v="927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x v="928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x v="929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x v="93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x v="931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x v="932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x v="933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x v="934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x v="935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x v="936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x v="937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x v="938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x v="939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x v="940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x v="941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x v="942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x v="943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x v="944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x v="945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x v="946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x v="947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x v="948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x v="949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x v="950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x v="951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x v="952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x v="953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x v="954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x v="955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x v="956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x v="957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x v="958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x v="959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x v="960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x v="961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x v="962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x v="963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x v="964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x v="965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x v="966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x v="967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x v="968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x v="969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x v="97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x v="971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x v="972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x v="973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x v="974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x v="975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x v="976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x v="977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x v="978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x v="979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x v="980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x v="981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x v="982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x v="983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x v="984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x v="985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x v="986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x v="987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x v="988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x v="989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x v="990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x v="991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x v="992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x v="993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x v="994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x v="995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x v="996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x v="997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x v="998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x v="999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x v="100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x v="1001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x v="1002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x v="1003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x v="1004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x v="1005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x v="1006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x v="1007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x v="1008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x v="1009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x v="101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x v="1011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x v="1012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x v="1013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x v="1014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x v="1015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x v="1016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x v="1017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x v="1018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x v="1019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x v="1020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x v="1021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x v="1022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x v="1023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x v="1024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x v="1025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x v="1026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x v="102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x v="1028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x v="1029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x v="1030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x v="1031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x v="1032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x v="1033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x v="1034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x v="1035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x v="1036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x v="1037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x v="1038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x v="1039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x v="1040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x v="1041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x v="1042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x v="1043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x v="1044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x v="1045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x v="1046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x v="1047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x v="1048"/>
    <x v="5"/>
    <s v="audio"/>
    <x v="2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x v="1049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x v="1050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x v="1051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x v="1052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x v="1053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x v="1054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x v="1055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x v="1056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x v="1057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x v="1058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x v="1059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x v="1060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x v="1061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x v="1062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x v="1063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x v="1064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x v="1065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x v="1066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x v="1067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x v="1068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x v="1069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x v="1070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x v="1071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x v="1072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x v="1073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x v="1074"/>
    <x v="6"/>
    <s v="video games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x v="1075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x v="1076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x v="1077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x v="1078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x v="1079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x v="1080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x v="1081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x v="1082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x v="1083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x v="1084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x v="1085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x v="1086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x v="1087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x v="1088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x v="1089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x v="1090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x v="1091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x v="1092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x v="1093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x v="1094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x v="1095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x v="1096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x v="1097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x v="1098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x v="1099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x v="1100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x v="1101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x v="1102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x v="1103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x v="1104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x v="1105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x v="1106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x v="1107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x v="1108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x v="1109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x v="1110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x v="1111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x v="1112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x v="1113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x v="1114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x v="1115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x v="1116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x v="1117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x v="1118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x v="1119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x v="112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x v="1121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x v="1122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x v="1123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x v="1124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x v="1125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x v="1126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x v="1127"/>
    <x v="6"/>
    <s v="mobile games"/>
    <x v="3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x v="1128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x v="1129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x v="113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x v="1131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x v="1132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x v="1133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x v="1134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x v="1135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x v="1136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x v="1137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x v="1138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x v="1139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x v="1140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x v="1141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x v="1142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x v="1143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x v="1144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x v="1145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x v="1146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x v="1147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x v="1148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x v="1149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x v="1150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x v="1151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x v="1152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x v="1153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x v="1154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x v="1155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x v="1156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x v="1157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x v="1158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x v="1159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x v="1160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x v="1161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x v="1162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x v="1163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x v="1164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x v="1165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x v="1166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x v="1167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x v="1168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x v="1169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x v="1170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x v="1171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x v="1172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x v="1173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x v="1174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x v="1175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x v="1176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x v="1177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x v="1178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x v="1179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x v="1180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x v="1181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x v="1182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x v="1183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x v="1184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x v="1185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x v="1186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x v="1187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x v="1188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x v="1189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x v="1190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x v="1191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x v="1192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x v="1193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x v="1194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x v="1195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x v="1196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x v="1197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x v="1198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x v="1199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x v="1200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x v="1201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x v="1202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x v="1203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x v="1204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x v="1205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x v="1206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x v="1207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x v="1208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x v="1209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x v="1210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x v="121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x v="1212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x v="1213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x v="1214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x v="1215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x v="1216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x v="1217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x v="1218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x v="1219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x v="1220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x v="1221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x v="1222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x v="1223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x v="1224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x v="1225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x v="1226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x v="1227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x v="1228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x v="1229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x v="123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x v="1231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x v="1232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x v="1233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x v="1234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x v="1235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x v="1236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x v="1237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x v="1238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x v="1239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x v="124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x v="1241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x v="1242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x v="1243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x v="1244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x v="1245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x v="1246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x v="1247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x v="1248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x v="1249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x v="1250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x v="1251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x v="1252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x v="1253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x v="1254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x v="1255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x v="1256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x v="1257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x v="1258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x v="1259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x v="1260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x v="1261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x v="1262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x v="1263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x v="1264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x v="1265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x v="1266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x v="1267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x v="1268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x v="1269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x v="1270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x v="1271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x v="1272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x v="1273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x v="1274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x v="1275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x v="1276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x v="1277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x v="1278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x v="1279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x v="1280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x v="1281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x v="1282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x v="1283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x v="1284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x v="1285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x v="1286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x v="1287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x v="1288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x v="1289"/>
    <x v="1"/>
    <s v="plays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x v="1290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x v="1291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x v="1292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x v="1293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x v="1294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x v="1295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x v="1296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x v="1297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x v="1298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x v="1299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x v="1300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x v="1301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x v="1302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x v="1303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x v="1304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x v="1305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x v="1306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x v="1307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x v="1308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x v="1309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x v="131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x v="1311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x v="1312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x v="1313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x v="1314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x v="1315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x v="1316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x v="1317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x v="1318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x v="1319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x v="132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x v="1321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x v="1322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x v="1323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x v="1324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x v="1325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x v="1326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x v="1327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x v="1328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x v="1329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x v="133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x v="1331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x v="1332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x v="1333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x v="1334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x v="1335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x v="1336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x v="1337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x v="1338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x v="1339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x v="1340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x v="1341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x v="1342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x v="1343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x v="1344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x v="1345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x v="1346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x v="1347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x v="1348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x v="1349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x v="1350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x v="1351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x v="1352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x v="1353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x v="1354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x v="1355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x v="1356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x v="1357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x v="1358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x v="1359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x v="1360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x v="1361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x v="1362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x v="1363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x v="1364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x v="1365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x v="1366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x v="1367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x v="1368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x v="1369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x v="1370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x v="1371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x v="1372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x v="1373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x v="1374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x v="1375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x v="1376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x v="1377"/>
    <x v="4"/>
    <s v="rock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x v="1378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x v="1379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x v="1380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x v="1381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x v="1382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x v="1383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x v="1384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x v="1385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x v="1386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x v="1387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x v="1388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x v="1389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x v="1390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x v="1391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x v="1392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x v="1393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x v="1394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x v="1395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x v="1396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x v="1397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x v="1398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x v="1399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x v="1400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x v="1401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x v="1402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x v="1403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x v="1404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x v="1405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x v="1406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x v="1407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x v="1408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x v="1409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x v="141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x v="1411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x v="1412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x v="1413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x v="1414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x v="1415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x v="1416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x v="1417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x v="1418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x v="1419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x v="1420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x v="1421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x v="1422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x v="1423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x v="1424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x v="1425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x v="1426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x v="1427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x v="1428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x v="1429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x v="1430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x v="1431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x v="1432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x v="1433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x v="1434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x v="1435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x v="1436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x v="1437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x v="1438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x v="1439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x v="1440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x v="1441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x v="1442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x v="1443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x v="1444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x v="1445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x v="1446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x v="1447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x v="1448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x v="1449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x v="1450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x v="1451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x v="1452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x v="1453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x v="1454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x v="1455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x v="1456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x v="1457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x v="1458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x v="1459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x v="1460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x v="1461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x v="1462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x v="1463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x v="1464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x v="1465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x v="1466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x v="1467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x v="1468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x v="1469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x v="1470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x v="1471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x v="1472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x v="1473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x v="1474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x v="1475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x v="1476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x v="1477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x v="1478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x v="1479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x v="1480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x v="1481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x v="1482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x v="1483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x v="1484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x v="1485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x v="1486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x v="1487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x v="1488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x v="1489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x v="1490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x v="1491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x v="1492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x v="1493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x v="1494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x v="1495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x v="1496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x v="1497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x v="1498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x v="1499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x v="1500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x v="1501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x v="1502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x v="1503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x v="1504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x v="1505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x v="1506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x v="1507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x v="1508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x v="1509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x v="1510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x v="1511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x v="1512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x v="1513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x v="1514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x v="1515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x v="1516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x v="1517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x v="1518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x v="1519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x v="1520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x v="152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x v="1522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x v="1523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x v="1524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x v="1525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x v="1526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x v="1527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x v="1528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x v="1529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x v="1530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x v="1531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x v="1532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x v="1533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x v="1534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x v="1535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x v="1536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x v="1537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x v="1538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x v="1539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x v="1540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x v="1541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x v="1542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x v="1543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x v="1544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x v="1545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x v="1546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x v="1547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x v="1548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x v="1549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x v="1550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x v="1551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x v="1552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x v="1553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x v="1554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x v="1555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x v="1556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x v="1557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x v="1558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x v="1559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x v="1560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x v="1561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x v="1562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x v="1563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x v="1564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x v="1565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x v="1566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x v="1567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x v="1568"/>
    <x v="3"/>
    <s v="art books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x v="1569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x v="1570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x v="1571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x v="1572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x v="1573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x v="1574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x v="1575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x v="1576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x v="1577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x v="1578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x v="1579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x v="1580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x v="1581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x v="1582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x v="1583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x v="1584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x v="1585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x v="1586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x v="1587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x v="1588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x v="1589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x v="1590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x v="1591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x v="1592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x v="1593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x v="1594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x v="1595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x v="1596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x v="1597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x v="1598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x v="1599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x v="1600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x v="1601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x v="1602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x v="1603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x v="1604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x v="1605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x v="1606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x v="1607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x v="1608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x v="1609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x v="1610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x v="1611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x v="1612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x v="1613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x v="1614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x v="1615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x v="1616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x v="1617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x v="1618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x v="1619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x v="1620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x v="1621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x v="1622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x v="1623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x v="1624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x v="1625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x v="1626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x v="1627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x v="1628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x v="1629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x v="1630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x v="163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x v="1632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x v="1633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x v="1634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x v="1635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x v="1636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x v="1637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x v="1638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x v="1639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x v="1640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x v="1641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x v="1642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x v="1643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x v="1644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x v="1645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x v="1646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x v="1647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x v="1648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x v="1649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x v="1650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x v="1651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x v="1652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x v="1653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x v="1654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x v="1655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x v="1656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x v="1657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x v="1658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x v="1659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x v="1660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x v="1661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x v="1662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x v="1663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x v="1664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x v="1665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x v="1666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x v="1667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x v="1668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x v="1669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x v="1670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x v="1671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x v="1672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x v="1673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x v="1674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x v="1675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x v="1676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x v="1677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x v="1678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x v="1679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x v="1680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x v="1681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x v="1682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x v="1683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x v="1684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x v="1685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x v="1686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x v="1687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x v="1688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x v="1689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x v="1690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x v="1691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x v="1692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x v="1693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x v="1694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x v="1695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x v="1696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x v="1697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x v="1698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x v="1699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x v="170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x v="1701"/>
    <x v="4"/>
    <s v="faith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x v="1702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x v="1703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x v="1704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x v="1705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x v="1706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x v="1707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x v="1708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x v="1709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x v="171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x v="1711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x v="1712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x v="1713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x v="1714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x v="1715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x v="1716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x v="1717"/>
    <x v="4"/>
    <s v="faith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x v="1718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x v="1719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x v="1720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x v="1721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x v="1722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x v="1723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x v="1724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x v="1725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x v="1726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x v="1727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x v="1728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x v="1729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x v="1730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x v="1731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x v="1732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x v="1733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x v="1734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x v="1735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x v="1736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x v="1737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x v="1738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x v="1739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x v="1740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x v="174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x v="1742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x v="1743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x v="1744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x v="1745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x v="1746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x v="1747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x v="1748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x v="1749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x v="1750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x v="1751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x v="1752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x v="1753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x v="1754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x v="1755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x v="1756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x v="1757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x v="1758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x v="1759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x v="1760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x v="1761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x v="1762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x v="1763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x v="1764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x v="1765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x v="1766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x v="1767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x v="1768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x v="1769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x v="1770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x v="1771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x v="1772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x v="1773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x v="1774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x v="1775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x v="1776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x v="1777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x v="1778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x v="1779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x v="178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x v="1781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x v="1782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x v="1783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x v="1784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x v="1785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x v="1786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x v="1787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x v="1788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x v="1789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x v="1790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x v="1791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x v="1792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x v="1793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x v="1794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x v="1795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x v="1796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x v="1797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x v="1798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x v="1799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x v="180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x v="1801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x v="1802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x v="1803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x v="1804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x v="1805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x v="1806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x v="1807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x v="1808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x v="1809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x v="1810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x v="1811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x v="1812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x v="1813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x v="1814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x v="1815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x v="1816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x v="1817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x v="1818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x v="1819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x v="182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x v="1821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x v="1822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x v="1823"/>
    <x v="4"/>
    <s v="rock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x v="1824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x v="1825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x v="1826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x v="1827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x v="1828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x v="1829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x v="1830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x v="1831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x v="1832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x v="1833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x v="1834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x v="1835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x v="1836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x v="1837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x v="1838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x v="1839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x v="1840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x v="1841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x v="1842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x v="1843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x v="1844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x v="1845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x v="1846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x v="1847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x v="1848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x v="1849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x v="1850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x v="1851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x v="1852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x v="1853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x v="1854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x v="1855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x v="1856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x v="1857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x v="1858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x v="1859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x v="1860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x v="1861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x v="1862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x v="1863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x v="1864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x v="1865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x v="1866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x v="1867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x v="1868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x v="1869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x v="187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x v="1871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x v="1872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x v="1873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x v="1874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x v="1875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x v="1876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x v="1877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x v="1878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x v="1879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x v="188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x v="1881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x v="1882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x v="1883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x v="1884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x v="1885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x v="1886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x v="1887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x v="1888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x v="1889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x v="1890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x v="1891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x v="1892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x v="1893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x v="1894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x v="1895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x v="1896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x v="1897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x v="1898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x v="1899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x v="1900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x v="1901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x v="1902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x v="1903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x v="1904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x v="1905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x v="1906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x v="1907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x v="1908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x v="1909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x v="191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x v="1911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x v="1912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x v="1913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x v="1914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x v="1915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x v="1916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x v="1917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x v="1918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x v="1919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x v="1920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x v="1921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x v="1922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x v="1923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x v="1924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x v="1925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x v="1926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x v="1927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x v="1928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x v="1929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x v="1930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x v="1931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x v="1932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x v="1933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x v="1934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x v="1935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x v="1936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x v="1937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x v="1938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x v="1939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x v="1940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x v="194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x v="1942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x v="1943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x v="1944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x v="1945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x v="1946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x v="1947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x v="1948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x v="1949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x v="1950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x v="1951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x v="1952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x v="1953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x v="1954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x v="1955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x v="1956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x v="1957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x v="1958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x v="1959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x v="1960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x v="1961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x v="1962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x v="1963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x v="1964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x v="1965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x v="1966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x v="1967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x v="1968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x v="1969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x v="1970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x v="1971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x v="1972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x v="1973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x v="1974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x v="1975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x v="1976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x v="1977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x v="1978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x v="1979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x v="1980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x v="1981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x v="1982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x v="1983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x v="1984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x v="1985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x v="1986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x v="1987"/>
    <x v="8"/>
    <s v="people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x v="1988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x v="1989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x v="1990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x v="1991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x v="1992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x v="1993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x v="1994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x v="1995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x v="1996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x v="1997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x v="1998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x v="1999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x v="2000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x v="2001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x v="2002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x v="2003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x v="2004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x v="2005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x v="2006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x v="2007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x v="2008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x v="2009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x v="2010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x v="2011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x v="2012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x v="2013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x v="2014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x v="2015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x v="2016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x v="2017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x v="2018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x v="2019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x v="2020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x v="2021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x v="2022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x v="2023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x v="2024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x v="2025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x v="2026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x v="2027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x v="2028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x v="2029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x v="2030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x v="2031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x v="2032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x v="2033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x v="2034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x v="2035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x v="2036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x v="2037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x v="2038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x v="2039"/>
    <x v="2"/>
    <s v="hardware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x v="2040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x v="2041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x v="2042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x v="2043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x v="2044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x v="2045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x v="2046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x v="2047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x v="2048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x v="2049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x v="2050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x v="2051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x v="2052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x v="2053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x v="2054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x v="2055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x v="2056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x v="2057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x v="2058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x v="2059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x v="2060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x v="2061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x v="2062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x v="2063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x v="2064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x v="2065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x v="2066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x v="2067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x v="2068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x v="2069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x v="2070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x v="2071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x v="2072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x v="2073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x v="2074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x v="2075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x v="2076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x v="2077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x v="2078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x v="2079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x v="2080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x v="2081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x v="2082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x v="2083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x v="2084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x v="2085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x v="2086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x v="2087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x v="2088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x v="2089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x v="2090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x v="2091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x v="2092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x v="2093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x v="2094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x v="2095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x v="2096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x v="2097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x v="2098"/>
    <x v="4"/>
    <s v="indie rock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x v="2099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x v="2100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x v="2101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x v="2102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x v="2103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x v="2104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x v="2105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x v="2106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x v="2107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x v="2108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x v="2109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x v="2110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x v="2111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x v="2112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x v="2113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x v="2114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x v="2115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x v="2116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x v="2117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x v="2118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x v="2119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x v="2120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x v="2121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x v="2122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x v="2123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x v="2124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x v="2125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x v="2126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x v="2127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x v="2128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x v="2129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x v="2130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x v="2131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x v="2132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x v="2133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x v="2134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x v="2135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x v="2136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x v="2137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x v="2138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x v="2139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x v="2140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x v="2141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x v="2142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x v="2143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x v="2144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x v="2145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x v="2146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x v="2147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x v="2148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x v="2149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x v="2150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x v="2151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x v="2152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x v="2153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x v="2154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x v="2155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x v="2156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x v="2157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x v="2158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x v="2159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x v="2160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x v="2161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x v="2162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x v="2163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x v="2164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x v="2165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x v="2166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x v="2167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x v="2168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x v="2169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x v="2170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x v="2171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x v="2172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x v="2173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x v="2174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x v="2175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x v="2176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x v="2177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x v="2178"/>
    <x v="4"/>
    <s v="rock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x v="2179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x v="2180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x v="2181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x v="2182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x v="2183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x v="2184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x v="2185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x v="2186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x v="2187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x v="2188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x v="2189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x v="2190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x v="2191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x v="2192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x v="2193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x v="2194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x v="2195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x v="2196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x v="2197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x v="2198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x v="2199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x v="2200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x v="2201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x v="2202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x v="2203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x v="2204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x v="2205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x v="2206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x v="2207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x v="2208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x v="2209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x v="2210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x v="2211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x v="2212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x v="2213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x v="2214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x v="2215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x v="2216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x v="2217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x v="2218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x v="2219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x v="2220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x v="2221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x v="2222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x v="2223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x v="2224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x v="2225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x v="2226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x v="2227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x v="2228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x v="2229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x v="2230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x v="2231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x v="2232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x v="2233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x v="2234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x v="2235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x v="2236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x v="2237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x v="2238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x v="2239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x v="2240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x v="2241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x v="2242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x v="2243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x v="2244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x v="2245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x v="2246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x v="2247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x v="2248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x v="2249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x v="2250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x v="2251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x v="2252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x v="2253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x v="2254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x v="2255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x v="2256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x v="2257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x v="2258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x v="2259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x v="2260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x v="2261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x v="2262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x v="2263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x v="2264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x v="2265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x v="2266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x v="2267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x v="2268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x v="2269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x v="2270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x v="2271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x v="2272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x v="2273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x v="2274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x v="2275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x v="2276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x v="2277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x v="2278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x v="2279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x v="2280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x v="2281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x v="2282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x v="2283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x v="2284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x v="2285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x v="2286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x v="2287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x v="2288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x v="2289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x v="2290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x v="2291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x v="2292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x v="2293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x v="2294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x v="2295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x v="2296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x v="2297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x v="2298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x v="2299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x v="2300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x v="2301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x v="2302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x v="2303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x v="2304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x v="2305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x v="2306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x v="2307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x v="2308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x v="2309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x v="2310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x v="2311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x v="2312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x v="2313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x v="2314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x v="2315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x v="2316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x v="2317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x v="2318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x v="2319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x v="2320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x v="2321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x v="2322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x v="2323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x v="2324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x v="2325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x v="2326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x v="2327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x v="2328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x v="2329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x v="2330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x v="2331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x v="2332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x v="2333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x v="2334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x v="2335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x v="2336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x v="2337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x v="2338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x v="2339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x v="2340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x v="2341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x v="2342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x v="2343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x v="2344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x v="2345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x v="2346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x v="2347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x v="2348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x v="2349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x v="2350"/>
    <x v="2"/>
    <s v="web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x v="2351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x v="2352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x v="2353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x v="2354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x v="2355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x v="2356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x v="2357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x v="2358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x v="2359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x v="236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x v="2361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x v="2362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x v="2363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x v="2364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x v="2365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x v="2366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x v="2367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x v="2368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x v="2369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x v="2370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x v="2371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x v="2372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x v="2373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x v="2374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x v="2375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x v="2376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x v="2377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x v="2378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x v="2379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x v="2380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x v="2381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x v="2382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x v="2383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x v="2384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x v="2385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x v="2386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x v="2387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x v="2388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x v="2389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x v="2390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x v="2391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x v="2392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x v="2393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x v="2394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x v="2395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x v="2396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x v="2397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x v="2398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x v="2399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x v="2400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x v="2401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x v="2402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x v="2403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x v="2404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x v="2405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x v="2406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x v="2407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x v="2408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x v="2409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x v="2410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x v="2411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x v="2412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x v="2413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x v="2414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x v="2415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x v="2416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x v="2417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x v="2418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x v="2419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x v="2420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x v="2421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x v="2422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x v="2423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x v="2424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x v="2425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x v="2426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x v="2427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x v="2428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x v="2429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x v="2430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x v="2431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x v="2432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x v="2433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x v="2434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x v="2435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x v="2436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x v="2437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x v="2438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x v="2439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x v="2440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x v="2441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x v="2442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x v="2443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x v="2444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x v="2445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x v="2446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x v="2447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x v="2448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x v="2449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x v="2450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x v="2451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x v="2452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x v="2453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x v="2454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x v="2455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x v="2456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x v="2457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x v="2458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x v="2459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x v="2460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x v="2461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x v="2462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x v="2463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x v="2464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x v="2465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x v="2466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x v="2467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x v="2468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x v="2469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x v="2470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x v="2471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x v="2472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x v="2473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x v="2474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x v="2475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x v="2476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x v="2477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x v="2478"/>
    <x v="4"/>
    <s v="indie rock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x v="2479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x v="2480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x v="2481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x v="2482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x v="2483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x v="2484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x v="2485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x v="2486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x v="2487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x v="2488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x v="2489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x v="2490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x v="2491"/>
    <x v="4"/>
    <s v="indie rock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x v="2492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x v="2493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x v="2494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x v="2495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x v="2496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x v="2497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x v="2498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x v="2499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x v="2500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x v="2501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x v="2502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x v="2503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x v="2504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x v="2505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x v="2506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x v="2507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x v="2508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x v="2509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x v="2510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x v="2511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x v="2512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x v="2513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x v="2514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x v="2515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x v="2516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x v="2517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x v="2518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x v="2519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x v="252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x v="252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x v="2522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x v="2523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x v="2524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x v="2525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x v="2526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x v="2527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x v="2528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x v="2529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x v="2530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x v="2531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x v="2532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x v="2533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x v="2534"/>
    <x v="4"/>
    <s v="classical music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x v="2535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x v="2536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x v="2537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x v="2538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x v="2539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x v="2540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x v="2541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x v="2542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x v="2543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x v="2544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x v="2545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x v="2546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x v="2547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x v="2548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x v="2549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x v="2550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x v="2551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x v="2552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x v="2553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x v="2554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x v="2555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x v="2556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x v="2557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x v="2558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x v="2559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x v="2560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x v="2561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x v="2562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x v="2563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x v="2564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x v="2565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x v="2566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x v="2567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x v="2568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x v="2569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x v="2570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x v="2571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x v="2572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x v="2573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x v="2574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x v="2575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x v="2576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x v="2577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x v="2578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x v="2579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x v="258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x v="2581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x v="2582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x v="2583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x v="2584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x v="2585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x v="2586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x v="2587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x v="2588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x v="2589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x v="2590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x v="2591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x v="2592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x v="2593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x v="2594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x v="2595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x v="2596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x v="2597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x v="2598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x v="2599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x v="260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x v="2601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x v="2602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x v="2603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x v="2604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x v="2605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x v="2606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x v="2607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x v="2608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x v="2609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x v="2610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x v="2611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x v="2612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x v="2613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x v="2614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x v="2615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x v="2616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x v="2617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x v="2618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x v="2619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x v="2620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x v="2621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x v="2622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x v="2623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x v="2624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x v="2625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x v="2626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x v="2627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x v="2628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x v="2629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x v="2630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x v="2631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x v="2632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x v="2633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x v="2634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x v="2635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x v="2636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x v="2637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x v="2638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x v="2639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x v="2640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x v="2641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x v="2642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x v="2643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x v="2644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x v="2645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x v="2646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x v="2647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x v="2648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x v="2649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x v="2650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x v="2651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x v="2652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x v="2653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x v="2654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x v="2655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x v="2656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x v="2657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x v="2658"/>
    <x v="2"/>
    <s v="space exploration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x v="2659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x v="2660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x v="2661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x v="2662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x v="2663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x v="2664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x v="2665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x v="2666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x v="2667"/>
    <x v="2"/>
    <s v="makerspaces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x v="2668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x v="2669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x v="267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x v="2671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x v="2672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x v="2673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x v="2674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x v="2675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x v="2676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x v="2677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x v="2678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x v="2679"/>
    <x v="2"/>
    <s v="makerspaces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x v="2680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x v="2681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x v="2682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x v="2683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x v="2684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x v="2685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x v="2686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x v="2687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x v="2688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x v="2689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x v="2690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x v="2691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x v="2692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x v="2693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x v="2694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x v="2695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x v="2696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x v="2697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x v="2698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x v="2699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x v="2700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x v="2701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x v="2702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x v="2703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x v="2704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x v="2705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x v="2706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x v="2707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x v="2708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x v="2709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x v="2710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x v="2711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x v="2712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x v="2713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x v="2714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x v="2715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x v="2716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x v="2717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x v="2718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x v="2719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x v="2720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x v="2721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x v="2722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x v="2723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x v="2724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x v="2725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x v="2726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x v="2727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x v="2728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x v="2729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x v="2730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x v="2731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x v="2732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x v="2733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x v="2734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x v="2735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x v="2736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x v="2737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x v="2738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x v="2739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x v="2740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x v="2741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x v="2742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x v="2743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x v="2744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x v="2745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x v="2746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x v="2747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x v="2748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x v="2749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x v="275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x v="2751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x v="2752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x v="2753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x v="2754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x v="2755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x v="2756"/>
    <x v="3"/>
    <s v="children's books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x v="2757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x v="2758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x v="2759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x v="2760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x v="2761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x v="2762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x v="2763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x v="2764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x v="2765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x v="2766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x v="2767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x v="2768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x v="2769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x v="277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x v="2771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x v="2772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x v="2773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x v="2774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x v="2775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x v="2776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x v="2777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x v="2778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x v="2779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x v="2780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x v="2781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x v="2782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x v="2783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x v="2784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x v="2785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x v="2786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x v="2787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x v="2788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x v="2789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x v="2790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x v="2791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x v="2792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x v="2793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x v="2794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x v="2795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x v="2796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x v="2797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x v="2798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x v="2799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x v="2800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x v="2801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x v="2802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x v="2803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x v="2804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x v="2805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x v="2806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x v="2807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x v="2808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x v="2809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x v="2810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x v="2811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x v="2812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x v="2813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x v="2814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x v="2815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x v="2816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x v="2817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x v="2818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x v="2819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x v="2820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x v="2821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x v="2822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x v="2823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x v="2824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x v="2825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x v="2826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x v="2827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x v="2828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x v="2829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x v="2830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x v="2831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x v="2832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x v="2833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x v="2834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x v="2835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x v="2836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x v="2837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x v="2838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x v="2839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x v="2840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x v="2841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x v="2842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x v="2843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x v="2844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x v="2845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x v="2846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x v="2847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x v="2848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x v="2849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x v="2850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x v="2851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x v="2852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x v="2853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x v="2854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x v="2855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x v="2856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x v="2857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x v="2858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x v="2859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x v="2860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x v="2861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x v="2862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x v="2863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x v="2864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x v="2865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x v="2866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x v="2867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x v="2868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x v="2869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x v="2870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x v="2871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x v="2872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x v="2873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x v="2874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x v="2875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x v="2876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x v="2877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x v="2878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x v="2879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x v="288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x v="2881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x v="2882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x v="2883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x v="2884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x v="2885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x v="2886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x v="2887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x v="2888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x v="2889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x v="2890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x v="2891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x v="2892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x v="2893"/>
    <x v="1"/>
    <s v="plays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x v="2894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x v="2895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x v="2896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x v="2897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x v="2898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x v="2899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x v="2900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x v="2901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x v="2902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x v="2903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x v="2904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x v="2905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x v="2906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x v="2907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x v="2908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x v="2909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x v="2910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x v="2911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x v="2912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x v="2913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x v="2914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x v="2915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x v="2916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x v="2917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x v="2918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x v="2919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x v="292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x v="2921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x v="2922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x v="2923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x v="2924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x v="2925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x v="2926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x v="2927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x v="2928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x v="2929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x v="2930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x v="2931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x v="2932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x v="2933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x v="2934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x v="2935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x v="2936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x v="2937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x v="2938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x v="2939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x v="2940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x v="2941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x v="2942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x v="2943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x v="2944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x v="2945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x v="2946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x v="2947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x v="2948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x v="2949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x v="2950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x v="2951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x v="2952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x v="2953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x v="2954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x v="2955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x v="2956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x v="2957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x v="2958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x v="2959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x v="2960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x v="2961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x v="2962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x v="2963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x v="2964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x v="2965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x v="2966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x v="2967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x v="2968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x v="2969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x v="2970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x v="2971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x v="2972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x v="2973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x v="2974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x v="2975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x v="2976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x v="2977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x v="2978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x v="2979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x v="2980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x v="2981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x v="2982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x v="2983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x v="2984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x v="2985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x v="2986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x v="2987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x v="2988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x v="2989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x v="2990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x v="2991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x v="2992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x v="2993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x v="2994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x v="2995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x v="2996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x v="2997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x v="2998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x v="2999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x v="3000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x v="3001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x v="3002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x v="3003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x v="3004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x v="3005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x v="3006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x v="3007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x v="3008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x v="3009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x v="3010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x v="3011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x v="3012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x v="3013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x v="3014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x v="3015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x v="3016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x v="3017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x v="3018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x v="3019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x v="3020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x v="3021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x v="3022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x v="3023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x v="3024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x v="3025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x v="3026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x v="3027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x v="3028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x v="3029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x v="3030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x v="3031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x v="3032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x v="3033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x v="3034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x v="3035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x v="3036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x v="3037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x v="3038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x v="3039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x v="3040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x v="3041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x v="3042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x v="3043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x v="3044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x v="3045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x v="3046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x v="3047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x v="3048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x v="3049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x v="3050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x v="3051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x v="3052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x v="3053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x v="3054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x v="3055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x v="3056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x v="3057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x v="3058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x v="3059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x v="3060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x v="3061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x v="3062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x v="3063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x v="3064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x v="3065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x v="3066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x v="3067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x v="3068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x v="3069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x v="3070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x v="3071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x v="3072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x v="3073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x v="3074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x v="3075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x v="3076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x v="3077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x v="3078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x v="3079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x v="3080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x v="3081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x v="3082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x v="3083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x v="3084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x v="3085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x v="3086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x v="3087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x v="3088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x v="3089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x v="3090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x v="3091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x v="3092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x v="3093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x v="3094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x v="3095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x v="3096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x v="3097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x v="3098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x v="3099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x v="3100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x v="3101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x v="3102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x v="3103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x v="3104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x v="3105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x v="3106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x v="3107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x v="3108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x v="3109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x v="3110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x v="3111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x v="3112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x v="3113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x v="3114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x v="3115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x v="3116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x v="3117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x v="3118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x v="3119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x v="3120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x v="3121"/>
    <x v="1"/>
    <s v="spaces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x v="3122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x v="3123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x v="3124"/>
    <x v="1"/>
    <s v="spaces"/>
    <x v="3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x v="3125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x v="3126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x v="3127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x v="3128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x v="3129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x v="3130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x v="3131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x v="3132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x v="3133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x v="3134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x v="3135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x v="3136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x v="3137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x v="3138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x v="3139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x v="3140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x v="3141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x v="3142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x v="3143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x v="3144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x v="3145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x v="3146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x v="3147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x v="3148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x v="3149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x v="3150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x v="3151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x v="3152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x v="3153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x v="3154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x v="3155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x v="3156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x v="3157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x v="3158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x v="3159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x v="3160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x v="3161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x v="3162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x v="3163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x v="3164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x v="3165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x v="3166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x v="3167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x v="3168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x v="3169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x v="3170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x v="3171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x v="3172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x v="3173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x v="3174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x v="3175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x v="3176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x v="3177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x v="3178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x v="3179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x v="3180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x v="3181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x v="3182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x v="3183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x v="3184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x v="3185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x v="3186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x v="3187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x v="3188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x v="3189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x v="3190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x v="3191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x v="3192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x v="3193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x v="3194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x v="3195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x v="3196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x v="3197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x v="3198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x v="3199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x v="3200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x v="3201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x v="3202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x v="3203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x v="3204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x v="3205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x v="3206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x v="3207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x v="3208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x v="3209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x v="3210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x v="3211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x v="3212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x v="3213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x v="3214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x v="3215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x v="3216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x v="3217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x v="3218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x v="3219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x v="3220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x v="3221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x v="3222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x v="3223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x v="3224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x v="3225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x v="3226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x v="3227"/>
    <x v="1"/>
    <s v="plays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x v="3228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x v="3229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x v="3230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x v="3231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x v="3232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x v="3233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x v="3234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x v="3235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x v="3236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x v="3237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x v="3238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x v="3239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x v="3240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x v="3241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x v="3242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x v="3243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x v="3244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x v="3245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x v="3246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x v="3247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x v="3248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x v="3249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x v="3250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x v="3251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x v="3252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x v="3253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x v="3254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x v="3255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x v="3256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x v="3257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x v="3258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x v="3259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x v="3260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x v="3261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x v="3262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x v="3263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x v="3264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x v="3265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x v="3266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x v="3267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x v="3268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x v="3269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x v="3270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x v="3271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x v="3272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x v="3273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x v="3274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x v="3275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x v="3276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x v="3277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x v="3278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x v="3279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x v="3280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x v="3281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x v="3282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x v="3283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x v="3284"/>
    <x v="1"/>
    <s v="plays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x v="3285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x v="3286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x v="3287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x v="3288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x v="3289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x v="3290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x v="3291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x v="3292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x v="3293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x v="3294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x v="3295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x v="3296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x v="3297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x v="3298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x v="3299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x v="3300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x v="3301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x v="3302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x v="3303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x v="3304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x v="3305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x v="3306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x v="3307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x v="3308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x v="3309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x v="3310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x v="3311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x v="3312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x v="3313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x v="3314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x v="3315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x v="3316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x v="3317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x v="3318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x v="3319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x v="3320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x v="3321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x v="3322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x v="3323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x v="3324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x v="3325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x v="3326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x v="3327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x v="3328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x v="3329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x v="3330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x v="3331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x v="3332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x v="3333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x v="3334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x v="3335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x v="3336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x v="3337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x v="3338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x v="3339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x v="3340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x v="3341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x v="3342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x v="3343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x v="3344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x v="3345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x v="3346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x v="3347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x v="3348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x v="3349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x v="3350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x v="3351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x v="3352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x v="3353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x v="3354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x v="3355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x v="3356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x v="3357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x v="3358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x v="3359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x v="3360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x v="3361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x v="3362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x v="3363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x v="3364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x v="3365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x v="3366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x v="3367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x v="3368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x v="3369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x v="3370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x v="3371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x v="3372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x v="3373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x v="3374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x v="3375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x v="3376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x v="3377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x v="3378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x v="3379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x v="3380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x v="3381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x v="3382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x v="3383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x v="3384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x v="3385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x v="3386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x v="3387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x v="3388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x v="3389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x v="3390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x v="3391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x v="3392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x v="3393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x v="3394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x v="3395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x v="3396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x v="3397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x v="3398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x v="3399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x v="3400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x v="3401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x v="3402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x v="3403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x v="3404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x v="3405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x v="3406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x v="3407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x v="3408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x v="3409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x v="3410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x v="3411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x v="3412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x v="3413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x v="3414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x v="3415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x v="3416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x v="3417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x v="3418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x v="3419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x v="3420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x v="3421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x v="3422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x v="3423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x v="3424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x v="3425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x v="3426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x v="3427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x v="3428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x v="3429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x v="3430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x v="3431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x v="3432"/>
    <x v="1"/>
    <s v="plays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x v="3433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x v="3434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x v="3435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x v="3436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x v="3437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x v="3438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x v="3439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x v="3440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x v="3441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x v="3442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x v="3443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x v="3444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x v="3445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x v="3446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x v="3447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x v="3448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x v="3449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x v="3450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x v="3451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x v="3452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x v="3453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x v="3454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x v="3455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x v="3456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x v="3457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x v="3458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x v="3459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x v="3460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x v="3461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x v="3462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x v="3463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x v="3464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x v="3465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x v="3466"/>
    <x v="1"/>
    <s v="plays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x v="3467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x v="3468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x v="3469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x v="3470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x v="3471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x v="3472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x v="3473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x v="3474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x v="3475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x v="3476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x v="3477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x v="3478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x v="3479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x v="3480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x v="3481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x v="3482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x v="3483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x v="3484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x v="3485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x v="3486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x v="3487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x v="3488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x v="3489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x v="3490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x v="3491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x v="3492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x v="3493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x v="3494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x v="3495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x v="3496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x v="3497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x v="3498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x v="3499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x v="3500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x v="3501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x v="3502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x v="3503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x v="3504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x v="3505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x v="3506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x v="3507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x v="3508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x v="3509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x v="3510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x v="3511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x v="3512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x v="3513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x v="3514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x v="3515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x v="3516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x v="3517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x v="3518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x v="3519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x v="3520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x v="3521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x v="3522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x v="3523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x v="3524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x v="3525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x v="3526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x v="3527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x v="3528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x v="3529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x v="3530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x v="3531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x v="3532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x v="3533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x v="3534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x v="3535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x v="3536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x v="3537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x v="3538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x v="3539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x v="3540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x v="3541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x v="3542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x v="3543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x v="3544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x v="3545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x v="3546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x v="3547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x v="3548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x v="3549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x v="3550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x v="3551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x v="3552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x v="3553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x v="3554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x v="3555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x v="3556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x v="3557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x v="3558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x v="3559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x v="3560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x v="3561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x v="3562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x v="3563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x v="3564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x v="3565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x v="3566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x v="3567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x v="3568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x v="3569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x v="3570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x v="3571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x v="3572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x v="3573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x v="3574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x v="3575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x v="3576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x v="3577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x v="3578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x v="3579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x v="3580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x v="3581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x v="3582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x v="3583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x v="3584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x v="3585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x v="3586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x v="3587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x v="3588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x v="3589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x v="3590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x v="3591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x v="3592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x v="3593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x v="3594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x v="3595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x v="3596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x v="3597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x v="3598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x v="3599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x v="3600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x v="3601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x v="3602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x v="3603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x v="3604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x v="3605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x v="3606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x v="3607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x v="3608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x v="3609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x v="3610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x v="361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x v="3612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x v="3613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x v="3614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x v="3615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x v="3616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x v="3617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x v="3618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x v="3619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x v="3620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x v="3621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x v="3622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x v="3623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x v="3624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x v="3625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x v="3626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x v="3627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x v="3628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x v="3629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x v="363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x v="3631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x v="3632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x v="3633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x v="3634"/>
    <x v="1"/>
    <s v="musical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x v="3635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x v="3636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x v="3637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x v="3638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x v="3639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x v="364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x v="3641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x v="3642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x v="3643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x v="3644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x v="3645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x v="3646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x v="3647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x v="3648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x v="3649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x v="3650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x v="3651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x v="3652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x v="3653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x v="3654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x v="3655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x v="3656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x v="3657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x v="3658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x v="3659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x v="3660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x v="3661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x v="3662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x v="3663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x v="3664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x v="3665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x v="3666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x v="3667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x v="3668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x v="3669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x v="3670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x v="3671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x v="3672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x v="3673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x v="3674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x v="3675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x v="3676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x v="3677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x v="3678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x v="3679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x v="3680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x v="3681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x v="3682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x v="3683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x v="3684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x v="3685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x v="3686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x v="3687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x v="3688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x v="3689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x v="3690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x v="3691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x v="3692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x v="3693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x v="3694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x v="3695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x v="3696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x v="3697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x v="3698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x v="3699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x v="3700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x v="3701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x v="3702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x v="3703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x v="3704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x v="3705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x v="3706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x v="3707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x v="3708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x v="3709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x v="3710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x v="3711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x v="3712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x v="3713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x v="3714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x v="3715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x v="3716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x v="3717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x v="3718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x v="3719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x v="3720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x v="3721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x v="3722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x v="3723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x v="3724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x v="3725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x v="3726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x v="3727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x v="3728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x v="3729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x v="3730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x v="3731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x v="3732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x v="3733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x v="3734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x v="3735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x v="3736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x v="3737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x v="3738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x v="3739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x v="3740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x v="3741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x v="3742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x v="3743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x v="3744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x v="3745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x v="3746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x v="3747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x v="3748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x v="3749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x v="3750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x v="3751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x v="3752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x v="3753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x v="3754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x v="3755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x v="3756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x v="3757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x v="3758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x v="3759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x v="3760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x v="3761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x v="3762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x v="3763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x v="3764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x v="3765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x v="3766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x v="3767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x v="3768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x v="3769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x v="3770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x v="3771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x v="3772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x v="3773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x v="3774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x v="3775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x v="3776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x v="3777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x v="3778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x v="3779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x v="3780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x v="3781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x v="3782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x v="3783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x v="3784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x v="3785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x v="3786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x v="3787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x v="3788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x v="3789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x v="3790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x v="3791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x v="3792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x v="3793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x v="3794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x v="3795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x v="3796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x v="3797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x v="3798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x v="3799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x v="3800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x v="3801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x v="3802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x v="3803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x v="3804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x v="3805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x v="3806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x v="3807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x v="3808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x v="3809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x v="3810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x v="3811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x v="3812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x v="3813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x v="3814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x v="3815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x v="3816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x v="3817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x v="3818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x v="3819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x v="3820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x v="3821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x v="3822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x v="3823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x v="3824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x v="3825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x v="3826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x v="3827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x v="3828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x v="3829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x v="3830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x v="3831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x v="3832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x v="3833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x v="3834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x v="3835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x v="3836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x v="3837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x v="3838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x v="3839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x v="3840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x v="3841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x v="3842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x v="3843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x v="3844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x v="3845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x v="3846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x v="3847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x v="3848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x v="3849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x v="3850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x v="3851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x v="3852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x v="3853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x v="3854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x v="3855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x v="3856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x v="3857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x v="3858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x v="3859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x v="3860"/>
    <x v="1"/>
    <s v="plays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x v="3861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x v="3862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x v="3863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x v="3864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x v="3865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x v="3866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x v="3867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x v="3868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x v="3869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x v="3870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x v="3871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x v="3872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x v="3873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x v="3874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x v="3875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x v="3876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x v="3877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x v="3878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x v="3879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x v="3880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x v="3881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x v="3882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x v="3883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x v="3884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x v="3885"/>
    <x v="1"/>
    <s v="musical"/>
    <x v="2"/>
  </r>
  <r>
    <n v="3886"/>
    <s v="a (Canceled)"/>
    <n v="1"/>
    <n v="10000"/>
    <n v="0"/>
    <x v="1"/>
    <s v="AU"/>
    <s v="AUD"/>
    <n v="1418275702"/>
    <x v="3886"/>
    <b v="0"/>
    <n v="0"/>
    <b v="0"/>
    <s v="theater/musical"/>
    <x v="3886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x v="3887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x v="3888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x v="3889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x v="3890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x v="3891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x v="3892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x v="3893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x v="3894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x v="3895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x v="3896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x v="3897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x v="3898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x v="3899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x v="3900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x v="3901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x v="3902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x v="3903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x v="3904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x v="3905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x v="3906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x v="3907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x v="3908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x v="3909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x v="3910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x v="3911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x v="3912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x v="3913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x v="3914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x v="3915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x v="3916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x v="3917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x v="3918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x v="3919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x v="392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x v="3921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x v="3922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x v="3923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x v="3924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x v="3925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x v="3926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x v="3927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x v="3928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x v="3929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x v="393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x v="3931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x v="3932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x v="3933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x v="3934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x v="3935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x v="3936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x v="3937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x v="3938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x v="3939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x v="3940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x v="3941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x v="3942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x v="3943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x v="3944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x v="3945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x v="3946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x v="3947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x v="3948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x v="3949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x v="395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x v="3951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x v="3952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x v="3953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x v="3954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x v="3955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x v="3956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x v="3957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x v="3958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x v="3959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x v="3960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x v="3961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x v="3962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x v="3963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x v="3964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x v="3965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x v="3966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x v="3967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x v="3968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x v="3969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x v="3970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x v="3971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x v="3972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x v="3973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x v="3974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x v="3975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x v="3976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x v="3977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x v="3978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x v="3979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x v="3980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x v="3981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x v="3982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x v="3983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x v="3984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x v="3985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x v="3986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x v="3987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x v="3988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x v="3989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x v="3990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x v="3991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x v="3992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x v="3993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x v="3994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x v="3995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x v="3996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x v="3997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x v="3998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x v="3999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x v="4000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x v="4001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x v="4002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x v="4003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x v="4004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x v="4005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x v="4006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x v="4007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x v="4008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x v="4009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x v="4010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x v="4011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x v="4012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x v="4013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x v="4014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x v="4015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x v="4016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x v="4017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x v="4018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x v="4019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x v="4020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x v="4021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x v="4022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x v="4023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x v="4024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x v="4025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x v="4026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x v="4027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x v="4028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x v="4029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x v="403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x v="4031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x v="4032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x v="4033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x v="4034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x v="4035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x v="4036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x v="4037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x v="4038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x v="4039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x v="4040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x v="4041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x v="4042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x v="4043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x v="4044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x v="4045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x v="4046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x v="4047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x v="4048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x v="4049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x v="4050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x v="4051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x v="4052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x v="4053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x v="4054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x v="4055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x v="4056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x v="4057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x v="4058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x v="4059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x v="4060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x v="4061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x v="4062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x v="4063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x v="4064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x v="4065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x v="4066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x v="4067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x v="4068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x v="4069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x v="407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x v="4071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x v="4072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x v="4073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x v="4074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x v="4075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x v="4076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x v="4077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x v="4078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x v="4079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x v="408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x v="4081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x v="4082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x v="4083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x v="4084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x v="4085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x v="4086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x v="4087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x v="4088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x v="4089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x v="409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x v="4091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x v="4092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x v="4093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x v="4094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x v="4095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x v="4096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x v="4097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x v="4098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x v="4099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x v="410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x v="4101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x v="4102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x v="4103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x v="4104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x v="4105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x v="4106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x v="4107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x v="4108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x v="4109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x v="4110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x v="4111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x v="4112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x v="4113"/>
    <x v="1"/>
    <s v="plays"/>
    <x v="0"/>
  </r>
  <r>
    <m/>
    <m/>
    <m/>
    <m/>
    <m/>
    <x v="4"/>
    <m/>
    <m/>
    <m/>
    <x v="4114"/>
    <m/>
    <m/>
    <m/>
    <m/>
    <x v="4114"/>
    <x v="9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EDAAE-9F35-4D97-8F14-91D39719A906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h="1" x="3"/>
        <item x="4"/>
        <item t="default"/>
      </items>
    </pivotField>
    <pivotField showAll="0"/>
    <pivotField showAll="0"/>
    <pivotField showAll="0"/>
    <pivotField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5" item="8" hier="-1"/>
    <pageField fld="17" hier="-1"/>
  </pageFields>
  <dataFields count="1">
    <dataField name="Count of outcome" fld="5" subtotal="count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B8FDB-B10F-4D2F-B831-231EA33C433E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h="1" x="3"/>
        <item x="4"/>
        <item t="default"/>
      </items>
    </pivotField>
    <pivotField showAll="0"/>
    <pivotField showAll="0"/>
    <pivotField showAll="0"/>
    <pivotField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5" hier="-1"/>
    <pageField fld="17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3D06-14AB-4FFC-9F51-EC3962DBE950}">
  <sheetPr codeName="Sheet1"/>
  <dimension ref="A1:E18"/>
  <sheetViews>
    <sheetView workbookViewId="0">
      <selection activeCell="R25" sqref="R25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  <col min="8" max="8" width="10.85546875" bestFit="1" customWidth="1"/>
    <col min="9" max="9" width="7.5703125" bestFit="1" customWidth="1"/>
    <col min="10" max="10" width="15" bestFit="1" customWidth="1"/>
    <col min="11" max="11" width="12" bestFit="1" customWidth="1"/>
    <col min="12" max="12" width="5.140625" bestFit="1" customWidth="1"/>
    <col min="13" max="13" width="6.7109375" bestFit="1" customWidth="1"/>
    <col min="14" max="14" width="6.140625" bestFit="1" customWidth="1"/>
    <col min="15" max="15" width="12.28515625" bestFit="1" customWidth="1"/>
    <col min="16" max="16" width="10.28515625" bestFit="1" customWidth="1"/>
    <col min="17" max="17" width="10.85546875" bestFit="1" customWidth="1"/>
    <col min="18" max="18" width="7.5703125" bestFit="1" customWidth="1"/>
    <col min="19" max="19" width="11" bestFit="1" customWidth="1"/>
    <col min="20" max="20" width="12" bestFit="1" customWidth="1"/>
    <col min="21" max="21" width="5.140625" bestFit="1" customWidth="1"/>
    <col min="22" max="22" width="10.42578125" bestFit="1" customWidth="1"/>
    <col min="23" max="23" width="6.140625" bestFit="1" customWidth="1"/>
    <col min="24" max="24" width="10.28515625" bestFit="1" customWidth="1"/>
    <col min="25" max="25" width="10.85546875" bestFit="1" customWidth="1"/>
    <col min="26" max="26" width="7.5703125" bestFit="1" customWidth="1"/>
    <col min="27" max="27" width="13.85546875" bestFit="1" customWidth="1"/>
    <col min="28" max="29" width="6.140625" bestFit="1" customWidth="1"/>
    <col min="30" max="30" width="7.5703125" bestFit="1" customWidth="1"/>
    <col min="33" max="33" width="12.140625" bestFit="1" customWidth="1"/>
    <col min="34" max="34" width="11.28515625" bestFit="1" customWidth="1"/>
  </cols>
  <sheetData>
    <row r="1" spans="1:5" x14ac:dyDescent="0.25">
      <c r="A1" s="10" t="s">
        <v>8306</v>
      </c>
      <c r="B1" t="s">
        <v>8311</v>
      </c>
    </row>
    <row r="2" spans="1:5" x14ac:dyDescent="0.25">
      <c r="A2" s="10" t="s">
        <v>8308</v>
      </c>
      <c r="B2" t="s">
        <v>8315</v>
      </c>
    </row>
    <row r="4" spans="1:5" x14ac:dyDescent="0.25">
      <c r="A4" s="10" t="s">
        <v>8314</v>
      </c>
      <c r="B4" s="10" t="s">
        <v>8313</v>
      </c>
    </row>
    <row r="5" spans="1:5" x14ac:dyDescent="0.25">
      <c r="A5" s="10" t="s">
        <v>8310</v>
      </c>
      <c r="B5" t="s">
        <v>8218</v>
      </c>
      <c r="C5" t="s">
        <v>8220</v>
      </c>
      <c r="D5" t="s">
        <v>8219</v>
      </c>
      <c r="E5" t="s">
        <v>8312</v>
      </c>
    </row>
    <row r="6" spans="1:5" x14ac:dyDescent="0.25">
      <c r="A6" s="11" t="s">
        <v>8322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1" t="s">
        <v>8323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1" t="s">
        <v>8324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1" t="s">
        <v>8325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1" t="s">
        <v>8316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1" t="s">
        <v>8326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1" t="s">
        <v>8317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1" t="s">
        <v>8318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1" t="s">
        <v>8319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1" t="s">
        <v>8320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1" t="s">
        <v>8321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1" t="s">
        <v>8327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1" t="s">
        <v>8312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55A5-60CA-4891-845A-BCE95CD63D03}">
  <dimension ref="A1:E18"/>
  <sheetViews>
    <sheetView workbookViewId="0">
      <selection activeCell="A6" sqref="A6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1" spans="1:5" x14ac:dyDescent="0.25">
      <c r="A1" s="10" t="s">
        <v>8306</v>
      </c>
      <c r="B1" t="s">
        <v>8311</v>
      </c>
    </row>
    <row r="2" spans="1:5" x14ac:dyDescent="0.25">
      <c r="A2" s="10" t="s">
        <v>8308</v>
      </c>
      <c r="B2" t="s">
        <v>8315</v>
      </c>
    </row>
    <row r="4" spans="1:5" x14ac:dyDescent="0.25">
      <c r="A4" s="10" t="s">
        <v>8314</v>
      </c>
      <c r="B4" s="10" t="s">
        <v>8313</v>
      </c>
    </row>
    <row r="5" spans="1:5" x14ac:dyDescent="0.25">
      <c r="A5" s="10" t="s">
        <v>8310</v>
      </c>
      <c r="B5" t="s">
        <v>8218</v>
      </c>
      <c r="C5" t="s">
        <v>8220</v>
      </c>
      <c r="D5" t="s">
        <v>8219</v>
      </c>
      <c r="E5" t="s">
        <v>8312</v>
      </c>
    </row>
    <row r="6" spans="1:5" x14ac:dyDescent="0.25">
      <c r="A6" s="11" t="s">
        <v>8322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1" t="s">
        <v>8323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1" t="s">
        <v>8324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1" t="s">
        <v>8325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1" t="s">
        <v>8316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1" t="s">
        <v>8326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1" t="s">
        <v>8317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1" t="s">
        <v>8318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1" t="s">
        <v>8319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1" t="s">
        <v>8320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1" t="s">
        <v>8321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1" t="s">
        <v>8327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1" t="s">
        <v>8312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F1A1-C83F-445C-B393-07030E63AB7B}">
  <sheetPr codeName="Sheet2"/>
  <dimension ref="A1:H13"/>
  <sheetViews>
    <sheetView tabSelected="1" workbookViewId="0">
      <selection activeCell="K18" sqref="K18"/>
    </sheetView>
  </sheetViews>
  <sheetFormatPr defaultRowHeight="15" x14ac:dyDescent="0.25"/>
  <cols>
    <col min="1" max="1" width="18.85546875" customWidth="1"/>
    <col min="2" max="2" width="20" customWidth="1"/>
    <col min="3" max="3" width="17.28515625" customWidth="1"/>
    <col min="4" max="4" width="18.5703125" customWidth="1"/>
    <col min="5" max="5" width="14.7109375" customWidth="1"/>
    <col min="6" max="6" width="21.28515625" style="15" customWidth="1"/>
    <col min="7" max="7" width="17.140625" customWidth="1"/>
    <col min="8" max="8" width="20.140625" customWidth="1"/>
  </cols>
  <sheetData>
    <row r="1" spans="1:8" s="12" customFormat="1" x14ac:dyDescent="0.25">
      <c r="A1" s="12" t="s">
        <v>8328</v>
      </c>
      <c r="B1" s="12" t="s">
        <v>8329</v>
      </c>
      <c r="C1" s="12" t="s">
        <v>8330</v>
      </c>
      <c r="D1" s="12" t="s">
        <v>8331</v>
      </c>
      <c r="E1" s="12" t="s">
        <v>8332</v>
      </c>
      <c r="F1" s="14" t="s">
        <v>8333</v>
      </c>
      <c r="G1" s="12" t="s">
        <v>8334</v>
      </c>
      <c r="H1" s="12" t="s">
        <v>8335</v>
      </c>
    </row>
    <row r="2" spans="1:8" x14ac:dyDescent="0.25">
      <c r="A2" t="s">
        <v>8336</v>
      </c>
      <c r="B2">
        <f>COUNTIFS('Kickstarter Challenge'!D:D, "&lt;1000",'Kickstarter Challenge'!F:F, "successful")</f>
        <v>322</v>
      </c>
      <c r="C2">
        <f>COUNTIFS('Kickstarter Challenge'!E:E, "&lt;1000",'Kickstarter Challenge'!F:F, "failed")</f>
        <v>1202</v>
      </c>
      <c r="D2">
        <v>0</v>
      </c>
      <c r="E2">
        <f>SUM(B2+C2+D2)</f>
        <v>1524</v>
      </c>
      <c r="F2" s="15">
        <f>B2/E2</f>
        <v>0.21128608923884515</v>
      </c>
      <c r="G2" s="15">
        <f>C2/E2</f>
        <v>0.78871391076115482</v>
      </c>
      <c r="H2" s="15">
        <f>D2/E2</f>
        <v>0</v>
      </c>
    </row>
    <row r="3" spans="1:8" x14ac:dyDescent="0.25">
      <c r="A3" t="s">
        <v>8337</v>
      </c>
      <c r="B3">
        <f>COUNTIFS('Kickstarter Challenge'!D:D, "&gt;=1000", 'Kickstarter Challenge'!D:D, "&lt;=4999", 'Kickstarter Challenge'!F:F, "successful")</f>
        <v>932</v>
      </c>
      <c r="C3">
        <f>COUNTIFS('Kickstarter Challenge'!D:D, "&gt;=1000", 'Kickstarter Challenge'!D:D, "&lt;=4999", 'Kickstarter Challenge'!F:F, "failed")</f>
        <v>420</v>
      </c>
      <c r="D3">
        <v>0</v>
      </c>
      <c r="E3">
        <f t="shared" ref="E3:E13" si="0">SUM(B3+C3+D3)</f>
        <v>1352</v>
      </c>
      <c r="F3" s="15">
        <f t="shared" ref="F3:F13" si="1">B3/E3</f>
        <v>0.68934911242603547</v>
      </c>
      <c r="G3" s="15">
        <f t="shared" ref="G3:G13" si="2">C3/E3</f>
        <v>0.31065088757396447</v>
      </c>
      <c r="H3" s="15">
        <f t="shared" ref="H3:H13" si="3">D3/E3</f>
        <v>0</v>
      </c>
    </row>
    <row r="4" spans="1:8" x14ac:dyDescent="0.25">
      <c r="A4" t="s">
        <v>8338</v>
      </c>
      <c r="B4">
        <f>COUNTIFS('Kickstarter Challenge'!D:D, "&gt;=5000", 'Kickstarter Challenge'!D:D, "&lt;=9999", 'Kickstarter Challenge'!F:F, "successful")</f>
        <v>381</v>
      </c>
      <c r="C4">
        <f>COUNTIFS('Kickstarter Challenge'!D:D, "&gt;=5000", 'Kickstarter Challenge'!D:D, "&lt;=9999", 'Kickstarter Challenge'!F:F, "failed")</f>
        <v>283</v>
      </c>
      <c r="D4">
        <v>0</v>
      </c>
      <c r="E4">
        <f t="shared" si="0"/>
        <v>664</v>
      </c>
      <c r="F4" s="15">
        <f t="shared" si="1"/>
        <v>0.5737951807228916</v>
      </c>
      <c r="G4" s="15">
        <f t="shared" si="2"/>
        <v>0.42620481927710846</v>
      </c>
      <c r="H4" s="15">
        <f t="shared" si="3"/>
        <v>0</v>
      </c>
    </row>
    <row r="5" spans="1:8" x14ac:dyDescent="0.25">
      <c r="A5" t="s">
        <v>8339</v>
      </c>
      <c r="B5">
        <f>COUNTIFS('Kickstarter Challenge'!D:D, "&gt;=10000", 'Kickstarter Challenge'!D:D, "&lt;=14999", 'Kickstarter Challenge'!F:F, "successful")</f>
        <v>168</v>
      </c>
      <c r="C5">
        <f>COUNTIFS('Kickstarter Challenge'!D:D, "&gt;=10000", 'Kickstarter Challenge'!D:D, "&lt;=14999", 'Kickstarter Challenge'!F:F, "failed")</f>
        <v>144</v>
      </c>
      <c r="D5">
        <v>0</v>
      </c>
      <c r="E5">
        <f t="shared" si="0"/>
        <v>312</v>
      </c>
      <c r="F5" s="15">
        <f t="shared" si="1"/>
        <v>0.53846153846153844</v>
      </c>
      <c r="G5" s="15">
        <f t="shared" si="2"/>
        <v>0.46153846153846156</v>
      </c>
      <c r="H5" s="15">
        <f t="shared" si="3"/>
        <v>0</v>
      </c>
    </row>
    <row r="6" spans="1:8" x14ac:dyDescent="0.25">
      <c r="A6" t="s">
        <v>8340</v>
      </c>
      <c r="B6">
        <f>COUNTIFS('Kickstarter Challenge'!D:D, "&gt;=15000", 'Kickstarter Challenge'!D:D, "&lt;=19999", 'Kickstarter Challenge'!F:F, "successful")</f>
        <v>94</v>
      </c>
      <c r="C6">
        <f>COUNTIFS('Kickstarter Challenge'!D:D, "&gt;=15000", 'Kickstarter Challenge'!D:D, "&lt;=19999", 'Kickstarter Challenge'!F:F, "failed")</f>
        <v>90</v>
      </c>
      <c r="D6">
        <v>0</v>
      </c>
      <c r="E6">
        <f t="shared" si="0"/>
        <v>184</v>
      </c>
      <c r="F6" s="15">
        <f t="shared" si="1"/>
        <v>0.51086956521739135</v>
      </c>
      <c r="G6" s="15">
        <f t="shared" si="2"/>
        <v>0.4891304347826087</v>
      </c>
      <c r="H6" s="15">
        <f t="shared" si="3"/>
        <v>0</v>
      </c>
    </row>
    <row r="7" spans="1:8" x14ac:dyDescent="0.25">
      <c r="A7" t="s">
        <v>8341</v>
      </c>
      <c r="B7">
        <f>COUNTIFS('Kickstarter Challenge'!D:D, "&gt;=20000", 'Kickstarter Challenge'!D:D, "&lt;=24999", 'Kickstarter Challenge'!F:F, "successful")</f>
        <v>62</v>
      </c>
      <c r="C7">
        <f>COUNTIFS('Kickstarter Challenge'!D:D, "&gt;=20000", 'Kickstarter Challenge'!D:D, "&lt;=24999", 'Kickstarter Challenge'!F:F, "failed")</f>
        <v>72</v>
      </c>
      <c r="D7">
        <v>0</v>
      </c>
      <c r="E7">
        <f t="shared" si="0"/>
        <v>134</v>
      </c>
      <c r="F7" s="15">
        <f t="shared" si="1"/>
        <v>0.46268656716417911</v>
      </c>
      <c r="G7" s="15">
        <f t="shared" si="2"/>
        <v>0.53731343283582089</v>
      </c>
      <c r="H7" s="15">
        <f t="shared" si="3"/>
        <v>0</v>
      </c>
    </row>
    <row r="8" spans="1:8" x14ac:dyDescent="0.25">
      <c r="A8" t="s">
        <v>8342</v>
      </c>
      <c r="B8">
        <f>COUNTIFS('Kickstarter Challenge'!D:D, "&gt;=25000", 'Kickstarter Challenge'!D:D, "&lt;=29999", 'Kickstarter Challenge'!F:F, "successful")</f>
        <v>55</v>
      </c>
      <c r="C8">
        <f>COUNTIFS('Kickstarter Challenge'!D:D, "&gt;=25000", 'Kickstarter Challenge'!D:D, "&lt;=29999", 'Kickstarter Challenge'!F:F, "failed")</f>
        <v>64</v>
      </c>
      <c r="D8">
        <v>0</v>
      </c>
      <c r="E8">
        <f t="shared" si="0"/>
        <v>119</v>
      </c>
      <c r="F8" s="15">
        <f t="shared" si="1"/>
        <v>0.46218487394957986</v>
      </c>
      <c r="G8" s="15">
        <f t="shared" si="2"/>
        <v>0.53781512605042014</v>
      </c>
      <c r="H8" s="15">
        <f t="shared" si="3"/>
        <v>0</v>
      </c>
    </row>
    <row r="9" spans="1:8" x14ac:dyDescent="0.25">
      <c r="A9" t="s">
        <v>8343</v>
      </c>
      <c r="B9">
        <f>COUNTIFS('Kickstarter Challenge'!D:D, "&gt;=30000", 'Kickstarter Challenge'!D:D, "&lt;=34999", 'Kickstarter Challenge'!F:F, "successful")</f>
        <v>32</v>
      </c>
      <c r="C9">
        <f>COUNTIFS('Kickstarter Challenge'!D:D, "&gt;=30000", 'Kickstarter Challenge'!D:D, "&lt;=34999", 'Kickstarter Challenge'!F:F, "failed")</f>
        <v>37</v>
      </c>
      <c r="D9">
        <v>0</v>
      </c>
      <c r="E9">
        <f t="shared" si="0"/>
        <v>69</v>
      </c>
      <c r="F9" s="15">
        <f t="shared" si="1"/>
        <v>0.46376811594202899</v>
      </c>
      <c r="G9" s="15">
        <f t="shared" si="2"/>
        <v>0.53623188405797106</v>
      </c>
      <c r="H9" s="15">
        <f t="shared" si="3"/>
        <v>0</v>
      </c>
    </row>
    <row r="10" spans="1:8" x14ac:dyDescent="0.25">
      <c r="A10" t="s">
        <v>8344</v>
      </c>
      <c r="B10">
        <f>COUNTIFS('Kickstarter Challenge'!D:D, "&gt;=35000", 'Kickstarter Challenge'!D:D, "&lt;=39999", 'Kickstarter Challenge'!F:F, "successful")</f>
        <v>26</v>
      </c>
      <c r="C10">
        <f>COUNTIFS('Kickstarter Challenge'!D:D, "&gt;=35000", 'Kickstarter Challenge'!D:D, "&lt;=39999", 'Kickstarter Challenge'!F:F, "failed")</f>
        <v>22</v>
      </c>
      <c r="D10">
        <v>0</v>
      </c>
      <c r="E10">
        <f t="shared" si="0"/>
        <v>48</v>
      </c>
      <c r="F10" s="15">
        <f t="shared" si="1"/>
        <v>0.54166666666666663</v>
      </c>
      <c r="G10" s="15">
        <f t="shared" si="2"/>
        <v>0.45833333333333331</v>
      </c>
      <c r="H10" s="15">
        <f t="shared" si="3"/>
        <v>0</v>
      </c>
    </row>
    <row r="11" spans="1:8" x14ac:dyDescent="0.25">
      <c r="A11" t="s">
        <v>8345</v>
      </c>
      <c r="B11">
        <f>COUNTIFS('Kickstarter Challenge'!D:D, "&gt;=40000", 'Kickstarter Challenge'!D:D, "&lt;=44999", 'Kickstarter Challenge'!F:F, "successful")</f>
        <v>21</v>
      </c>
      <c r="C11">
        <f>COUNTIFS('Kickstarter Challenge'!D:D, "&gt;=40000", 'Kickstarter Challenge'!D:D, "&lt;=44999", 'Kickstarter Challenge'!F:F, "failed")</f>
        <v>16</v>
      </c>
      <c r="D11">
        <v>0</v>
      </c>
      <c r="E11">
        <f t="shared" si="0"/>
        <v>37</v>
      </c>
      <c r="F11" s="15">
        <f t="shared" si="1"/>
        <v>0.56756756756756754</v>
      </c>
      <c r="G11" s="15">
        <f t="shared" si="2"/>
        <v>0.43243243243243246</v>
      </c>
      <c r="H11" s="15">
        <f t="shared" si="3"/>
        <v>0</v>
      </c>
    </row>
    <row r="12" spans="1:8" x14ac:dyDescent="0.25">
      <c r="A12" t="s">
        <v>8346</v>
      </c>
      <c r="B12">
        <f>COUNTIFS('Kickstarter Challenge'!D:D, "&gt;=45000", 'Kickstarter Challenge'!D:D, "&lt;=49999", 'Kickstarter Challenge'!F:F, "successful")</f>
        <v>6</v>
      </c>
      <c r="C12">
        <f>COUNTIFS('Kickstarter Challenge'!D:D, "&gt;=45000", 'Kickstarter Challenge'!D:D, "&lt;=49999", 'Kickstarter Challenge'!F:F, "failed")</f>
        <v>11</v>
      </c>
      <c r="D12">
        <v>0</v>
      </c>
      <c r="E12">
        <f t="shared" si="0"/>
        <v>17</v>
      </c>
      <c r="F12" s="15">
        <f t="shared" si="1"/>
        <v>0.35294117647058826</v>
      </c>
      <c r="G12" s="15">
        <f t="shared" si="2"/>
        <v>0.6470588235294118</v>
      </c>
      <c r="H12" s="15">
        <f t="shared" si="3"/>
        <v>0</v>
      </c>
    </row>
    <row r="13" spans="1:8" x14ac:dyDescent="0.25">
      <c r="A13" t="s">
        <v>8347</v>
      </c>
      <c r="B13">
        <f>COUNTIFS('Kickstarter Challenge'!D:D, "&gt;=50000", 'Kickstarter Challenge'!F:F, "successful")</f>
        <v>86</v>
      </c>
      <c r="C13">
        <f>COUNTIFS('Kickstarter Challenge'!D:D, "&gt;=50000", 'Kickstarter Challenge'!F:F, "failed")</f>
        <v>258</v>
      </c>
      <c r="D13">
        <v>0</v>
      </c>
      <c r="E13">
        <f t="shared" si="0"/>
        <v>344</v>
      </c>
      <c r="F13" s="15">
        <f t="shared" si="1"/>
        <v>0.25</v>
      </c>
      <c r="G13" s="15">
        <f t="shared" si="2"/>
        <v>0.75</v>
      </c>
      <c r="H13" s="15">
        <f t="shared" si="3"/>
        <v>0</v>
      </c>
    </row>
  </sheetData>
  <autoFilter ref="A1:H13" xr:uid="{78A9F1A1-C83F-445C-B393-07030E63AB7B}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/>
  <dimension ref="A1:R4115"/>
  <sheetViews>
    <sheetView topLeftCell="G1" zoomScale="95" zoomScaleNormal="95" workbookViewId="0"/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4.7109375" style="6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36.42578125" customWidth="1"/>
    <col min="16" max="16" width="24.42578125" customWidth="1"/>
    <col min="17" max="17" width="23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</row>
    <row r="3" spans="1:18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</row>
    <row r="4" spans="1:18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8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8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8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8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8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8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8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8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8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8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8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8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2015</v>
      </c>
    </row>
    <row r="163" spans="1:18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2014</v>
      </c>
    </row>
    <row r="164" spans="1:18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2015</v>
      </c>
    </row>
    <row r="166" spans="1:18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2014</v>
      </c>
    </row>
    <row r="167" spans="1:18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2015</v>
      </c>
    </row>
    <row r="168" spans="1:18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2016</v>
      </c>
    </row>
    <row r="169" spans="1:18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2015</v>
      </c>
    </row>
    <row r="170" spans="1:18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2014</v>
      </c>
    </row>
    <row r="172" spans="1:18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2015</v>
      </c>
    </row>
    <row r="173" spans="1:18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2016</v>
      </c>
    </row>
    <row r="174" spans="1:18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2015</v>
      </c>
    </row>
    <row r="175" spans="1:18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2014</v>
      </c>
    </row>
    <row r="178" spans="1:18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2015</v>
      </c>
    </row>
    <row r="179" spans="1:18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2016</v>
      </c>
    </row>
    <row r="182" spans="1:18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2015</v>
      </c>
    </row>
    <row r="183" spans="1:18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2016</v>
      </c>
    </row>
    <row r="185" spans="1:18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2014</v>
      </c>
    </row>
    <row r="186" spans="1:18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2016</v>
      </c>
    </row>
    <row r="188" spans="1:18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2017</v>
      </c>
    </row>
    <row r="189" spans="1:18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2015</v>
      </c>
    </row>
    <row r="190" spans="1:18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2014</v>
      </c>
    </row>
    <row r="191" spans="1:18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2016</v>
      </c>
    </row>
    <row r="192" spans="1:18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2015</v>
      </c>
    </row>
    <row r="194" spans="1:18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2014</v>
      </c>
    </row>
    <row r="195" spans="1:18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ref="R195:R258" si="15">YEAR(O195)</f>
        <v>2014</v>
      </c>
    </row>
    <row r="196" spans="1:18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si="15"/>
        <v>2016</v>
      </c>
    </row>
    <row r="197" spans="1:18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2015</v>
      </c>
    </row>
    <row r="198" spans="1:18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2017</v>
      </c>
    </row>
    <row r="200" spans="1:18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2014</v>
      </c>
    </row>
    <row r="201" spans="1:18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2016</v>
      </c>
    </row>
    <row r="202" spans="1:18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2014</v>
      </c>
    </row>
    <row r="203" spans="1:18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2015</v>
      </c>
    </row>
    <row r="204" spans="1:18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2014</v>
      </c>
    </row>
    <row r="206" spans="1:18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2016</v>
      </c>
    </row>
    <row r="207" spans="1:18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2015</v>
      </c>
    </row>
    <row r="208" spans="1:18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2016</v>
      </c>
    </row>
    <row r="209" spans="1:18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2014</v>
      </c>
    </row>
    <row r="210" spans="1:18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2015</v>
      </c>
    </row>
    <row r="212" spans="1:18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2016</v>
      </c>
    </row>
    <row r="215" spans="1:18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2015</v>
      </c>
    </row>
    <row r="216" spans="1:18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2016</v>
      </c>
    </row>
    <row r="218" spans="1:18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2015</v>
      </c>
    </row>
    <row r="219" spans="1:18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2014</v>
      </c>
    </row>
    <row r="220" spans="1:18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2015</v>
      </c>
    </row>
    <row r="221" spans="1:18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2016</v>
      </c>
    </row>
    <row r="222" spans="1:18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2015</v>
      </c>
    </row>
    <row r="223" spans="1:18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2016</v>
      </c>
    </row>
    <row r="226" spans="1:18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2015</v>
      </c>
    </row>
    <row r="227" spans="1:18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2016</v>
      </c>
    </row>
    <row r="228" spans="1:18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2015</v>
      </c>
    </row>
    <row r="229" spans="1:18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2016</v>
      </c>
    </row>
    <row r="232" spans="1:18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2015</v>
      </c>
    </row>
    <row r="233" spans="1:18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2016</v>
      </c>
    </row>
    <row r="236" spans="1:18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2015</v>
      </c>
    </row>
    <row r="237" spans="1:18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2016</v>
      </c>
    </row>
    <row r="240" spans="1:18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2015</v>
      </c>
    </row>
    <row r="242" spans="1:18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2013</v>
      </c>
    </row>
    <row r="243" spans="1:18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2014</v>
      </c>
    </row>
    <row r="244" spans="1:18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2011</v>
      </c>
    </row>
    <row r="245" spans="1:18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2014</v>
      </c>
    </row>
    <row r="246" spans="1:18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2010</v>
      </c>
    </row>
    <row r="247" spans="1:18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2012</v>
      </c>
    </row>
    <row r="248" spans="1:18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2010</v>
      </c>
    </row>
    <row r="249" spans="1:18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2011</v>
      </c>
    </row>
    <row r="251" spans="1:18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2010</v>
      </c>
    </row>
    <row r="252" spans="1:18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2013</v>
      </c>
    </row>
    <row r="253" spans="1:18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2012</v>
      </c>
    </row>
    <row r="254" spans="1:18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2010</v>
      </c>
    </row>
    <row r="255" spans="1:18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2012</v>
      </c>
    </row>
    <row r="256" spans="1:18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2015</v>
      </c>
    </row>
    <row r="257" spans="1:18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2011</v>
      </c>
    </row>
    <row r="258" spans="1:18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2013</v>
      </c>
    </row>
    <row r="259" spans="1:18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ref="R259:R322" si="19">YEAR(O259)</f>
        <v>2016</v>
      </c>
    </row>
    <row r="260" spans="1:18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si="19"/>
        <v>2011</v>
      </c>
    </row>
    <row r="261" spans="1:18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2015</v>
      </c>
    </row>
    <row r="262" spans="1:18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2010</v>
      </c>
    </row>
    <row r="263" spans="1:18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2012</v>
      </c>
    </row>
    <row r="264" spans="1:18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2011</v>
      </c>
    </row>
    <row r="265" spans="1:18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2012</v>
      </c>
    </row>
    <row r="266" spans="1:18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2010</v>
      </c>
    </row>
    <row r="268" spans="1:18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2014</v>
      </c>
    </row>
    <row r="270" spans="1:18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2011</v>
      </c>
    </row>
    <row r="271" spans="1:18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2017</v>
      </c>
    </row>
    <row r="272" spans="1:18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2011</v>
      </c>
    </row>
    <row r="273" spans="1:18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2013</v>
      </c>
    </row>
    <row r="274" spans="1:18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2010</v>
      </c>
    </row>
    <row r="275" spans="1:18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2011</v>
      </c>
    </row>
    <row r="276" spans="1:18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2012</v>
      </c>
    </row>
    <row r="277" spans="1:18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2015</v>
      </c>
    </row>
    <row r="280" spans="1:18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2012</v>
      </c>
    </row>
    <row r="281" spans="1:18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2017</v>
      </c>
    </row>
    <row r="282" spans="1:18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2014</v>
      </c>
    </row>
    <row r="283" spans="1:18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2009</v>
      </c>
    </row>
    <row r="284" spans="1:18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2010</v>
      </c>
    </row>
    <row r="285" spans="1:18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2011</v>
      </c>
    </row>
    <row r="286" spans="1:18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2013</v>
      </c>
    </row>
    <row r="288" spans="1:18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2012</v>
      </c>
    </row>
    <row r="290" spans="1:18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2013</v>
      </c>
    </row>
    <row r="292" spans="1:18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2010</v>
      </c>
    </row>
    <row r="293" spans="1:18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2013</v>
      </c>
    </row>
    <row r="294" spans="1:18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2011</v>
      </c>
    </row>
    <row r="295" spans="1:18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2014</v>
      </c>
    </row>
    <row r="296" spans="1:18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2010</v>
      </c>
    </row>
    <row r="297" spans="1:18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2013</v>
      </c>
    </row>
    <row r="298" spans="1:18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2012</v>
      </c>
    </row>
    <row r="299" spans="1:18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2015</v>
      </c>
    </row>
    <row r="300" spans="1:18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2014</v>
      </c>
    </row>
    <row r="301" spans="1:18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2010</v>
      </c>
    </row>
    <row r="302" spans="1:18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2011</v>
      </c>
    </row>
    <row r="303" spans="1:18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2013</v>
      </c>
    </row>
    <row r="304" spans="1:18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2012</v>
      </c>
    </row>
    <row r="305" spans="1:18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2013</v>
      </c>
    </row>
    <row r="309" spans="1:18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2011</v>
      </c>
    </row>
    <row r="311" spans="1:18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2012</v>
      </c>
    </row>
    <row r="312" spans="1:18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2011</v>
      </c>
    </row>
    <row r="313" spans="1:18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2013</v>
      </c>
    </row>
    <row r="315" spans="1:18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2010</v>
      </c>
    </row>
    <row r="316" spans="1:18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2013</v>
      </c>
    </row>
    <row r="317" spans="1:18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2012</v>
      </c>
    </row>
    <row r="318" spans="1:18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2014</v>
      </c>
    </row>
    <row r="319" spans="1:18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2013</v>
      </c>
    </row>
    <row r="320" spans="1:18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2009</v>
      </c>
    </row>
    <row r="322" spans="1:18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2015</v>
      </c>
    </row>
    <row r="323" spans="1:18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ref="R323:R386" si="23">YEAR(O323)</f>
        <v>2016</v>
      </c>
    </row>
    <row r="324" spans="1:18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si="23"/>
        <v>2016</v>
      </c>
    </row>
    <row r="325" spans="1:18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2015</v>
      </c>
    </row>
    <row r="327" spans="1:18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2016</v>
      </c>
    </row>
    <row r="328" spans="1:18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2017</v>
      </c>
    </row>
    <row r="329" spans="1:18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2015</v>
      </c>
    </row>
    <row r="330" spans="1:18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2013</v>
      </c>
    </row>
    <row r="333" spans="1:18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2016</v>
      </c>
    </row>
    <row r="334" spans="1:18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2015</v>
      </c>
    </row>
    <row r="335" spans="1:18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2016</v>
      </c>
    </row>
    <row r="336" spans="1:18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2015</v>
      </c>
    </row>
    <row r="337" spans="1:18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2016</v>
      </c>
    </row>
    <row r="341" spans="1:18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2015</v>
      </c>
    </row>
    <row r="342" spans="1:18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2017</v>
      </c>
    </row>
    <row r="343" spans="1:18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2014</v>
      </c>
    </row>
    <row r="344" spans="1:18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2016</v>
      </c>
    </row>
    <row r="345" spans="1:18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2014</v>
      </c>
    </row>
    <row r="346" spans="1:18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2015</v>
      </c>
    </row>
    <row r="347" spans="1:18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2017</v>
      </c>
    </row>
    <row r="352" spans="1:18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2016</v>
      </c>
    </row>
    <row r="353" spans="1:18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2014</v>
      </c>
    </row>
    <row r="355" spans="1:18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2015</v>
      </c>
    </row>
    <row r="356" spans="1:18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2016</v>
      </c>
    </row>
    <row r="357" spans="1:18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2014</v>
      </c>
    </row>
    <row r="358" spans="1:18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2016</v>
      </c>
    </row>
    <row r="359" spans="1:18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2015</v>
      </c>
    </row>
    <row r="360" spans="1:18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2016</v>
      </c>
    </row>
    <row r="361" spans="1:18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2014</v>
      </c>
    </row>
    <row r="362" spans="1:18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2015</v>
      </c>
    </row>
    <row r="363" spans="1:18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2014</v>
      </c>
    </row>
    <row r="364" spans="1:18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2010</v>
      </c>
    </row>
    <row r="366" spans="1:18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2014</v>
      </c>
    </row>
    <row r="367" spans="1:18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2012</v>
      </c>
    </row>
    <row r="369" spans="1:18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2013</v>
      </c>
    </row>
    <row r="370" spans="1:18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2015</v>
      </c>
    </row>
    <row r="371" spans="1:18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2011</v>
      </c>
    </row>
    <row r="372" spans="1:18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2016</v>
      </c>
    </row>
    <row r="373" spans="1:18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2012</v>
      </c>
    </row>
    <row r="374" spans="1:18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2016</v>
      </c>
    </row>
    <row r="375" spans="1:18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2012</v>
      </c>
    </row>
    <row r="376" spans="1:18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2011</v>
      </c>
    </row>
    <row r="377" spans="1:18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2014</v>
      </c>
    </row>
    <row r="378" spans="1:18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2016</v>
      </c>
    </row>
    <row r="379" spans="1:18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2015</v>
      </c>
    </row>
    <row r="380" spans="1:18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2016</v>
      </c>
    </row>
    <row r="381" spans="1:18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2012</v>
      </c>
    </row>
    <row r="382" spans="1:18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2015</v>
      </c>
    </row>
    <row r="383" spans="1:18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2012</v>
      </c>
    </row>
    <row r="384" spans="1:18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2014</v>
      </c>
    </row>
    <row r="386" spans="1:18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ref="R387:R450" si="27">YEAR(O387)</f>
        <v>2014</v>
      </c>
    </row>
    <row r="388" spans="1:18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si="27"/>
        <v>2015</v>
      </c>
    </row>
    <row r="389" spans="1:18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2016</v>
      </c>
    </row>
    <row r="391" spans="1:18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2014</v>
      </c>
    </row>
    <row r="392" spans="1:18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2015</v>
      </c>
    </row>
    <row r="393" spans="1:18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2011</v>
      </c>
    </row>
    <row r="394" spans="1:18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2013</v>
      </c>
    </row>
    <row r="396" spans="1:18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2016</v>
      </c>
    </row>
    <row r="397" spans="1:18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2012</v>
      </c>
    </row>
    <row r="398" spans="1:18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2010</v>
      </c>
    </row>
    <row r="400" spans="1:18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2015</v>
      </c>
    </row>
    <row r="401" spans="1:18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2016</v>
      </c>
    </row>
    <row r="402" spans="1:18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2014</v>
      </c>
    </row>
    <row r="403" spans="1:18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2011</v>
      </c>
    </row>
    <row r="404" spans="1:18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2015</v>
      </c>
    </row>
    <row r="405" spans="1:18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2011</v>
      </c>
    </row>
    <row r="406" spans="1:18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2014</v>
      </c>
    </row>
    <row r="407" spans="1:18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2011</v>
      </c>
    </row>
    <row r="409" spans="1:18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2013</v>
      </c>
    </row>
    <row r="411" spans="1:18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2016</v>
      </c>
    </row>
    <row r="412" spans="1:18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2015</v>
      </c>
    </row>
    <row r="413" spans="1:18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2013</v>
      </c>
    </row>
    <row r="414" spans="1:18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2012</v>
      </c>
    </row>
    <row r="415" spans="1:18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2013</v>
      </c>
    </row>
    <row r="417" spans="1:18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2014</v>
      </c>
    </row>
    <row r="418" spans="1:18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2013</v>
      </c>
    </row>
    <row r="420" spans="1:18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2015</v>
      </c>
    </row>
    <row r="421" spans="1:18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2013</v>
      </c>
    </row>
    <row r="422" spans="1:18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2014</v>
      </c>
    </row>
    <row r="423" spans="1:18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2015</v>
      </c>
    </row>
    <row r="424" spans="1:18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2014</v>
      </c>
    </row>
    <row r="425" spans="1:18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2013</v>
      </c>
    </row>
    <row r="426" spans="1:18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2012</v>
      </c>
    </row>
    <row r="427" spans="1:18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2015</v>
      </c>
    </row>
    <row r="428" spans="1:18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2016</v>
      </c>
    </row>
    <row r="429" spans="1:18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2015</v>
      </c>
    </row>
    <row r="430" spans="1:18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2014</v>
      </c>
    </row>
    <row r="431" spans="1:18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2009</v>
      </c>
    </row>
    <row r="432" spans="1:18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2013</v>
      </c>
    </row>
    <row r="433" spans="1:18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2016</v>
      </c>
    </row>
    <row r="434" spans="1:18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2015</v>
      </c>
    </row>
    <row r="435" spans="1:18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2013</v>
      </c>
    </row>
    <row r="437" spans="1:18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2016</v>
      </c>
    </row>
    <row r="440" spans="1:18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2015</v>
      </c>
    </row>
    <row r="441" spans="1:18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2014</v>
      </c>
    </row>
    <row r="442" spans="1:18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2016</v>
      </c>
    </row>
    <row r="443" spans="1:18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2013</v>
      </c>
    </row>
    <row r="444" spans="1:18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2015</v>
      </c>
    </row>
    <row r="445" spans="1:18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2014</v>
      </c>
    </row>
    <row r="446" spans="1:18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2011</v>
      </c>
    </row>
    <row r="447" spans="1:18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2015</v>
      </c>
    </row>
    <row r="448" spans="1:18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2013</v>
      </c>
    </row>
    <row r="450" spans="1:18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2014</v>
      </c>
    </row>
    <row r="451" spans="1:18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ref="R451:R514" si="31">YEAR(O451)</f>
        <v>2013</v>
      </c>
    </row>
    <row r="452" spans="1:18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si="31"/>
        <v>2014</v>
      </c>
    </row>
    <row r="453" spans="1:18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2013</v>
      </c>
    </row>
    <row r="454" spans="1:18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2015</v>
      </c>
    </row>
    <row r="455" spans="1:18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2014</v>
      </c>
    </row>
    <row r="457" spans="1:18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2012</v>
      </c>
    </row>
    <row r="458" spans="1:18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2013</v>
      </c>
    </row>
    <row r="459" spans="1:18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2014</v>
      </c>
    </row>
    <row r="460" spans="1:18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2013</v>
      </c>
    </row>
    <row r="461" spans="1:18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2011</v>
      </c>
    </row>
    <row r="462" spans="1:18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2014</v>
      </c>
    </row>
    <row r="463" spans="1:18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2013</v>
      </c>
    </row>
    <row r="464" spans="1:18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2011</v>
      </c>
    </row>
    <row r="465" spans="1:18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2016</v>
      </c>
    </row>
    <row r="467" spans="1:18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2014</v>
      </c>
    </row>
    <row r="468" spans="1:18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2012</v>
      </c>
    </row>
    <row r="469" spans="1:18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2014</v>
      </c>
    </row>
    <row r="472" spans="1:18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2013</v>
      </c>
    </row>
    <row r="473" spans="1:18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2014</v>
      </c>
    </row>
    <row r="474" spans="1:18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2017</v>
      </c>
    </row>
    <row r="477" spans="1:18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2015</v>
      </c>
    </row>
    <row r="478" spans="1:18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2014</v>
      </c>
    </row>
    <row r="479" spans="1:18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2012</v>
      </c>
    </row>
    <row r="480" spans="1:18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2015</v>
      </c>
    </row>
    <row r="481" spans="1:18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2014</v>
      </c>
    </row>
    <row r="482" spans="1:18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2013</v>
      </c>
    </row>
    <row r="483" spans="1:18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2012</v>
      </c>
    </row>
    <row r="484" spans="1:18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2016</v>
      </c>
    </row>
    <row r="485" spans="1:18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2012</v>
      </c>
    </row>
    <row r="486" spans="1:18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2015</v>
      </c>
    </row>
    <row r="487" spans="1:18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2013</v>
      </c>
    </row>
    <row r="488" spans="1:18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2014</v>
      </c>
    </row>
    <row r="489" spans="1:18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2016</v>
      </c>
    </row>
    <row r="490" spans="1:18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2011</v>
      </c>
    </row>
    <row r="492" spans="1:18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2012</v>
      </c>
    </row>
    <row r="493" spans="1:18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2015</v>
      </c>
    </row>
    <row r="494" spans="1:18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2016</v>
      </c>
    </row>
    <row r="495" spans="1:18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2015</v>
      </c>
    </row>
    <row r="496" spans="1:18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2014</v>
      </c>
    </row>
    <row r="497" spans="1:18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2015</v>
      </c>
    </row>
    <row r="498" spans="1:18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2013</v>
      </c>
    </row>
    <row r="499" spans="1:18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2014</v>
      </c>
    </row>
    <row r="500" spans="1:18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2011</v>
      </c>
    </row>
    <row r="501" spans="1:18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2009</v>
      </c>
    </row>
    <row r="502" spans="1:18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2010</v>
      </c>
    </row>
    <row r="503" spans="1:18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2011</v>
      </c>
    </row>
    <row r="504" spans="1:18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2012</v>
      </c>
    </row>
    <row r="505" spans="1:18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2014</v>
      </c>
    </row>
    <row r="506" spans="1:18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2012</v>
      </c>
    </row>
    <row r="507" spans="1:18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2015</v>
      </c>
    </row>
    <row r="508" spans="1:18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2013</v>
      </c>
    </row>
    <row r="509" spans="1:18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2012</v>
      </c>
    </row>
    <row r="510" spans="1:18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2015</v>
      </c>
    </row>
    <row r="512" spans="1:18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2016</v>
      </c>
    </row>
    <row r="513" spans="1:18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2013</v>
      </c>
    </row>
    <row r="514" spans="1:18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>
        <f t="shared" si="31"/>
        <v>2016</v>
      </c>
    </row>
    <row r="515" spans="1:18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ref="R515:R578" si="35">YEAR(O515)</f>
        <v>2016</v>
      </c>
    </row>
    <row r="516" spans="1:18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si="35"/>
        <v>2014</v>
      </c>
    </row>
    <row r="517" spans="1:18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2015</v>
      </c>
    </row>
    <row r="518" spans="1:18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2017</v>
      </c>
    </row>
    <row r="520" spans="1:18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2015</v>
      </c>
    </row>
    <row r="521" spans="1:18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2012</v>
      </c>
    </row>
    <row r="522" spans="1:18" ht="60" hidden="1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>
        <f t="shared" si="35"/>
        <v>2015</v>
      </c>
    </row>
    <row r="523" spans="1:18" ht="60" hidden="1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>
        <f t="shared" si="35"/>
        <v>2016</v>
      </c>
    </row>
    <row r="524" spans="1:18" ht="45" hidden="1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>
        <f t="shared" si="35"/>
        <v>2016</v>
      </c>
    </row>
    <row r="525" spans="1:18" ht="60" hidden="1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>
        <f t="shared" si="35"/>
        <v>2015</v>
      </c>
    </row>
    <row r="526" spans="1:18" ht="60" hidden="1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>
        <f t="shared" si="35"/>
        <v>2016</v>
      </c>
    </row>
    <row r="527" spans="1:18" ht="60" hidden="1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>
        <f t="shared" si="35"/>
        <v>2014</v>
      </c>
    </row>
    <row r="528" spans="1:18" ht="45" hidden="1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>
        <f t="shared" si="35"/>
        <v>2015</v>
      </c>
    </row>
    <row r="529" spans="1:18" ht="60" hidden="1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>
        <f t="shared" si="35"/>
        <v>2017</v>
      </c>
    </row>
    <row r="530" spans="1:18" ht="30" hidden="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>
        <f t="shared" si="35"/>
        <v>2015</v>
      </c>
    </row>
    <row r="531" spans="1:18" ht="60" hidden="1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>
        <f t="shared" si="35"/>
        <v>2016</v>
      </c>
    </row>
    <row r="532" spans="1:18" ht="60" hidden="1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>
        <f t="shared" si="35"/>
        <v>2015</v>
      </c>
    </row>
    <row r="533" spans="1:18" ht="60" hidden="1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>
        <f t="shared" si="35"/>
        <v>2016</v>
      </c>
    </row>
    <row r="534" spans="1:18" ht="60" hidden="1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>
        <f t="shared" si="35"/>
        <v>2016</v>
      </c>
    </row>
    <row r="535" spans="1:18" ht="60" hidden="1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>
        <f t="shared" si="35"/>
        <v>2016</v>
      </c>
    </row>
    <row r="536" spans="1:18" ht="60" hidden="1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>
        <f t="shared" si="35"/>
        <v>2015</v>
      </c>
    </row>
    <row r="537" spans="1:18" ht="45" hidden="1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>
        <f t="shared" si="35"/>
        <v>2016</v>
      </c>
    </row>
    <row r="538" spans="1:18" ht="60" hidden="1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>
        <f t="shared" si="35"/>
        <v>2015</v>
      </c>
    </row>
    <row r="539" spans="1:18" ht="60" hidden="1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>
        <f t="shared" si="35"/>
        <v>2015</v>
      </c>
    </row>
    <row r="540" spans="1:18" ht="60" hidden="1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>
        <f t="shared" si="35"/>
        <v>2016</v>
      </c>
    </row>
    <row r="541" spans="1:18" ht="45" hidden="1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>
        <f t="shared" si="35"/>
        <v>2016</v>
      </c>
    </row>
    <row r="542" spans="1:18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>
        <f t="shared" si="35"/>
        <v>2015</v>
      </c>
    </row>
    <row r="543" spans="1:18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>
        <f t="shared" si="35"/>
        <v>2015</v>
      </c>
    </row>
    <row r="544" spans="1:18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>
        <f t="shared" si="35"/>
        <v>2016</v>
      </c>
    </row>
    <row r="545" spans="1:18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>
        <f t="shared" si="35"/>
        <v>2014</v>
      </c>
    </row>
    <row r="546" spans="1:18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>
        <f t="shared" si="35"/>
        <v>2016</v>
      </c>
    </row>
    <row r="547" spans="1:18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>
        <f t="shared" si="35"/>
        <v>2015</v>
      </c>
    </row>
    <row r="548" spans="1:18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>
        <f t="shared" si="35"/>
        <v>2015</v>
      </c>
    </row>
    <row r="549" spans="1:18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>
        <f t="shared" si="35"/>
        <v>2016</v>
      </c>
    </row>
    <row r="550" spans="1:18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>
        <f t="shared" si="35"/>
        <v>2015</v>
      </c>
    </row>
    <row r="551" spans="1:18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>
        <f t="shared" si="35"/>
        <v>2015</v>
      </c>
    </row>
    <row r="552" spans="1:18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>
        <f t="shared" si="35"/>
        <v>2017</v>
      </c>
    </row>
    <row r="553" spans="1:18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>
        <f t="shared" si="35"/>
        <v>2015</v>
      </c>
    </row>
    <row r="554" spans="1:18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>
        <f t="shared" si="35"/>
        <v>2015</v>
      </c>
    </row>
    <row r="555" spans="1:18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>
        <f t="shared" si="35"/>
        <v>2014</v>
      </c>
    </row>
    <row r="556" spans="1:18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>
        <f t="shared" si="35"/>
        <v>2014</v>
      </c>
    </row>
    <row r="557" spans="1:18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>
        <f t="shared" si="35"/>
        <v>2016</v>
      </c>
    </row>
    <row r="558" spans="1:18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>
        <f t="shared" si="35"/>
        <v>2015</v>
      </c>
    </row>
    <row r="559" spans="1:18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>
        <f t="shared" si="35"/>
        <v>2016</v>
      </c>
    </row>
    <row r="560" spans="1:18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>
        <f t="shared" si="35"/>
        <v>2015</v>
      </c>
    </row>
    <row r="561" spans="1:18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>
        <f t="shared" si="35"/>
        <v>2015</v>
      </c>
    </row>
    <row r="562" spans="1:18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>
        <f t="shared" si="35"/>
        <v>2014</v>
      </c>
    </row>
    <row r="563" spans="1:18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>
        <f t="shared" si="35"/>
        <v>2015</v>
      </c>
    </row>
    <row r="564" spans="1:18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>
        <f t="shared" si="35"/>
        <v>2016</v>
      </c>
    </row>
    <row r="565" spans="1:18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>
        <f t="shared" si="35"/>
        <v>2015</v>
      </c>
    </row>
    <row r="566" spans="1:18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>
        <f t="shared" si="35"/>
        <v>2016</v>
      </c>
    </row>
    <row r="567" spans="1:18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>
        <f t="shared" si="35"/>
        <v>2015</v>
      </c>
    </row>
    <row r="568" spans="1:18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>
        <f t="shared" si="35"/>
        <v>2016</v>
      </c>
    </row>
    <row r="569" spans="1:18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>
        <f t="shared" si="35"/>
        <v>2014</v>
      </c>
    </row>
    <row r="570" spans="1:18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>
        <f t="shared" si="35"/>
        <v>2015</v>
      </c>
    </row>
    <row r="571" spans="1:18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>
        <f t="shared" si="35"/>
        <v>2015</v>
      </c>
    </row>
    <row r="572" spans="1:18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>
        <f t="shared" si="35"/>
        <v>2016</v>
      </c>
    </row>
    <row r="573" spans="1:18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>
        <f t="shared" si="35"/>
        <v>2015</v>
      </c>
    </row>
    <row r="574" spans="1:18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>
        <f t="shared" si="35"/>
        <v>2015</v>
      </c>
    </row>
    <row r="575" spans="1:18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>
        <f t="shared" si="35"/>
        <v>2014</v>
      </c>
    </row>
    <row r="576" spans="1:18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>
        <f t="shared" si="35"/>
        <v>2016</v>
      </c>
    </row>
    <row r="577" spans="1:18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>
        <f t="shared" si="35"/>
        <v>2015</v>
      </c>
    </row>
    <row r="578" spans="1:18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>
        <f t="shared" si="35"/>
        <v>2015</v>
      </c>
    </row>
    <row r="579" spans="1:18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ref="R579:R642" si="39">YEAR(O579)</f>
        <v>2016</v>
      </c>
    </row>
    <row r="580" spans="1:18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si="39"/>
        <v>2015</v>
      </c>
    </row>
    <row r="581" spans="1:18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2014</v>
      </c>
    </row>
    <row r="582" spans="1:18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2016</v>
      </c>
    </row>
    <row r="583" spans="1:18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2015</v>
      </c>
    </row>
    <row r="584" spans="1:18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>
        <f t="shared" si="39"/>
        <v>2015</v>
      </c>
    </row>
    <row r="587" spans="1:18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>
        <f t="shared" si="39"/>
        <v>2015</v>
      </c>
    </row>
    <row r="588" spans="1:18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>
        <f t="shared" si="39"/>
        <v>2015</v>
      </c>
    </row>
    <row r="589" spans="1:18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>
        <f t="shared" si="39"/>
        <v>2015</v>
      </c>
    </row>
    <row r="590" spans="1:18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>
        <f t="shared" si="39"/>
        <v>2016</v>
      </c>
    </row>
    <row r="591" spans="1:18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>
        <f t="shared" si="39"/>
        <v>2015</v>
      </c>
    </row>
    <row r="592" spans="1:18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>
        <f t="shared" si="39"/>
        <v>2016</v>
      </c>
    </row>
    <row r="593" spans="1:18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>
        <f t="shared" si="39"/>
        <v>2015</v>
      </c>
    </row>
    <row r="594" spans="1:18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>
        <f t="shared" si="39"/>
        <v>2014</v>
      </c>
    </row>
    <row r="595" spans="1:18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>
        <f t="shared" si="39"/>
        <v>2015</v>
      </c>
    </row>
    <row r="596" spans="1:18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>
        <f t="shared" si="39"/>
        <v>2016</v>
      </c>
    </row>
    <row r="597" spans="1:18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>
        <f t="shared" si="39"/>
        <v>2015</v>
      </c>
    </row>
    <row r="598" spans="1:18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>
        <f t="shared" si="39"/>
        <v>2016</v>
      </c>
    </row>
    <row r="599" spans="1:18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>
        <f t="shared" si="39"/>
        <v>2016</v>
      </c>
    </row>
    <row r="600" spans="1:18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>
        <f t="shared" si="39"/>
        <v>2014</v>
      </c>
    </row>
    <row r="601" spans="1:18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>
        <f t="shared" si="39"/>
        <v>2015</v>
      </c>
    </row>
    <row r="602" spans="1:18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>
        <f t="shared" si="39"/>
        <v>2015</v>
      </c>
    </row>
    <row r="603" spans="1:18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>
        <f t="shared" si="39"/>
        <v>2014</v>
      </c>
    </row>
    <row r="604" spans="1:18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>
        <f t="shared" si="39"/>
        <v>2015</v>
      </c>
    </row>
    <row r="605" spans="1:18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>
        <f t="shared" si="39"/>
        <v>2014</v>
      </c>
    </row>
    <row r="606" spans="1:18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>
        <f t="shared" si="39"/>
        <v>2014</v>
      </c>
    </row>
    <row r="607" spans="1:18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>
        <f t="shared" si="39"/>
        <v>2015</v>
      </c>
    </row>
    <row r="608" spans="1:18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>
        <f t="shared" si="39"/>
        <v>2015</v>
      </c>
    </row>
    <row r="609" spans="1:18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>
        <f t="shared" si="39"/>
        <v>2015</v>
      </c>
    </row>
    <row r="610" spans="1:18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>
        <f t="shared" si="39"/>
        <v>2015</v>
      </c>
    </row>
    <row r="611" spans="1:18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>
        <f t="shared" si="39"/>
        <v>2015</v>
      </c>
    </row>
    <row r="612" spans="1:18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>
        <f t="shared" si="39"/>
        <v>2015</v>
      </c>
    </row>
    <row r="613" spans="1:18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>
        <f t="shared" si="39"/>
        <v>2015</v>
      </c>
    </row>
    <row r="614" spans="1:18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>
        <f t="shared" si="39"/>
        <v>2016</v>
      </c>
    </row>
    <row r="615" spans="1:18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>
        <f t="shared" si="39"/>
        <v>2015</v>
      </c>
    </row>
    <row r="616" spans="1:18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>
        <f t="shared" si="39"/>
        <v>2016</v>
      </c>
    </row>
    <row r="617" spans="1:18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>
        <f t="shared" si="39"/>
        <v>2015</v>
      </c>
    </row>
    <row r="618" spans="1:18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>
        <f t="shared" si="39"/>
        <v>2017</v>
      </c>
    </row>
    <row r="619" spans="1:18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>
        <f t="shared" si="39"/>
        <v>2015</v>
      </c>
    </row>
    <row r="620" spans="1:18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>
        <f t="shared" si="39"/>
        <v>2015</v>
      </c>
    </row>
    <row r="621" spans="1:18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>
        <f t="shared" si="39"/>
        <v>2014</v>
      </c>
    </row>
    <row r="622" spans="1:18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>
        <f t="shared" si="39"/>
        <v>2014</v>
      </c>
    </row>
    <row r="623" spans="1:18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>
        <f t="shared" si="39"/>
        <v>2016</v>
      </c>
    </row>
    <row r="624" spans="1:18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>
        <f t="shared" si="39"/>
        <v>2016</v>
      </c>
    </row>
    <row r="625" spans="1:18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>
        <f t="shared" si="39"/>
        <v>2015</v>
      </c>
    </row>
    <row r="626" spans="1:18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>
        <f t="shared" si="39"/>
        <v>2015</v>
      </c>
    </row>
    <row r="627" spans="1:18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>
        <f t="shared" si="39"/>
        <v>2017</v>
      </c>
    </row>
    <row r="628" spans="1:18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>
        <f t="shared" si="39"/>
        <v>2015</v>
      </c>
    </row>
    <row r="629" spans="1:18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>
        <f t="shared" si="39"/>
        <v>2016</v>
      </c>
    </row>
    <row r="630" spans="1:18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>
        <f t="shared" si="39"/>
        <v>2014</v>
      </c>
    </row>
    <row r="631" spans="1:18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>
        <f t="shared" si="39"/>
        <v>2016</v>
      </c>
    </row>
    <row r="632" spans="1:18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>
        <f t="shared" si="39"/>
        <v>2015</v>
      </c>
    </row>
    <row r="633" spans="1:18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>
        <f t="shared" si="39"/>
        <v>2016</v>
      </c>
    </row>
    <row r="634" spans="1:18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>
        <f t="shared" si="39"/>
        <v>2015</v>
      </c>
    </row>
    <row r="635" spans="1:18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>
        <f t="shared" si="39"/>
        <v>2016</v>
      </c>
    </row>
    <row r="636" spans="1:18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>
        <f t="shared" si="39"/>
        <v>2015</v>
      </c>
    </row>
    <row r="637" spans="1:18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>
        <f t="shared" si="39"/>
        <v>2015</v>
      </c>
    </row>
    <row r="638" spans="1:18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>
        <f t="shared" si="39"/>
        <v>2015</v>
      </c>
    </row>
    <row r="639" spans="1:18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>
        <f t="shared" si="39"/>
        <v>2017</v>
      </c>
    </row>
    <row r="640" spans="1:18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>
        <f t="shared" si="39"/>
        <v>2017</v>
      </c>
    </row>
    <row r="641" spans="1:18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>
        <f t="shared" si="39"/>
        <v>2014</v>
      </c>
    </row>
    <row r="642" spans="1:18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>
        <f t="shared" si="39"/>
        <v>2016</v>
      </c>
    </row>
    <row r="643" spans="1:18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ref="R643:R706" si="43">YEAR(O643)</f>
        <v>2015</v>
      </c>
    </row>
    <row r="644" spans="1:18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si="43"/>
        <v>2015</v>
      </c>
    </row>
    <row r="645" spans="1:18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2014</v>
      </c>
    </row>
    <row r="647" spans="1:18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2016</v>
      </c>
    </row>
    <row r="648" spans="1:18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2014</v>
      </c>
    </row>
    <row r="649" spans="1:18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2016</v>
      </c>
    </row>
    <row r="650" spans="1:18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>
        <f t="shared" si="43"/>
        <v>2014</v>
      </c>
    </row>
    <row r="651" spans="1:18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>
        <f t="shared" si="43"/>
        <v>2014</v>
      </c>
    </row>
    <row r="652" spans="1:18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>
        <f t="shared" si="43"/>
        <v>2014</v>
      </c>
    </row>
    <row r="653" spans="1:18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>
        <f t="shared" si="43"/>
        <v>2014</v>
      </c>
    </row>
    <row r="654" spans="1:18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>
        <f t="shared" si="43"/>
        <v>2016</v>
      </c>
    </row>
    <row r="655" spans="1:18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>
        <f t="shared" si="43"/>
        <v>2015</v>
      </c>
    </row>
    <row r="656" spans="1:18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>
        <f t="shared" si="43"/>
        <v>2015</v>
      </c>
    </row>
    <row r="657" spans="1:18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>
        <f t="shared" si="43"/>
        <v>2015</v>
      </c>
    </row>
    <row r="658" spans="1:18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>
        <f t="shared" si="43"/>
        <v>2016</v>
      </c>
    </row>
    <row r="659" spans="1:18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>
        <f t="shared" si="43"/>
        <v>2015</v>
      </c>
    </row>
    <row r="660" spans="1:18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>
        <f t="shared" si="43"/>
        <v>2015</v>
      </c>
    </row>
    <row r="661" spans="1:18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>
        <f t="shared" si="43"/>
        <v>2015</v>
      </c>
    </row>
    <row r="662" spans="1:18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>
        <f t="shared" si="43"/>
        <v>2014</v>
      </c>
    </row>
    <row r="663" spans="1:18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>
        <f t="shared" si="43"/>
        <v>2016</v>
      </c>
    </row>
    <row r="664" spans="1:18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>
        <f t="shared" si="43"/>
        <v>2014</v>
      </c>
    </row>
    <row r="665" spans="1:18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>
        <f t="shared" si="43"/>
        <v>2015</v>
      </c>
    </row>
    <row r="666" spans="1:18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>
        <f t="shared" si="43"/>
        <v>2015</v>
      </c>
    </row>
    <row r="667" spans="1:18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>
        <f t="shared" si="43"/>
        <v>2016</v>
      </c>
    </row>
    <row r="668" spans="1:18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>
        <f t="shared" si="43"/>
        <v>2014</v>
      </c>
    </row>
    <row r="669" spans="1:18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>
        <f t="shared" si="43"/>
        <v>2016</v>
      </c>
    </row>
    <row r="670" spans="1:18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>
        <f t="shared" si="43"/>
        <v>2015</v>
      </c>
    </row>
    <row r="671" spans="1:18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>
        <f t="shared" si="43"/>
        <v>2016</v>
      </c>
    </row>
    <row r="672" spans="1:18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>
        <f t="shared" si="43"/>
        <v>2016</v>
      </c>
    </row>
    <row r="673" spans="1:18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>
        <f t="shared" si="43"/>
        <v>2014</v>
      </c>
    </row>
    <row r="674" spans="1:18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>
        <f t="shared" si="43"/>
        <v>2014</v>
      </c>
    </row>
    <row r="675" spans="1:18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>
        <f t="shared" si="43"/>
        <v>2014</v>
      </c>
    </row>
    <row r="676" spans="1:18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>
        <f t="shared" si="43"/>
        <v>2014</v>
      </c>
    </row>
    <row r="677" spans="1:18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>
        <f t="shared" si="43"/>
        <v>2014</v>
      </c>
    </row>
    <row r="678" spans="1:18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>
        <f t="shared" si="43"/>
        <v>2015</v>
      </c>
    </row>
    <row r="679" spans="1:18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>
        <f t="shared" si="43"/>
        <v>2016</v>
      </c>
    </row>
    <row r="680" spans="1:18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>
        <f t="shared" si="43"/>
        <v>2016</v>
      </c>
    </row>
    <row r="681" spans="1:18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>
        <f t="shared" si="43"/>
        <v>2016</v>
      </c>
    </row>
    <row r="682" spans="1:18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>
        <f t="shared" si="43"/>
        <v>2014</v>
      </c>
    </row>
    <row r="683" spans="1:18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>
        <f t="shared" si="43"/>
        <v>2016</v>
      </c>
    </row>
    <row r="684" spans="1:18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>
        <f t="shared" si="43"/>
        <v>2017</v>
      </c>
    </row>
    <row r="685" spans="1:18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>
        <f t="shared" si="43"/>
        <v>2016</v>
      </c>
    </row>
    <row r="686" spans="1:18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>
        <f t="shared" si="43"/>
        <v>2014</v>
      </c>
    </row>
    <row r="687" spans="1:18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>
        <f t="shared" si="43"/>
        <v>2014</v>
      </c>
    </row>
    <row r="688" spans="1:18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>
        <f t="shared" si="43"/>
        <v>2015</v>
      </c>
    </row>
    <row r="689" spans="1:18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>
        <f t="shared" si="43"/>
        <v>2016</v>
      </c>
    </row>
    <row r="690" spans="1:18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>
        <f t="shared" si="43"/>
        <v>2015</v>
      </c>
    </row>
    <row r="691" spans="1:18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>
        <f t="shared" si="43"/>
        <v>2016</v>
      </c>
    </row>
    <row r="692" spans="1:18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>
        <f t="shared" si="43"/>
        <v>2016</v>
      </c>
    </row>
    <row r="693" spans="1:18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>
        <f t="shared" si="43"/>
        <v>2015</v>
      </c>
    </row>
    <row r="694" spans="1:18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>
        <f t="shared" si="43"/>
        <v>2016</v>
      </c>
    </row>
    <row r="695" spans="1:18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>
        <f t="shared" si="43"/>
        <v>2015</v>
      </c>
    </row>
    <row r="696" spans="1:18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>
        <f t="shared" si="43"/>
        <v>2017</v>
      </c>
    </row>
    <row r="697" spans="1:18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>
        <f t="shared" si="43"/>
        <v>2014</v>
      </c>
    </row>
    <row r="698" spans="1:18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>
        <f t="shared" si="43"/>
        <v>2014</v>
      </c>
    </row>
    <row r="699" spans="1:18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>
        <f t="shared" si="43"/>
        <v>2016</v>
      </c>
    </row>
    <row r="700" spans="1:18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>
        <f t="shared" si="43"/>
        <v>2014</v>
      </c>
    </row>
    <row r="701" spans="1:18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>
        <f t="shared" si="43"/>
        <v>2013</v>
      </c>
    </row>
    <row r="702" spans="1:18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>
        <f t="shared" si="43"/>
        <v>2016</v>
      </c>
    </row>
    <row r="703" spans="1:18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>
        <f t="shared" si="43"/>
        <v>2014</v>
      </c>
    </row>
    <row r="704" spans="1:18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>
        <f t="shared" si="43"/>
        <v>2016</v>
      </c>
    </row>
    <row r="705" spans="1:18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>
        <f t="shared" si="43"/>
        <v>2016</v>
      </c>
    </row>
    <row r="706" spans="1:18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>
        <f t="shared" si="43"/>
        <v>2016</v>
      </c>
    </row>
    <row r="707" spans="1:18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ref="R707:R770" si="47">YEAR(O707)</f>
        <v>2016</v>
      </c>
    </row>
    <row r="708" spans="1:18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si="47"/>
        <v>2016</v>
      </c>
    </row>
    <row r="709" spans="1:18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2014</v>
      </c>
    </row>
    <row r="711" spans="1:18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2016</v>
      </c>
    </row>
    <row r="714" spans="1:18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>
        <f t="shared" si="47"/>
        <v>2016</v>
      </c>
    </row>
    <row r="715" spans="1:18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>
        <f t="shared" si="47"/>
        <v>2016</v>
      </c>
    </row>
    <row r="716" spans="1:18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>
        <f t="shared" si="47"/>
        <v>2016</v>
      </c>
    </row>
    <row r="717" spans="1:18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>
        <f t="shared" si="47"/>
        <v>2015</v>
      </c>
    </row>
    <row r="718" spans="1:18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>
        <f t="shared" si="47"/>
        <v>2014</v>
      </c>
    </row>
    <row r="719" spans="1:18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>
        <f t="shared" si="47"/>
        <v>2014</v>
      </c>
    </row>
    <row r="720" spans="1:18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>
        <f t="shared" si="47"/>
        <v>2017</v>
      </c>
    </row>
    <row r="721" spans="1:18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>
        <f t="shared" si="47"/>
        <v>2016</v>
      </c>
    </row>
    <row r="722" spans="1:18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>
        <f t="shared" si="47"/>
        <v>2012</v>
      </c>
    </row>
    <row r="723" spans="1:18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>
        <f t="shared" si="47"/>
        <v>2014</v>
      </c>
    </row>
    <row r="724" spans="1:18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>
        <f t="shared" si="47"/>
        <v>2012</v>
      </c>
    </row>
    <row r="725" spans="1:18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>
        <f t="shared" si="47"/>
        <v>2015</v>
      </c>
    </row>
    <row r="726" spans="1:18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>
        <f t="shared" si="47"/>
        <v>2011</v>
      </c>
    </row>
    <row r="727" spans="1:18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>
        <f t="shared" si="47"/>
        <v>2015</v>
      </c>
    </row>
    <row r="728" spans="1:18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>
        <f t="shared" si="47"/>
        <v>2013</v>
      </c>
    </row>
    <row r="729" spans="1:18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>
        <f t="shared" si="47"/>
        <v>2012</v>
      </c>
    </row>
    <row r="730" spans="1:18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>
        <f t="shared" si="47"/>
        <v>2011</v>
      </c>
    </row>
    <row r="731" spans="1:18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>
        <f t="shared" si="47"/>
        <v>2012</v>
      </c>
    </row>
    <row r="732" spans="1:18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>
        <f t="shared" si="47"/>
        <v>2011</v>
      </c>
    </row>
    <row r="733" spans="1:18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>
        <f t="shared" si="47"/>
        <v>2011</v>
      </c>
    </row>
    <row r="734" spans="1:18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>
        <f t="shared" si="47"/>
        <v>2013</v>
      </c>
    </row>
    <row r="735" spans="1:18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>
        <f t="shared" si="47"/>
        <v>2013</v>
      </c>
    </row>
    <row r="736" spans="1:18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>
        <f t="shared" si="47"/>
        <v>2015</v>
      </c>
    </row>
    <row r="737" spans="1:18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>
        <f t="shared" si="47"/>
        <v>2014</v>
      </c>
    </row>
    <row r="738" spans="1:18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>
        <f t="shared" si="47"/>
        <v>2013</v>
      </c>
    </row>
    <row r="739" spans="1:18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>
        <f t="shared" si="47"/>
        <v>2014</v>
      </c>
    </row>
    <row r="740" spans="1:18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>
        <f t="shared" si="47"/>
        <v>2014</v>
      </c>
    </row>
    <row r="741" spans="1:18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>
        <f t="shared" si="47"/>
        <v>2014</v>
      </c>
    </row>
    <row r="742" spans="1:18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>
        <f t="shared" si="47"/>
        <v>2015</v>
      </c>
    </row>
    <row r="743" spans="1:18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>
        <f t="shared" si="47"/>
        <v>2013</v>
      </c>
    </row>
    <row r="744" spans="1:18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>
        <f t="shared" si="47"/>
        <v>2014</v>
      </c>
    </row>
    <row r="745" spans="1:18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>
        <f t="shared" si="47"/>
        <v>2012</v>
      </c>
    </row>
    <row r="746" spans="1:18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>
        <f t="shared" si="47"/>
        <v>2012</v>
      </c>
    </row>
    <row r="747" spans="1:18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>
        <f t="shared" si="47"/>
        <v>2013</v>
      </c>
    </row>
    <row r="748" spans="1:18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>
        <f t="shared" si="47"/>
        <v>2012</v>
      </c>
    </row>
    <row r="749" spans="1:18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>
        <f t="shared" si="47"/>
        <v>2014</v>
      </c>
    </row>
    <row r="750" spans="1:18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>
        <f t="shared" si="47"/>
        <v>2014</v>
      </c>
    </row>
    <row r="751" spans="1:18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>
        <f t="shared" si="47"/>
        <v>2016</v>
      </c>
    </row>
    <row r="752" spans="1:18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>
        <f t="shared" si="47"/>
        <v>2013</v>
      </c>
    </row>
    <row r="753" spans="1:18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>
        <f t="shared" si="47"/>
        <v>2011</v>
      </c>
    </row>
    <row r="754" spans="1:18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>
        <f t="shared" si="47"/>
        <v>2016</v>
      </c>
    </row>
    <row r="755" spans="1:18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>
        <f t="shared" si="47"/>
        <v>2015</v>
      </c>
    </row>
    <row r="756" spans="1:18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>
        <f t="shared" si="47"/>
        <v>2012</v>
      </c>
    </row>
    <row r="757" spans="1:18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>
        <f t="shared" si="47"/>
        <v>2013</v>
      </c>
    </row>
    <row r="758" spans="1:18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>
        <f t="shared" si="47"/>
        <v>2011</v>
      </c>
    </row>
    <row r="759" spans="1:18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>
        <f t="shared" si="47"/>
        <v>2012</v>
      </c>
    </row>
    <row r="760" spans="1:18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>
        <f t="shared" si="47"/>
        <v>2010</v>
      </c>
    </row>
    <row r="761" spans="1:18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>
        <f t="shared" si="47"/>
        <v>2014</v>
      </c>
    </row>
    <row r="762" spans="1:18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>
        <f t="shared" si="47"/>
        <v>2016</v>
      </c>
    </row>
    <row r="763" spans="1:18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>
        <f t="shared" si="47"/>
        <v>2014</v>
      </c>
    </row>
    <row r="764" spans="1:18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>
        <f t="shared" si="47"/>
        <v>2016</v>
      </c>
    </row>
    <row r="765" spans="1:18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>
        <f t="shared" si="47"/>
        <v>2013</v>
      </c>
    </row>
    <row r="766" spans="1:18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>
        <f t="shared" si="47"/>
        <v>2015</v>
      </c>
    </row>
    <row r="767" spans="1:18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>
        <f t="shared" si="47"/>
        <v>2014</v>
      </c>
    </row>
    <row r="768" spans="1:18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>
        <f t="shared" si="47"/>
        <v>2015</v>
      </c>
    </row>
    <row r="769" spans="1:18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>
        <f t="shared" si="47"/>
        <v>2015</v>
      </c>
    </row>
    <row r="770" spans="1:18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>
        <f t="shared" si="47"/>
        <v>2013</v>
      </c>
    </row>
    <row r="771" spans="1:18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ref="R771:R834" si="51">YEAR(O771)</f>
        <v>2013</v>
      </c>
    </row>
    <row r="772" spans="1:18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si="51"/>
        <v>2013</v>
      </c>
    </row>
    <row r="773" spans="1:18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2015</v>
      </c>
    </row>
    <row r="774" spans="1:18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2009</v>
      </c>
    </row>
    <row r="775" spans="1:18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2015</v>
      </c>
    </row>
    <row r="776" spans="1:18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2014</v>
      </c>
    </row>
    <row r="777" spans="1:18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2011</v>
      </c>
    </row>
    <row r="778" spans="1:18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>
        <f t="shared" si="51"/>
        <v>2015</v>
      </c>
    </row>
    <row r="779" spans="1:18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>
        <f t="shared" si="51"/>
        <v>2013</v>
      </c>
    </row>
    <row r="780" spans="1:18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>
        <f t="shared" si="51"/>
        <v>2014</v>
      </c>
    </row>
    <row r="781" spans="1:18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>
        <f t="shared" si="51"/>
        <v>2010</v>
      </c>
    </row>
    <row r="782" spans="1:18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>
        <f t="shared" si="51"/>
        <v>2011</v>
      </c>
    </row>
    <row r="783" spans="1:18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>
        <f t="shared" si="51"/>
        <v>2013</v>
      </c>
    </row>
    <row r="784" spans="1:18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>
        <f t="shared" si="51"/>
        <v>2012</v>
      </c>
    </row>
    <row r="785" spans="1:18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>
        <f t="shared" si="51"/>
        <v>2012</v>
      </c>
    </row>
    <row r="786" spans="1:18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>
        <f t="shared" si="51"/>
        <v>2014</v>
      </c>
    </row>
    <row r="787" spans="1:18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>
        <f t="shared" si="51"/>
        <v>2013</v>
      </c>
    </row>
    <row r="788" spans="1:18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>
        <f t="shared" si="51"/>
        <v>2012</v>
      </c>
    </row>
    <row r="789" spans="1:18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>
        <f t="shared" si="51"/>
        <v>2013</v>
      </c>
    </row>
    <row r="790" spans="1:18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>
        <f t="shared" si="51"/>
        <v>2012</v>
      </c>
    </row>
    <row r="791" spans="1:18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>
        <f t="shared" si="51"/>
        <v>2013</v>
      </c>
    </row>
    <row r="792" spans="1:18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>
        <f t="shared" si="51"/>
        <v>2013</v>
      </c>
    </row>
    <row r="793" spans="1:18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>
        <f t="shared" si="51"/>
        <v>2013</v>
      </c>
    </row>
    <row r="794" spans="1:18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>
        <f t="shared" si="51"/>
        <v>2013</v>
      </c>
    </row>
    <row r="795" spans="1:18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>
        <f t="shared" si="51"/>
        <v>2013</v>
      </c>
    </row>
    <row r="796" spans="1:18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>
        <f t="shared" si="51"/>
        <v>2011</v>
      </c>
    </row>
    <row r="797" spans="1:18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>
        <f t="shared" si="51"/>
        <v>2012</v>
      </c>
    </row>
    <row r="798" spans="1:18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>
        <f t="shared" si="51"/>
        <v>2013</v>
      </c>
    </row>
    <row r="799" spans="1:18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>
        <f t="shared" si="51"/>
        <v>2012</v>
      </c>
    </row>
    <row r="800" spans="1:18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>
        <f t="shared" si="51"/>
        <v>2014</v>
      </c>
    </row>
    <row r="801" spans="1:18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>
        <f t="shared" si="51"/>
        <v>2012</v>
      </c>
    </row>
    <row r="802" spans="1:18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>
        <f t="shared" si="51"/>
        <v>2014</v>
      </c>
    </row>
    <row r="803" spans="1:18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>
        <f t="shared" si="51"/>
        <v>2011</v>
      </c>
    </row>
    <row r="804" spans="1:18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>
        <f t="shared" si="51"/>
        <v>2012</v>
      </c>
    </row>
    <row r="805" spans="1:18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>
        <f t="shared" si="51"/>
        <v>2011</v>
      </c>
    </row>
    <row r="806" spans="1:18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>
        <f t="shared" si="51"/>
        <v>2011</v>
      </c>
    </row>
    <row r="807" spans="1:18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>
        <f t="shared" si="51"/>
        <v>2011</v>
      </c>
    </row>
    <row r="808" spans="1:18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>
        <f t="shared" si="51"/>
        <v>2011</v>
      </c>
    </row>
    <row r="809" spans="1:18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>
        <f t="shared" si="51"/>
        <v>2017</v>
      </c>
    </row>
    <row r="810" spans="1:18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>
        <f t="shared" si="51"/>
        <v>2014</v>
      </c>
    </row>
    <row r="811" spans="1:18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>
        <f t="shared" si="51"/>
        <v>2013</v>
      </c>
    </row>
    <row r="812" spans="1:18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>
        <f t="shared" si="51"/>
        <v>2012</v>
      </c>
    </row>
    <row r="813" spans="1:18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>
        <f t="shared" si="51"/>
        <v>2013</v>
      </c>
    </row>
    <row r="814" spans="1:18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>
        <f t="shared" si="51"/>
        <v>2013</v>
      </c>
    </row>
    <row r="815" spans="1:18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>
        <f t="shared" si="51"/>
        <v>2012</v>
      </c>
    </row>
    <row r="816" spans="1:18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>
        <f t="shared" si="51"/>
        <v>2011</v>
      </c>
    </row>
    <row r="817" spans="1:18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>
        <f t="shared" si="51"/>
        <v>2014</v>
      </c>
    </row>
    <row r="818" spans="1:18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>
        <f t="shared" si="51"/>
        <v>2013</v>
      </c>
    </row>
    <row r="819" spans="1:18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>
        <f t="shared" si="51"/>
        <v>2012</v>
      </c>
    </row>
    <row r="820" spans="1:18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>
        <f t="shared" si="51"/>
        <v>2012</v>
      </c>
    </row>
    <row r="821" spans="1:18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>
        <f t="shared" si="51"/>
        <v>2013</v>
      </c>
    </row>
    <row r="822" spans="1:18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>
        <f t="shared" si="51"/>
        <v>2014</v>
      </c>
    </row>
    <row r="823" spans="1:18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>
        <f t="shared" si="51"/>
        <v>2015</v>
      </c>
    </row>
    <row r="824" spans="1:18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>
        <f t="shared" si="51"/>
        <v>2012</v>
      </c>
    </row>
    <row r="825" spans="1:18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>
        <f t="shared" si="51"/>
        <v>2015</v>
      </c>
    </row>
    <row r="826" spans="1:18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>
        <f t="shared" si="51"/>
        <v>2010</v>
      </c>
    </row>
    <row r="827" spans="1:18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>
        <f t="shared" si="51"/>
        <v>2012</v>
      </c>
    </row>
    <row r="828" spans="1:18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>
        <f t="shared" si="51"/>
        <v>2012</v>
      </c>
    </row>
    <row r="829" spans="1:18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>
        <f t="shared" si="51"/>
        <v>2012</v>
      </c>
    </row>
    <row r="830" spans="1:18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>
        <f t="shared" si="51"/>
        <v>2012</v>
      </c>
    </row>
    <row r="831" spans="1:18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>
        <f t="shared" si="51"/>
        <v>2016</v>
      </c>
    </row>
    <row r="832" spans="1:18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>
        <f t="shared" si="51"/>
        <v>2013</v>
      </c>
    </row>
    <row r="833" spans="1:18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>
        <f t="shared" si="51"/>
        <v>2012</v>
      </c>
    </row>
    <row r="834" spans="1:18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>
        <f t="shared" si="51"/>
        <v>2011</v>
      </c>
    </row>
    <row r="835" spans="1:18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ref="R835:R898" si="55">YEAR(O835)</f>
        <v>2014</v>
      </c>
    </row>
    <row r="836" spans="1:18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si="55"/>
        <v>2013</v>
      </c>
    </row>
    <row r="837" spans="1:18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2012</v>
      </c>
    </row>
    <row r="838" spans="1:18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2013</v>
      </c>
    </row>
    <row r="839" spans="1:18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2014</v>
      </c>
    </row>
    <row r="840" spans="1:18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2011</v>
      </c>
    </row>
    <row r="841" spans="1:18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2012</v>
      </c>
    </row>
    <row r="842" spans="1:18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>
        <f t="shared" si="55"/>
        <v>2016</v>
      </c>
    </row>
    <row r="843" spans="1:18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>
        <f t="shared" si="55"/>
        <v>2014</v>
      </c>
    </row>
    <row r="844" spans="1:18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>
        <f t="shared" si="55"/>
        <v>2013</v>
      </c>
    </row>
    <row r="845" spans="1:18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>
        <f t="shared" si="55"/>
        <v>2016</v>
      </c>
    </row>
    <row r="846" spans="1:18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>
        <f t="shared" si="55"/>
        <v>2014</v>
      </c>
    </row>
    <row r="847" spans="1:18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>
        <f t="shared" si="55"/>
        <v>2016</v>
      </c>
    </row>
    <row r="848" spans="1:18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>
        <f t="shared" si="55"/>
        <v>2014</v>
      </c>
    </row>
    <row r="849" spans="1:18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>
        <f t="shared" si="55"/>
        <v>2015</v>
      </c>
    </row>
    <row r="850" spans="1:18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>
        <f t="shared" si="55"/>
        <v>2015</v>
      </c>
    </row>
    <row r="851" spans="1:18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>
        <f t="shared" si="55"/>
        <v>2015</v>
      </c>
    </row>
    <row r="852" spans="1:18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>
        <f t="shared" si="55"/>
        <v>2016</v>
      </c>
    </row>
    <row r="853" spans="1:18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>
        <f t="shared" si="55"/>
        <v>2016</v>
      </c>
    </row>
    <row r="854" spans="1:18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>
        <f t="shared" si="55"/>
        <v>2016</v>
      </c>
    </row>
    <row r="855" spans="1:18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>
        <f t="shared" si="55"/>
        <v>2015</v>
      </c>
    </row>
    <row r="856" spans="1:18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>
        <f t="shared" si="55"/>
        <v>2016</v>
      </c>
    </row>
    <row r="857" spans="1:18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>
        <f t="shared" si="55"/>
        <v>2016</v>
      </c>
    </row>
    <row r="858" spans="1:18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>
        <f t="shared" si="55"/>
        <v>2016</v>
      </c>
    </row>
    <row r="859" spans="1:18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>
        <f t="shared" si="55"/>
        <v>2015</v>
      </c>
    </row>
    <row r="860" spans="1:18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>
        <f t="shared" si="55"/>
        <v>2015</v>
      </c>
    </row>
    <row r="861" spans="1:18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>
        <f t="shared" si="55"/>
        <v>2015</v>
      </c>
    </row>
    <row r="862" spans="1:18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>
        <f t="shared" si="55"/>
        <v>2013</v>
      </c>
    </row>
    <row r="863" spans="1:18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>
        <f t="shared" si="55"/>
        <v>2016</v>
      </c>
    </row>
    <row r="864" spans="1:18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>
        <f t="shared" si="55"/>
        <v>2013</v>
      </c>
    </row>
    <row r="865" spans="1:18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>
        <f t="shared" si="55"/>
        <v>2012</v>
      </c>
    </row>
    <row r="866" spans="1:18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>
        <f t="shared" si="55"/>
        <v>2013</v>
      </c>
    </row>
    <row r="867" spans="1:18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>
        <f t="shared" si="55"/>
        <v>2012</v>
      </c>
    </row>
    <row r="868" spans="1:18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>
        <f t="shared" si="55"/>
        <v>2015</v>
      </c>
    </row>
    <row r="869" spans="1:18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>
        <f t="shared" si="55"/>
        <v>2009</v>
      </c>
    </row>
    <row r="870" spans="1:18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>
        <f t="shared" si="55"/>
        <v>2013</v>
      </c>
    </row>
    <row r="871" spans="1:18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>
        <f t="shared" si="55"/>
        <v>2013</v>
      </c>
    </row>
    <row r="872" spans="1:18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>
        <f t="shared" si="55"/>
        <v>2013</v>
      </c>
    </row>
    <row r="873" spans="1:18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>
        <f t="shared" si="55"/>
        <v>2013</v>
      </c>
    </row>
    <row r="874" spans="1:18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>
        <f t="shared" si="55"/>
        <v>2011</v>
      </c>
    </row>
    <row r="875" spans="1:18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>
        <f t="shared" si="55"/>
        <v>2012</v>
      </c>
    </row>
    <row r="876" spans="1:18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>
        <f t="shared" si="55"/>
        <v>2013</v>
      </c>
    </row>
    <row r="877" spans="1:18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>
        <f t="shared" si="55"/>
        <v>2015</v>
      </c>
    </row>
    <row r="878" spans="1:18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>
        <f t="shared" si="55"/>
        <v>2013</v>
      </c>
    </row>
    <row r="879" spans="1:18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>
        <f t="shared" si="55"/>
        <v>2013</v>
      </c>
    </row>
    <row r="880" spans="1:18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>
        <f t="shared" si="55"/>
        <v>2010</v>
      </c>
    </row>
    <row r="881" spans="1:18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>
        <f t="shared" si="55"/>
        <v>2012</v>
      </c>
    </row>
    <row r="882" spans="1:18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>
        <f t="shared" si="55"/>
        <v>2012</v>
      </c>
    </row>
    <row r="883" spans="1:18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>
        <f t="shared" si="55"/>
        <v>2011</v>
      </c>
    </row>
    <row r="884" spans="1:18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>
        <f t="shared" si="55"/>
        <v>2011</v>
      </c>
    </row>
    <row r="885" spans="1:18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>
        <f t="shared" si="55"/>
        <v>2016</v>
      </c>
    </row>
    <row r="886" spans="1:18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>
        <f t="shared" si="55"/>
        <v>2012</v>
      </c>
    </row>
    <row r="887" spans="1:18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>
        <f t="shared" si="55"/>
        <v>2016</v>
      </c>
    </row>
    <row r="888" spans="1:18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>
        <f t="shared" si="55"/>
        <v>2016</v>
      </c>
    </row>
    <row r="889" spans="1:18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>
        <f t="shared" si="55"/>
        <v>2012</v>
      </c>
    </row>
    <row r="890" spans="1:18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>
        <f t="shared" si="55"/>
        <v>2011</v>
      </c>
    </row>
    <row r="891" spans="1:18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>
        <f t="shared" si="55"/>
        <v>2014</v>
      </c>
    </row>
    <row r="892" spans="1:18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>
        <f t="shared" si="55"/>
        <v>2013</v>
      </c>
    </row>
    <row r="893" spans="1:18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>
        <f t="shared" si="55"/>
        <v>2014</v>
      </c>
    </row>
    <row r="894" spans="1:18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>
        <f t="shared" si="55"/>
        <v>2010</v>
      </c>
    </row>
    <row r="895" spans="1:18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>
        <f t="shared" si="55"/>
        <v>2015</v>
      </c>
    </row>
    <row r="896" spans="1:18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>
        <f t="shared" si="55"/>
        <v>2016</v>
      </c>
    </row>
    <row r="897" spans="1:18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>
        <f t="shared" si="55"/>
        <v>2010</v>
      </c>
    </row>
    <row r="898" spans="1:18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>
        <f t="shared" si="55"/>
        <v>2015</v>
      </c>
    </row>
    <row r="899" spans="1:18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ref="R899:R962" si="59">YEAR(O899)</f>
        <v>2012</v>
      </c>
    </row>
    <row r="900" spans="1:18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si="59"/>
        <v>2011</v>
      </c>
    </row>
    <row r="901" spans="1:18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2016</v>
      </c>
    </row>
    <row r="903" spans="1:18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2010</v>
      </c>
    </row>
    <row r="904" spans="1:18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2014</v>
      </c>
    </row>
    <row r="905" spans="1:18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2012</v>
      </c>
    </row>
    <row r="906" spans="1:18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>
        <f t="shared" si="59"/>
        <v>2015</v>
      </c>
    </row>
    <row r="907" spans="1:18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>
        <f t="shared" si="59"/>
        <v>2010</v>
      </c>
    </row>
    <row r="908" spans="1:18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>
        <f t="shared" si="59"/>
        <v>2014</v>
      </c>
    </row>
    <row r="909" spans="1:18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>
        <f t="shared" si="59"/>
        <v>2011</v>
      </c>
    </row>
    <row r="910" spans="1:18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>
        <f t="shared" si="59"/>
        <v>2010</v>
      </c>
    </row>
    <row r="911" spans="1:18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>
        <f t="shared" si="59"/>
        <v>2012</v>
      </c>
    </row>
    <row r="912" spans="1:18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>
        <f t="shared" si="59"/>
        <v>2017</v>
      </c>
    </row>
    <row r="913" spans="1:18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>
        <f t="shared" si="59"/>
        <v>2014</v>
      </c>
    </row>
    <row r="914" spans="1:18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>
        <f t="shared" si="59"/>
        <v>2012</v>
      </c>
    </row>
    <row r="915" spans="1:18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>
        <f t="shared" si="59"/>
        <v>2012</v>
      </c>
    </row>
    <row r="916" spans="1:18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>
        <f t="shared" si="59"/>
        <v>2012</v>
      </c>
    </row>
    <row r="917" spans="1:18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>
        <f t="shared" si="59"/>
        <v>2012</v>
      </c>
    </row>
    <row r="918" spans="1:18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>
        <f t="shared" si="59"/>
        <v>2010</v>
      </c>
    </row>
    <row r="919" spans="1:18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>
        <f t="shared" si="59"/>
        <v>2014</v>
      </c>
    </row>
    <row r="920" spans="1:18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>
        <f t="shared" si="59"/>
        <v>2014</v>
      </c>
    </row>
    <row r="921" spans="1:18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>
        <f t="shared" si="59"/>
        <v>2012</v>
      </c>
    </row>
    <row r="922" spans="1:18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>
        <f t="shared" si="59"/>
        <v>2013</v>
      </c>
    </row>
    <row r="923" spans="1:18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>
        <f t="shared" si="59"/>
        <v>2011</v>
      </c>
    </row>
    <row r="924" spans="1:18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>
        <f t="shared" si="59"/>
        <v>2014</v>
      </c>
    </row>
    <row r="925" spans="1:18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>
        <f t="shared" si="59"/>
        <v>2014</v>
      </c>
    </row>
    <row r="926" spans="1:18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>
        <f t="shared" si="59"/>
        <v>2013</v>
      </c>
    </row>
    <row r="927" spans="1:18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>
        <f t="shared" si="59"/>
        <v>2013</v>
      </c>
    </row>
    <row r="928" spans="1:18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>
        <f t="shared" si="59"/>
        <v>2010</v>
      </c>
    </row>
    <row r="929" spans="1:18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>
        <f t="shared" si="59"/>
        <v>2012</v>
      </c>
    </row>
    <row r="930" spans="1:18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>
        <f t="shared" si="59"/>
        <v>2012</v>
      </c>
    </row>
    <row r="931" spans="1:18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>
        <f t="shared" si="59"/>
        <v>2012</v>
      </c>
    </row>
    <row r="932" spans="1:18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>
        <f t="shared" si="59"/>
        <v>2010</v>
      </c>
    </row>
    <row r="933" spans="1:18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>
        <f t="shared" si="59"/>
        <v>2014</v>
      </c>
    </row>
    <row r="934" spans="1:18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>
        <f t="shared" si="59"/>
        <v>2013</v>
      </c>
    </row>
    <row r="935" spans="1:18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>
        <f t="shared" si="59"/>
        <v>2014</v>
      </c>
    </row>
    <row r="936" spans="1:18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>
        <f t="shared" si="59"/>
        <v>2014</v>
      </c>
    </row>
    <row r="937" spans="1:18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>
        <f t="shared" si="59"/>
        <v>2015</v>
      </c>
    </row>
    <row r="938" spans="1:18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>
        <f t="shared" si="59"/>
        <v>2011</v>
      </c>
    </row>
    <row r="939" spans="1:18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>
        <f t="shared" si="59"/>
        <v>2013</v>
      </c>
    </row>
    <row r="940" spans="1:18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>
        <f t="shared" si="59"/>
        <v>2012</v>
      </c>
    </row>
    <row r="941" spans="1:18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>
        <f t="shared" si="59"/>
        <v>2013</v>
      </c>
    </row>
    <row r="942" spans="1:18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>
        <f t="shared" si="59"/>
        <v>2015</v>
      </c>
    </row>
    <row r="943" spans="1:18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>
        <f t="shared" si="59"/>
        <v>2017</v>
      </c>
    </row>
    <row r="944" spans="1:18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>
        <f t="shared" si="59"/>
        <v>2016</v>
      </c>
    </row>
    <row r="945" spans="1:18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>
        <f t="shared" si="59"/>
        <v>2016</v>
      </c>
    </row>
    <row r="946" spans="1:18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>
        <f t="shared" si="59"/>
        <v>2016</v>
      </c>
    </row>
    <row r="947" spans="1:18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>
        <f t="shared" si="59"/>
        <v>2016</v>
      </c>
    </row>
    <row r="948" spans="1:18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>
        <f t="shared" si="59"/>
        <v>2016</v>
      </c>
    </row>
    <row r="949" spans="1:18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>
        <f t="shared" si="59"/>
        <v>2016</v>
      </c>
    </row>
    <row r="950" spans="1:18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>
        <f t="shared" si="59"/>
        <v>2016</v>
      </c>
    </row>
    <row r="951" spans="1:18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>
        <f t="shared" si="59"/>
        <v>2015</v>
      </c>
    </row>
    <row r="952" spans="1:18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>
        <f t="shared" si="59"/>
        <v>2015</v>
      </c>
    </row>
    <row r="953" spans="1:18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>
        <f t="shared" si="59"/>
        <v>2016</v>
      </c>
    </row>
    <row r="954" spans="1:18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>
        <f t="shared" si="59"/>
        <v>2016</v>
      </c>
    </row>
    <row r="955" spans="1:18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>
        <f t="shared" si="59"/>
        <v>2014</v>
      </c>
    </row>
    <row r="956" spans="1:18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>
        <f t="shared" si="59"/>
        <v>2015</v>
      </c>
    </row>
    <row r="957" spans="1:18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>
        <f t="shared" si="59"/>
        <v>2016</v>
      </c>
    </row>
    <row r="958" spans="1:18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>
        <f t="shared" si="59"/>
        <v>2015</v>
      </c>
    </row>
    <row r="959" spans="1:18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>
        <f t="shared" si="59"/>
        <v>2016</v>
      </c>
    </row>
    <row r="960" spans="1:18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>
        <f t="shared" si="59"/>
        <v>2015</v>
      </c>
    </row>
    <row r="961" spans="1:18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>
        <f t="shared" si="59"/>
        <v>2014</v>
      </c>
    </row>
    <row r="962" spans="1:18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>
        <f t="shared" si="59"/>
        <v>2017</v>
      </c>
    </row>
    <row r="963" spans="1:18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ref="R963:R1026" si="63">YEAR(O963)</f>
        <v>2017</v>
      </c>
    </row>
    <row r="964" spans="1:18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si="63"/>
        <v>2016</v>
      </c>
    </row>
    <row r="965" spans="1:18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2015</v>
      </c>
    </row>
    <row r="967" spans="1:18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2016</v>
      </c>
    </row>
    <row r="968" spans="1:18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>
        <f t="shared" si="63"/>
        <v>2014</v>
      </c>
    </row>
    <row r="971" spans="1:18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>
        <f t="shared" si="63"/>
        <v>2017</v>
      </c>
    </row>
    <row r="972" spans="1:18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>
        <f t="shared" si="63"/>
        <v>2016</v>
      </c>
    </row>
    <row r="973" spans="1:18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>
        <f t="shared" si="63"/>
        <v>2015</v>
      </c>
    </row>
    <row r="974" spans="1:18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>
        <f t="shared" si="63"/>
        <v>2014</v>
      </c>
    </row>
    <row r="975" spans="1:18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>
        <f t="shared" si="63"/>
        <v>2015</v>
      </c>
    </row>
    <row r="976" spans="1:18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>
        <f t="shared" si="63"/>
        <v>2016</v>
      </c>
    </row>
    <row r="977" spans="1:18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>
        <f t="shared" si="63"/>
        <v>2016</v>
      </c>
    </row>
    <row r="978" spans="1:18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>
        <f t="shared" si="63"/>
        <v>2015</v>
      </c>
    </row>
    <row r="979" spans="1:18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>
        <f t="shared" si="63"/>
        <v>2016</v>
      </c>
    </row>
    <row r="980" spans="1:18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>
        <f t="shared" si="63"/>
        <v>2016</v>
      </c>
    </row>
    <row r="981" spans="1:18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>
        <f t="shared" si="63"/>
        <v>2016</v>
      </c>
    </row>
    <row r="982" spans="1:18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>
        <f t="shared" si="63"/>
        <v>2014</v>
      </c>
    </row>
    <row r="983" spans="1:18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>
        <f t="shared" si="63"/>
        <v>2014</v>
      </c>
    </row>
    <row r="984" spans="1:18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>
        <f t="shared" si="63"/>
        <v>2016</v>
      </c>
    </row>
    <row r="985" spans="1:18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>
        <f t="shared" si="63"/>
        <v>2016</v>
      </c>
    </row>
    <row r="986" spans="1:18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>
        <f t="shared" si="63"/>
        <v>2015</v>
      </c>
    </row>
    <row r="987" spans="1:18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>
        <f t="shared" si="63"/>
        <v>2015</v>
      </c>
    </row>
    <row r="988" spans="1:18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>
        <f t="shared" si="63"/>
        <v>2015</v>
      </c>
    </row>
    <row r="989" spans="1:18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>
        <f t="shared" si="63"/>
        <v>2014</v>
      </c>
    </row>
    <row r="990" spans="1:18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>
        <f t="shared" si="63"/>
        <v>2016</v>
      </c>
    </row>
    <row r="991" spans="1:18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>
        <f t="shared" si="63"/>
        <v>2016</v>
      </c>
    </row>
    <row r="992" spans="1:18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>
        <f t="shared" si="63"/>
        <v>2014</v>
      </c>
    </row>
    <row r="993" spans="1:18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>
        <f t="shared" si="63"/>
        <v>2016</v>
      </c>
    </row>
    <row r="994" spans="1:18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>
        <f t="shared" si="63"/>
        <v>2016</v>
      </c>
    </row>
    <row r="995" spans="1:18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>
        <f t="shared" si="63"/>
        <v>2016</v>
      </c>
    </row>
    <row r="996" spans="1:18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>
        <f t="shared" si="63"/>
        <v>2014</v>
      </c>
    </row>
    <row r="997" spans="1:18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>
        <f t="shared" si="63"/>
        <v>2014</v>
      </c>
    </row>
    <row r="998" spans="1:18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>
        <f t="shared" si="63"/>
        <v>2014</v>
      </c>
    </row>
    <row r="999" spans="1:18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>
        <f t="shared" si="63"/>
        <v>2014</v>
      </c>
    </row>
    <row r="1000" spans="1:18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>
        <f t="shared" si="63"/>
        <v>2015</v>
      </c>
    </row>
    <row r="1001" spans="1:18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>
        <f t="shared" si="63"/>
        <v>2014</v>
      </c>
    </row>
    <row r="1002" spans="1:18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>
        <f t="shared" si="63"/>
        <v>2017</v>
      </c>
    </row>
    <row r="1003" spans="1:18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>
        <f t="shared" si="63"/>
        <v>2016</v>
      </c>
    </row>
    <row r="1004" spans="1:18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>
        <f t="shared" si="63"/>
        <v>2015</v>
      </c>
    </row>
    <row r="1005" spans="1:18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>
        <f t="shared" si="63"/>
        <v>2017</v>
      </c>
    </row>
    <row r="1006" spans="1:18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>
        <f t="shared" si="63"/>
        <v>2016</v>
      </c>
    </row>
    <row r="1007" spans="1:18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>
        <f t="shared" si="63"/>
        <v>2015</v>
      </c>
    </row>
    <row r="1008" spans="1:18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>
        <f t="shared" si="63"/>
        <v>2014</v>
      </c>
    </row>
    <row r="1009" spans="1:18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>
        <f t="shared" si="63"/>
        <v>2016</v>
      </c>
    </row>
    <row r="1010" spans="1:18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>
        <f t="shared" si="63"/>
        <v>2016</v>
      </c>
    </row>
    <row r="1011" spans="1:18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>
        <f t="shared" si="63"/>
        <v>2016</v>
      </c>
    </row>
    <row r="1012" spans="1:18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>
        <f t="shared" si="63"/>
        <v>2016</v>
      </c>
    </row>
    <row r="1013" spans="1:18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>
        <f t="shared" si="63"/>
        <v>2014</v>
      </c>
    </row>
    <row r="1014" spans="1:18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>
        <f t="shared" si="63"/>
        <v>2016</v>
      </c>
    </row>
    <row r="1015" spans="1:18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>
        <f t="shared" si="63"/>
        <v>2015</v>
      </c>
    </row>
    <row r="1016" spans="1:18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>
        <f t="shared" si="63"/>
        <v>2014</v>
      </c>
    </row>
    <row r="1017" spans="1:18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>
        <f t="shared" si="63"/>
        <v>2015</v>
      </c>
    </row>
    <row r="1018" spans="1:18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>
        <f t="shared" si="63"/>
        <v>2016</v>
      </c>
    </row>
    <row r="1019" spans="1:18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>
        <f t="shared" si="63"/>
        <v>2015</v>
      </c>
    </row>
    <row r="1020" spans="1:18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>
        <f t="shared" si="63"/>
        <v>2016</v>
      </c>
    </row>
    <row r="1021" spans="1:18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>
        <f t="shared" si="63"/>
        <v>2015</v>
      </c>
    </row>
    <row r="1022" spans="1:18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>
        <f t="shared" si="63"/>
        <v>2015</v>
      </c>
    </row>
    <row r="1023" spans="1:18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>
        <f t="shared" si="63"/>
        <v>2015</v>
      </c>
    </row>
    <row r="1024" spans="1:18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>
        <f t="shared" si="63"/>
        <v>2015</v>
      </c>
    </row>
    <row r="1025" spans="1:18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>
        <f t="shared" si="63"/>
        <v>2015</v>
      </c>
    </row>
    <row r="1026" spans="1:18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>
        <f t="shared" si="63"/>
        <v>2016</v>
      </c>
    </row>
    <row r="1027" spans="1:18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ref="R1027:R1090" si="67">YEAR(O1027)</f>
        <v>2015</v>
      </c>
    </row>
    <row r="1028" spans="1:18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si="67"/>
        <v>2016</v>
      </c>
    </row>
    <row r="1029" spans="1:18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2014</v>
      </c>
    </row>
    <row r="1030" spans="1:18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2017</v>
      </c>
    </row>
    <row r="1031" spans="1:18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2015</v>
      </c>
    </row>
    <row r="1032" spans="1:18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2016</v>
      </c>
    </row>
    <row r="1033" spans="1:18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2015</v>
      </c>
    </row>
    <row r="1034" spans="1:18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>
        <f t="shared" si="67"/>
        <v>2016</v>
      </c>
    </row>
    <row r="1035" spans="1:18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>
        <f t="shared" si="67"/>
        <v>2016</v>
      </c>
    </row>
    <row r="1036" spans="1:18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>
        <f t="shared" si="67"/>
        <v>2016</v>
      </c>
    </row>
    <row r="1037" spans="1:18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>
        <f t="shared" si="67"/>
        <v>2015</v>
      </c>
    </row>
    <row r="1038" spans="1:18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>
        <f t="shared" si="67"/>
        <v>2012</v>
      </c>
    </row>
    <row r="1039" spans="1:18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>
        <f t="shared" si="67"/>
        <v>2015</v>
      </c>
    </row>
    <row r="1040" spans="1:18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>
        <f t="shared" si="67"/>
        <v>2016</v>
      </c>
    </row>
    <row r="1041" spans="1:18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>
        <f t="shared" si="67"/>
        <v>2016</v>
      </c>
    </row>
    <row r="1042" spans="1:18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>
        <f t="shared" si="67"/>
        <v>2016</v>
      </c>
    </row>
    <row r="1043" spans="1:18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>
        <f t="shared" si="67"/>
        <v>2014</v>
      </c>
    </row>
    <row r="1044" spans="1:18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>
        <f t="shared" si="67"/>
        <v>2014</v>
      </c>
    </row>
    <row r="1045" spans="1:18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>
        <f t="shared" si="67"/>
        <v>2015</v>
      </c>
    </row>
    <row r="1046" spans="1:18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>
        <f t="shared" si="67"/>
        <v>2015</v>
      </c>
    </row>
    <row r="1047" spans="1:18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>
        <f t="shared" si="67"/>
        <v>2014</v>
      </c>
    </row>
    <row r="1048" spans="1:18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>
        <f t="shared" si="67"/>
        <v>2015</v>
      </c>
    </row>
    <row r="1049" spans="1:18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>
        <f t="shared" si="67"/>
        <v>2014</v>
      </c>
    </row>
    <row r="1050" spans="1:18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>
        <f t="shared" si="67"/>
        <v>2016</v>
      </c>
    </row>
    <row r="1051" spans="1:18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>
        <f t="shared" si="67"/>
        <v>2016</v>
      </c>
    </row>
    <row r="1052" spans="1:18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>
        <f t="shared" si="67"/>
        <v>2015</v>
      </c>
    </row>
    <row r="1053" spans="1:18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>
        <f t="shared" si="67"/>
        <v>2014</v>
      </c>
    </row>
    <row r="1054" spans="1:18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>
        <f t="shared" si="67"/>
        <v>2016</v>
      </c>
    </row>
    <row r="1055" spans="1:18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>
        <f t="shared" si="67"/>
        <v>2017</v>
      </c>
    </row>
    <row r="1056" spans="1:18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>
        <f t="shared" si="67"/>
        <v>2014</v>
      </c>
    </row>
    <row r="1057" spans="1:18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>
        <f t="shared" si="67"/>
        <v>2016</v>
      </c>
    </row>
    <row r="1058" spans="1:18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>
        <f t="shared" si="67"/>
        <v>2015</v>
      </c>
    </row>
    <row r="1059" spans="1:18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>
        <f t="shared" si="67"/>
        <v>2016</v>
      </c>
    </row>
    <row r="1060" spans="1:18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>
        <f t="shared" si="67"/>
        <v>2015</v>
      </c>
    </row>
    <row r="1061" spans="1:18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>
        <f t="shared" si="67"/>
        <v>2015</v>
      </c>
    </row>
    <row r="1062" spans="1:18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>
        <f t="shared" si="67"/>
        <v>2015</v>
      </c>
    </row>
    <row r="1063" spans="1:18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>
        <f t="shared" si="67"/>
        <v>2016</v>
      </c>
    </row>
    <row r="1064" spans="1:18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>
        <f t="shared" si="67"/>
        <v>2016</v>
      </c>
    </row>
    <row r="1065" spans="1:18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>
        <f t="shared" si="67"/>
        <v>2016</v>
      </c>
    </row>
    <row r="1066" spans="1:18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>
        <f t="shared" si="67"/>
        <v>2013</v>
      </c>
    </row>
    <row r="1067" spans="1:18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>
        <f t="shared" si="67"/>
        <v>2014</v>
      </c>
    </row>
    <row r="1068" spans="1:18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>
        <f t="shared" si="67"/>
        <v>2013</v>
      </c>
    </row>
    <row r="1069" spans="1:18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>
        <f t="shared" si="67"/>
        <v>2013</v>
      </c>
    </row>
    <row r="1070" spans="1:18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>
        <f t="shared" si="67"/>
        <v>2016</v>
      </c>
    </row>
    <row r="1071" spans="1:18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>
        <f t="shared" si="67"/>
        <v>2013</v>
      </c>
    </row>
    <row r="1072" spans="1:18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>
        <f t="shared" si="67"/>
        <v>2012</v>
      </c>
    </row>
    <row r="1073" spans="1:18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>
        <f t="shared" si="67"/>
        <v>2015</v>
      </c>
    </row>
    <row r="1074" spans="1:18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>
        <f t="shared" si="67"/>
        <v>2014</v>
      </c>
    </row>
    <row r="1075" spans="1:18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>
        <f t="shared" si="67"/>
        <v>2011</v>
      </c>
    </row>
    <row r="1076" spans="1:18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>
        <f t="shared" si="67"/>
        <v>2013</v>
      </c>
    </row>
    <row r="1077" spans="1:18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>
        <f t="shared" si="67"/>
        <v>2012</v>
      </c>
    </row>
    <row r="1078" spans="1:18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>
        <f t="shared" si="67"/>
        <v>2014</v>
      </c>
    </row>
    <row r="1079" spans="1:18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>
        <f t="shared" si="67"/>
        <v>2015</v>
      </c>
    </row>
    <row r="1080" spans="1:18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>
        <f t="shared" si="67"/>
        <v>2011</v>
      </c>
    </row>
    <row r="1081" spans="1:18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>
        <f t="shared" si="67"/>
        <v>2016</v>
      </c>
    </row>
    <row r="1082" spans="1:18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>
        <f t="shared" si="67"/>
        <v>2014</v>
      </c>
    </row>
    <row r="1083" spans="1:18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>
        <f t="shared" si="67"/>
        <v>2014</v>
      </c>
    </row>
    <row r="1084" spans="1:18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>
        <f t="shared" si="67"/>
        <v>2012</v>
      </c>
    </row>
    <row r="1085" spans="1:18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>
        <f t="shared" si="67"/>
        <v>2014</v>
      </c>
    </row>
    <row r="1086" spans="1:18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>
        <f t="shared" si="67"/>
        <v>2014</v>
      </c>
    </row>
    <row r="1087" spans="1:18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>
        <f t="shared" si="67"/>
        <v>2016</v>
      </c>
    </row>
    <row r="1088" spans="1:18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>
        <f t="shared" si="67"/>
        <v>2014</v>
      </c>
    </row>
    <row r="1089" spans="1:18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>
        <f t="shared" si="67"/>
        <v>2014</v>
      </c>
    </row>
    <row r="1090" spans="1:18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>
        <f t="shared" si="67"/>
        <v>2014</v>
      </c>
    </row>
    <row r="1091" spans="1:18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ref="R1091:R1154" si="71">YEAR(O1091)</f>
        <v>2015</v>
      </c>
    </row>
    <row r="1092" spans="1:18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si="71"/>
        <v>2015</v>
      </c>
    </row>
    <row r="1093" spans="1:18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2016</v>
      </c>
    </row>
    <row r="1094" spans="1:18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2012</v>
      </c>
    </row>
    <row r="1095" spans="1:18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2016</v>
      </c>
    </row>
    <row r="1096" spans="1:18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2011</v>
      </c>
    </row>
    <row r="1097" spans="1:18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2013</v>
      </c>
    </row>
    <row r="1098" spans="1:18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>
        <f t="shared" si="71"/>
        <v>2014</v>
      </c>
    </row>
    <row r="1099" spans="1:18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>
        <f t="shared" si="71"/>
        <v>2014</v>
      </c>
    </row>
    <row r="1100" spans="1:18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>
        <f t="shared" si="71"/>
        <v>2014</v>
      </c>
    </row>
    <row r="1101" spans="1:18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>
        <f t="shared" si="71"/>
        <v>2015</v>
      </c>
    </row>
    <row r="1102" spans="1:18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>
        <f t="shared" si="71"/>
        <v>2016</v>
      </c>
    </row>
    <row r="1103" spans="1:18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>
        <f t="shared" si="71"/>
        <v>2016</v>
      </c>
    </row>
    <row r="1104" spans="1:18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>
        <f t="shared" si="71"/>
        <v>2013</v>
      </c>
    </row>
    <row r="1105" spans="1:18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>
        <f t="shared" si="71"/>
        <v>2016</v>
      </c>
    </row>
    <row r="1106" spans="1:18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>
        <f t="shared" si="71"/>
        <v>2014</v>
      </c>
    </row>
    <row r="1107" spans="1:18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>
        <f t="shared" si="71"/>
        <v>2014</v>
      </c>
    </row>
    <row r="1108" spans="1:18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>
        <f t="shared" si="71"/>
        <v>2012</v>
      </c>
    </row>
    <row r="1109" spans="1:18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>
        <f t="shared" si="71"/>
        <v>2014</v>
      </c>
    </row>
    <row r="1110" spans="1:18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>
        <f t="shared" si="71"/>
        <v>2012</v>
      </c>
    </row>
    <row r="1111" spans="1:18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>
        <f t="shared" si="71"/>
        <v>2016</v>
      </c>
    </row>
    <row r="1112" spans="1:18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>
        <f t="shared" si="71"/>
        <v>2012</v>
      </c>
    </row>
    <row r="1113" spans="1:18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>
        <f t="shared" si="71"/>
        <v>2015</v>
      </c>
    </row>
    <row r="1114" spans="1:18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>
        <f t="shared" si="71"/>
        <v>2014</v>
      </c>
    </row>
    <row r="1115" spans="1:18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>
        <f t="shared" si="71"/>
        <v>2014</v>
      </c>
    </row>
    <row r="1116" spans="1:18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>
        <f t="shared" si="71"/>
        <v>2013</v>
      </c>
    </row>
    <row r="1117" spans="1:18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>
        <f t="shared" si="71"/>
        <v>2016</v>
      </c>
    </row>
    <row r="1118" spans="1:18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>
        <f t="shared" si="71"/>
        <v>2012</v>
      </c>
    </row>
    <row r="1119" spans="1:18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>
        <f t="shared" si="71"/>
        <v>2015</v>
      </c>
    </row>
    <row r="1120" spans="1:18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>
        <f t="shared" si="71"/>
        <v>2014</v>
      </c>
    </row>
    <row r="1121" spans="1:18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>
        <f t="shared" si="71"/>
        <v>2014</v>
      </c>
    </row>
    <row r="1122" spans="1:18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>
        <f t="shared" si="71"/>
        <v>2011</v>
      </c>
    </row>
    <row r="1123" spans="1:18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>
        <f t="shared" si="71"/>
        <v>2016</v>
      </c>
    </row>
    <row r="1124" spans="1:18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>
        <f t="shared" si="71"/>
        <v>2013</v>
      </c>
    </row>
    <row r="1125" spans="1:18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>
        <f t="shared" si="71"/>
        <v>2014</v>
      </c>
    </row>
    <row r="1126" spans="1:18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>
        <f t="shared" si="71"/>
        <v>2015</v>
      </c>
    </row>
    <row r="1127" spans="1:18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>
        <f t="shared" si="71"/>
        <v>2015</v>
      </c>
    </row>
    <row r="1128" spans="1:18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>
        <f t="shared" si="71"/>
        <v>2016</v>
      </c>
    </row>
    <row r="1129" spans="1:18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>
        <f t="shared" si="71"/>
        <v>2014</v>
      </c>
    </row>
    <row r="1130" spans="1:18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>
        <f t="shared" si="71"/>
        <v>2014</v>
      </c>
    </row>
    <row r="1131" spans="1:18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>
        <f t="shared" si="71"/>
        <v>2016</v>
      </c>
    </row>
    <row r="1132" spans="1:18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>
        <f t="shared" si="71"/>
        <v>2014</v>
      </c>
    </row>
    <row r="1133" spans="1:18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>
        <f t="shared" si="71"/>
        <v>2015</v>
      </c>
    </row>
    <row r="1134" spans="1:18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>
        <f t="shared" si="71"/>
        <v>2016</v>
      </c>
    </row>
    <row r="1135" spans="1:18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>
        <f t="shared" si="71"/>
        <v>2014</v>
      </c>
    </row>
    <row r="1136" spans="1:18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>
        <f t="shared" si="71"/>
        <v>2014</v>
      </c>
    </row>
    <row r="1137" spans="1:18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>
        <f t="shared" si="71"/>
        <v>2016</v>
      </c>
    </row>
    <row r="1138" spans="1:18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>
        <f t="shared" si="71"/>
        <v>2015</v>
      </c>
    </row>
    <row r="1139" spans="1:18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>
        <f t="shared" si="71"/>
        <v>2016</v>
      </c>
    </row>
    <row r="1140" spans="1:18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>
        <f t="shared" si="71"/>
        <v>2017</v>
      </c>
    </row>
    <row r="1141" spans="1:18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>
        <f t="shared" si="71"/>
        <v>2014</v>
      </c>
    </row>
    <row r="1142" spans="1:18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>
        <f t="shared" si="71"/>
        <v>2015</v>
      </c>
    </row>
    <row r="1143" spans="1:18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>
        <f t="shared" si="71"/>
        <v>2015</v>
      </c>
    </row>
    <row r="1144" spans="1:18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>
        <f t="shared" si="71"/>
        <v>2015</v>
      </c>
    </row>
    <row r="1145" spans="1:18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>
        <f t="shared" si="71"/>
        <v>2015</v>
      </c>
    </row>
    <row r="1146" spans="1:18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>
        <f t="shared" si="71"/>
        <v>2015</v>
      </c>
    </row>
    <row r="1147" spans="1:18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>
        <f t="shared" si="71"/>
        <v>2014</v>
      </c>
    </row>
    <row r="1148" spans="1:18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>
        <f t="shared" si="71"/>
        <v>2014</v>
      </c>
    </row>
    <row r="1149" spans="1:18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>
        <f t="shared" si="71"/>
        <v>2014</v>
      </c>
    </row>
    <row r="1150" spans="1:18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>
        <f t="shared" si="71"/>
        <v>2016</v>
      </c>
    </row>
    <row r="1151" spans="1:18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>
        <f t="shared" si="71"/>
        <v>2016</v>
      </c>
    </row>
    <row r="1152" spans="1:18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>
        <f t="shared" si="71"/>
        <v>2015</v>
      </c>
    </row>
    <row r="1153" spans="1:18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>
        <f t="shared" si="71"/>
        <v>2015</v>
      </c>
    </row>
    <row r="1154" spans="1:18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>
        <f t="shared" si="71"/>
        <v>2015</v>
      </c>
    </row>
    <row r="1155" spans="1:18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ref="R1155:R1218" si="75">YEAR(O1155)</f>
        <v>2015</v>
      </c>
    </row>
    <row r="1156" spans="1:18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si="75"/>
        <v>2015</v>
      </c>
    </row>
    <row r="1157" spans="1:18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2014</v>
      </c>
    </row>
    <row r="1158" spans="1:18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2015</v>
      </c>
    </row>
    <row r="1159" spans="1:18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2014</v>
      </c>
    </row>
    <row r="1160" spans="1:18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2015</v>
      </c>
    </row>
    <row r="1162" spans="1:18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>
        <f t="shared" si="75"/>
        <v>2015</v>
      </c>
    </row>
    <row r="1163" spans="1:18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>
        <f t="shared" si="75"/>
        <v>2015</v>
      </c>
    </row>
    <row r="1164" spans="1:18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>
        <f t="shared" si="75"/>
        <v>2014</v>
      </c>
    </row>
    <row r="1165" spans="1:18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>
        <f t="shared" si="75"/>
        <v>2014</v>
      </c>
    </row>
    <row r="1166" spans="1:18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>
        <f t="shared" si="75"/>
        <v>2016</v>
      </c>
    </row>
    <row r="1167" spans="1:18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>
        <f t="shared" si="75"/>
        <v>2014</v>
      </c>
    </row>
    <row r="1168" spans="1:18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>
        <f t="shared" si="75"/>
        <v>2015</v>
      </c>
    </row>
    <row r="1169" spans="1:18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>
        <f t="shared" si="75"/>
        <v>2014</v>
      </c>
    </row>
    <row r="1170" spans="1:18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>
        <f t="shared" si="75"/>
        <v>2016</v>
      </c>
    </row>
    <row r="1171" spans="1:18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>
        <f t="shared" si="75"/>
        <v>2015</v>
      </c>
    </row>
    <row r="1172" spans="1:18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>
        <f t="shared" si="75"/>
        <v>2015</v>
      </c>
    </row>
    <row r="1173" spans="1:18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>
        <f t="shared" si="75"/>
        <v>2014</v>
      </c>
    </row>
    <row r="1174" spans="1:18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>
        <f t="shared" si="75"/>
        <v>2014</v>
      </c>
    </row>
    <row r="1175" spans="1:18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>
        <f t="shared" si="75"/>
        <v>2015</v>
      </c>
    </row>
    <row r="1176" spans="1:18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>
        <f t="shared" si="75"/>
        <v>2016</v>
      </c>
    </row>
    <row r="1177" spans="1:18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>
        <f t="shared" si="75"/>
        <v>2015</v>
      </c>
    </row>
    <row r="1178" spans="1:18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>
        <f t="shared" si="75"/>
        <v>2017</v>
      </c>
    </row>
    <row r="1179" spans="1:18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>
        <f t="shared" si="75"/>
        <v>2014</v>
      </c>
    </row>
    <row r="1180" spans="1:18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>
        <f t="shared" si="75"/>
        <v>2014</v>
      </c>
    </row>
    <row r="1181" spans="1:18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>
        <f t="shared" si="75"/>
        <v>2015</v>
      </c>
    </row>
    <row r="1182" spans="1:18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>
        <f t="shared" si="75"/>
        <v>2014</v>
      </c>
    </row>
    <row r="1183" spans="1:18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>
        <f t="shared" si="75"/>
        <v>2015</v>
      </c>
    </row>
    <row r="1184" spans="1:18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>
        <f t="shared" si="75"/>
        <v>2016</v>
      </c>
    </row>
    <row r="1185" spans="1:18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>
        <f t="shared" si="75"/>
        <v>2016</v>
      </c>
    </row>
    <row r="1186" spans="1:18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>
        <f t="shared" si="75"/>
        <v>2017</v>
      </c>
    </row>
    <row r="1187" spans="1:18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>
        <f t="shared" si="75"/>
        <v>2015</v>
      </c>
    </row>
    <row r="1188" spans="1:18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>
        <f t="shared" si="75"/>
        <v>2015</v>
      </c>
    </row>
    <row r="1189" spans="1:18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>
        <f t="shared" si="75"/>
        <v>2015</v>
      </c>
    </row>
    <row r="1190" spans="1:18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>
        <f t="shared" si="75"/>
        <v>2016</v>
      </c>
    </row>
    <row r="1191" spans="1:18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>
        <f t="shared" si="75"/>
        <v>2016</v>
      </c>
    </row>
    <row r="1192" spans="1:18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>
        <f t="shared" si="75"/>
        <v>2014</v>
      </c>
    </row>
    <row r="1193" spans="1:18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>
        <f t="shared" si="75"/>
        <v>2016</v>
      </c>
    </row>
    <row r="1194" spans="1:18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>
        <f t="shared" si="75"/>
        <v>2017</v>
      </c>
    </row>
    <row r="1195" spans="1:18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>
        <f t="shared" si="75"/>
        <v>2016</v>
      </c>
    </row>
    <row r="1196" spans="1:18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>
        <f t="shared" si="75"/>
        <v>2015</v>
      </c>
    </row>
    <row r="1197" spans="1:18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>
        <f t="shared" si="75"/>
        <v>2015</v>
      </c>
    </row>
    <row r="1198" spans="1:18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>
        <f t="shared" si="75"/>
        <v>2015</v>
      </c>
    </row>
    <row r="1199" spans="1:18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>
        <f t="shared" si="75"/>
        <v>2016</v>
      </c>
    </row>
    <row r="1200" spans="1:18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>
        <f t="shared" si="75"/>
        <v>2015</v>
      </c>
    </row>
    <row r="1201" spans="1:18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>
        <f t="shared" si="75"/>
        <v>2015</v>
      </c>
    </row>
    <row r="1202" spans="1:18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>
        <f t="shared" si="75"/>
        <v>2015</v>
      </c>
    </row>
    <row r="1203" spans="1:18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>
        <f t="shared" si="75"/>
        <v>2016</v>
      </c>
    </row>
    <row r="1204" spans="1:18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>
        <f t="shared" si="75"/>
        <v>2015</v>
      </c>
    </row>
    <row r="1205" spans="1:18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>
        <f t="shared" si="75"/>
        <v>2015</v>
      </c>
    </row>
    <row r="1206" spans="1:18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>
        <f t="shared" si="75"/>
        <v>2015</v>
      </c>
    </row>
    <row r="1207" spans="1:18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>
        <f t="shared" si="75"/>
        <v>2015</v>
      </c>
    </row>
    <row r="1208" spans="1:18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>
        <f t="shared" si="75"/>
        <v>2017</v>
      </c>
    </row>
    <row r="1209" spans="1:18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>
        <f t="shared" si="75"/>
        <v>2016</v>
      </c>
    </row>
    <row r="1210" spans="1:18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>
        <f t="shared" si="75"/>
        <v>2016</v>
      </c>
    </row>
    <row r="1211" spans="1:18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>
        <f t="shared" si="75"/>
        <v>2017</v>
      </c>
    </row>
    <row r="1212" spans="1:18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>
        <f t="shared" si="75"/>
        <v>2015</v>
      </c>
    </row>
    <row r="1213" spans="1:18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>
        <f t="shared" si="75"/>
        <v>2016</v>
      </c>
    </row>
    <row r="1214" spans="1:18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>
        <f t="shared" si="75"/>
        <v>2015</v>
      </c>
    </row>
    <row r="1215" spans="1:18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>
        <f t="shared" si="75"/>
        <v>2016</v>
      </c>
    </row>
    <row r="1216" spans="1:18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>
        <f t="shared" si="75"/>
        <v>2015</v>
      </c>
    </row>
    <row r="1217" spans="1:18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>
        <f t="shared" si="75"/>
        <v>2014</v>
      </c>
    </row>
    <row r="1218" spans="1:18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>
        <f t="shared" si="75"/>
        <v>2015</v>
      </c>
    </row>
    <row r="1219" spans="1:18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ref="R1219:R1282" si="79">YEAR(O1219)</f>
        <v>2016</v>
      </c>
    </row>
    <row r="1220" spans="1:18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si="79"/>
        <v>2015</v>
      </c>
    </row>
    <row r="1221" spans="1:18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2016</v>
      </c>
    </row>
    <row r="1222" spans="1:18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2015</v>
      </c>
    </row>
    <row r="1223" spans="1:18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2016</v>
      </c>
    </row>
    <row r="1224" spans="1:18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>
        <f t="shared" si="79"/>
        <v>2014</v>
      </c>
    </row>
    <row r="1227" spans="1:18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>
        <f t="shared" si="79"/>
        <v>2013</v>
      </c>
    </row>
    <row r="1228" spans="1:18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>
        <f t="shared" si="79"/>
        <v>2014</v>
      </c>
    </row>
    <row r="1229" spans="1:18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>
        <f t="shared" si="79"/>
        <v>2014</v>
      </c>
    </row>
    <row r="1230" spans="1:18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>
        <f t="shared" si="79"/>
        <v>2011</v>
      </c>
    </row>
    <row r="1231" spans="1:18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>
        <f t="shared" si="79"/>
        <v>2012</v>
      </c>
    </row>
    <row r="1232" spans="1:18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>
        <f t="shared" si="79"/>
        <v>2011</v>
      </c>
    </row>
    <row r="1233" spans="1:18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>
        <f t="shared" si="79"/>
        <v>2015</v>
      </c>
    </row>
    <row r="1234" spans="1:18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>
        <f t="shared" si="79"/>
        <v>2013</v>
      </c>
    </row>
    <row r="1235" spans="1:18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>
        <f t="shared" si="79"/>
        <v>2012</v>
      </c>
    </row>
    <row r="1236" spans="1:18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>
        <f t="shared" si="79"/>
        <v>2015</v>
      </c>
    </row>
    <row r="1237" spans="1:18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>
        <f t="shared" si="79"/>
        <v>2013</v>
      </c>
    </row>
    <row r="1238" spans="1:18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>
        <f t="shared" si="79"/>
        <v>2012</v>
      </c>
    </row>
    <row r="1239" spans="1:18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>
        <f t="shared" si="79"/>
        <v>2012</v>
      </c>
    </row>
    <row r="1240" spans="1:18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>
        <f t="shared" si="79"/>
        <v>2011</v>
      </c>
    </row>
    <row r="1241" spans="1:18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>
        <f t="shared" si="79"/>
        <v>2011</v>
      </c>
    </row>
    <row r="1242" spans="1:18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>
        <f t="shared" si="79"/>
        <v>2013</v>
      </c>
    </row>
    <row r="1243" spans="1:18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>
        <f t="shared" si="79"/>
        <v>2014</v>
      </c>
    </row>
    <row r="1244" spans="1:18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>
        <f t="shared" si="79"/>
        <v>2011</v>
      </c>
    </row>
    <row r="1245" spans="1:18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>
        <f t="shared" si="79"/>
        <v>2011</v>
      </c>
    </row>
    <row r="1246" spans="1:18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>
        <f t="shared" si="79"/>
        <v>2013</v>
      </c>
    </row>
    <row r="1247" spans="1:18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>
        <f t="shared" si="79"/>
        <v>2014</v>
      </c>
    </row>
    <row r="1248" spans="1:18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>
        <f t="shared" si="79"/>
        <v>2011</v>
      </c>
    </row>
    <row r="1249" spans="1:18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>
        <f t="shared" si="79"/>
        <v>2013</v>
      </c>
    </row>
    <row r="1250" spans="1:18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>
        <f t="shared" si="79"/>
        <v>2014</v>
      </c>
    </row>
    <row r="1251" spans="1:18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>
        <f t="shared" si="79"/>
        <v>2012</v>
      </c>
    </row>
    <row r="1252" spans="1:18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>
        <f t="shared" si="79"/>
        <v>2014</v>
      </c>
    </row>
    <row r="1253" spans="1:18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>
        <f t="shared" si="79"/>
        <v>2011</v>
      </c>
    </row>
    <row r="1254" spans="1:18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>
        <f t="shared" si="79"/>
        <v>2013</v>
      </c>
    </row>
    <row r="1255" spans="1:18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>
        <f t="shared" si="79"/>
        <v>2014</v>
      </c>
    </row>
    <row r="1256" spans="1:18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>
        <f t="shared" si="79"/>
        <v>2010</v>
      </c>
    </row>
    <row r="1257" spans="1:18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>
        <f t="shared" si="79"/>
        <v>2013</v>
      </c>
    </row>
    <row r="1258" spans="1:18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>
        <f t="shared" si="79"/>
        <v>2012</v>
      </c>
    </row>
    <row r="1259" spans="1:18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>
        <f t="shared" si="79"/>
        <v>2011</v>
      </c>
    </row>
    <row r="1260" spans="1:18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>
        <f t="shared" si="79"/>
        <v>2013</v>
      </c>
    </row>
    <row r="1261" spans="1:18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>
        <f t="shared" si="79"/>
        <v>2014</v>
      </c>
    </row>
    <row r="1262" spans="1:18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>
        <f t="shared" si="79"/>
        <v>2014</v>
      </c>
    </row>
    <row r="1263" spans="1:18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>
        <f t="shared" si="79"/>
        <v>2013</v>
      </c>
    </row>
    <row r="1264" spans="1:18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>
        <f t="shared" si="79"/>
        <v>2014</v>
      </c>
    </row>
    <row r="1265" spans="1:18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>
        <f t="shared" si="79"/>
        <v>2014</v>
      </c>
    </row>
    <row r="1266" spans="1:18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>
        <f t="shared" si="79"/>
        <v>2013</v>
      </c>
    </row>
    <row r="1267" spans="1:18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>
        <f t="shared" si="79"/>
        <v>2010</v>
      </c>
    </row>
    <row r="1268" spans="1:18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>
        <f t="shared" si="79"/>
        <v>2013</v>
      </c>
    </row>
    <row r="1269" spans="1:18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>
        <f t="shared" si="79"/>
        <v>2013</v>
      </c>
    </row>
    <row r="1270" spans="1:18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>
        <f t="shared" si="79"/>
        <v>2013</v>
      </c>
    </row>
    <row r="1271" spans="1:18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>
        <f t="shared" si="79"/>
        <v>2016</v>
      </c>
    </row>
    <row r="1272" spans="1:18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>
        <f t="shared" si="79"/>
        <v>2012</v>
      </c>
    </row>
    <row r="1273" spans="1:18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>
        <f t="shared" si="79"/>
        <v>2013</v>
      </c>
    </row>
    <row r="1274" spans="1:18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>
        <f t="shared" si="79"/>
        <v>2010</v>
      </c>
    </row>
    <row r="1275" spans="1:18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>
        <f t="shared" si="79"/>
        <v>2014</v>
      </c>
    </row>
    <row r="1276" spans="1:18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>
        <f t="shared" si="79"/>
        <v>2012</v>
      </c>
    </row>
    <row r="1277" spans="1:18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>
        <f t="shared" si="79"/>
        <v>2013</v>
      </c>
    </row>
    <row r="1278" spans="1:18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>
        <f t="shared" si="79"/>
        <v>2009</v>
      </c>
    </row>
    <row r="1279" spans="1:18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>
        <f t="shared" si="79"/>
        <v>2012</v>
      </c>
    </row>
    <row r="1280" spans="1:18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>
        <f t="shared" si="79"/>
        <v>2014</v>
      </c>
    </row>
    <row r="1281" spans="1:18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>
        <f t="shared" si="79"/>
        <v>2014</v>
      </c>
    </row>
    <row r="1282" spans="1:18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>
        <f t="shared" si="79"/>
        <v>2010</v>
      </c>
    </row>
    <row r="1283" spans="1:18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ref="R1283:R1346" si="83">YEAR(O1283)</f>
        <v>2013</v>
      </c>
    </row>
    <row r="1284" spans="1:18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si="83"/>
        <v>2013</v>
      </c>
    </row>
    <row r="1285" spans="1:18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60" hidden="1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>
        <f t="shared" si="83"/>
        <v>2016</v>
      </c>
    </row>
    <row r="1287" spans="1:18" ht="60" hidden="1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>
        <f t="shared" si="83"/>
        <v>2015</v>
      </c>
    </row>
    <row r="1288" spans="1:18" ht="45" hidden="1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>
        <f t="shared" si="83"/>
        <v>2015</v>
      </c>
    </row>
    <row r="1289" spans="1:18" ht="90" hidden="1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60" hidden="1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>
        <f t="shared" si="83"/>
        <v>2016</v>
      </c>
    </row>
    <row r="1291" spans="1:18" ht="45" hidden="1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>
        <f t="shared" si="83"/>
        <v>2016</v>
      </c>
    </row>
    <row r="1292" spans="1:18" ht="30" hidden="1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>
        <f t="shared" si="83"/>
        <v>2015</v>
      </c>
    </row>
    <row r="1293" spans="1:18" ht="60" hidden="1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>
        <f t="shared" si="83"/>
        <v>2015</v>
      </c>
    </row>
    <row r="1294" spans="1:18" ht="60" hidden="1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>
        <f t="shared" si="83"/>
        <v>2015</v>
      </c>
    </row>
    <row r="1295" spans="1:18" ht="60" hidden="1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>
        <f t="shared" si="83"/>
        <v>2015</v>
      </c>
    </row>
    <row r="1296" spans="1:18" ht="60" hidden="1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>
        <f t="shared" si="83"/>
        <v>2015</v>
      </c>
    </row>
    <row r="1297" spans="1:18" ht="60" hidden="1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>
        <f t="shared" si="83"/>
        <v>2015</v>
      </c>
    </row>
    <row r="1298" spans="1:18" ht="60" hidden="1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>
        <f t="shared" si="83"/>
        <v>2016</v>
      </c>
    </row>
    <row r="1299" spans="1:18" ht="60" hidden="1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>
        <f t="shared" si="83"/>
        <v>2016</v>
      </c>
    </row>
    <row r="1300" spans="1:18" ht="60" hidden="1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>
        <f t="shared" si="83"/>
        <v>2016</v>
      </c>
    </row>
    <row r="1301" spans="1:18" ht="45" hidden="1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>
        <f t="shared" si="83"/>
        <v>2015</v>
      </c>
    </row>
    <row r="1302" spans="1:18" ht="60" hidden="1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>
        <f t="shared" si="83"/>
        <v>2016</v>
      </c>
    </row>
    <row r="1303" spans="1:18" ht="60" hidden="1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>
        <f t="shared" si="83"/>
        <v>2015</v>
      </c>
    </row>
    <row r="1304" spans="1:18" ht="45" hidden="1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>
        <f t="shared" si="83"/>
        <v>2016</v>
      </c>
    </row>
    <row r="1305" spans="1:18" ht="30" hidden="1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>
        <f t="shared" si="83"/>
        <v>2016</v>
      </c>
    </row>
    <row r="1306" spans="1:18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>
        <f t="shared" si="83"/>
        <v>2017</v>
      </c>
    </row>
    <row r="1307" spans="1:18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>
        <f t="shared" si="83"/>
        <v>2016</v>
      </c>
    </row>
    <row r="1308" spans="1:18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>
        <f t="shared" si="83"/>
        <v>2014</v>
      </c>
    </row>
    <row r="1309" spans="1:18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>
        <f t="shared" si="83"/>
        <v>2016</v>
      </c>
    </row>
    <row r="1310" spans="1:18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>
        <f t="shared" si="83"/>
        <v>2016</v>
      </c>
    </row>
    <row r="1311" spans="1:18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>
        <f t="shared" si="83"/>
        <v>2015</v>
      </c>
    </row>
    <row r="1312" spans="1:18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>
        <f t="shared" si="83"/>
        <v>2016</v>
      </c>
    </row>
    <row r="1313" spans="1:18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>
        <f t="shared" si="83"/>
        <v>2016</v>
      </c>
    </row>
    <row r="1314" spans="1:18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>
        <f t="shared" si="83"/>
        <v>2015</v>
      </c>
    </row>
    <row r="1315" spans="1:18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>
        <f t="shared" si="83"/>
        <v>2016</v>
      </c>
    </row>
    <row r="1316" spans="1:18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>
        <f t="shared" si="83"/>
        <v>2016</v>
      </c>
    </row>
    <row r="1317" spans="1:18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>
        <f t="shared" si="83"/>
        <v>2015</v>
      </c>
    </row>
    <row r="1318" spans="1:18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>
        <f t="shared" si="83"/>
        <v>2016</v>
      </c>
    </row>
    <row r="1319" spans="1:18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>
        <f t="shared" si="83"/>
        <v>2016</v>
      </c>
    </row>
    <row r="1320" spans="1:18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>
        <f t="shared" si="83"/>
        <v>2014</v>
      </c>
    </row>
    <row r="1321" spans="1:18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>
        <f t="shared" si="83"/>
        <v>2014</v>
      </c>
    </row>
    <row r="1322" spans="1:18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>
        <f t="shared" si="83"/>
        <v>2016</v>
      </c>
    </row>
    <row r="1323" spans="1:18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>
        <f t="shared" si="83"/>
        <v>2016</v>
      </c>
    </row>
    <row r="1324" spans="1:18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>
        <f t="shared" si="83"/>
        <v>2015</v>
      </c>
    </row>
    <row r="1325" spans="1:18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>
        <f t="shared" si="83"/>
        <v>2016</v>
      </c>
    </row>
    <row r="1326" spans="1:18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>
        <f t="shared" si="83"/>
        <v>2016</v>
      </c>
    </row>
    <row r="1327" spans="1:18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>
        <f t="shared" si="83"/>
        <v>2016</v>
      </c>
    </row>
    <row r="1328" spans="1:18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>
        <f t="shared" si="83"/>
        <v>2014</v>
      </c>
    </row>
    <row r="1329" spans="1:18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>
        <f t="shared" si="83"/>
        <v>2015</v>
      </c>
    </row>
    <row r="1330" spans="1:18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>
        <f t="shared" si="83"/>
        <v>2016</v>
      </c>
    </row>
    <row r="1331" spans="1:18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>
        <f t="shared" si="83"/>
        <v>2014</v>
      </c>
    </row>
    <row r="1332" spans="1:18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>
        <f t="shared" si="83"/>
        <v>2016</v>
      </c>
    </row>
    <row r="1333" spans="1:18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>
        <f t="shared" si="83"/>
        <v>2016</v>
      </c>
    </row>
    <row r="1334" spans="1:18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>
        <f t="shared" si="83"/>
        <v>2016</v>
      </c>
    </row>
    <row r="1335" spans="1:18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>
        <f t="shared" si="83"/>
        <v>2014</v>
      </c>
    </row>
    <row r="1336" spans="1:18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>
        <f t="shared" si="83"/>
        <v>2016</v>
      </c>
    </row>
    <row r="1337" spans="1:18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>
        <f t="shared" si="83"/>
        <v>2015</v>
      </c>
    </row>
    <row r="1338" spans="1:18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>
        <f t="shared" si="83"/>
        <v>2014</v>
      </c>
    </row>
    <row r="1339" spans="1:18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>
        <f t="shared" si="83"/>
        <v>2017</v>
      </c>
    </row>
    <row r="1340" spans="1:18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>
        <f t="shared" si="83"/>
        <v>2015</v>
      </c>
    </row>
    <row r="1341" spans="1:18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>
        <f t="shared" si="83"/>
        <v>2014</v>
      </c>
    </row>
    <row r="1342" spans="1:18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>
        <f t="shared" si="83"/>
        <v>2014</v>
      </c>
    </row>
    <row r="1343" spans="1:18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>
        <f t="shared" si="83"/>
        <v>2016</v>
      </c>
    </row>
    <row r="1344" spans="1:18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>
        <f t="shared" si="83"/>
        <v>2015</v>
      </c>
    </row>
    <row r="1345" spans="1:18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>
        <f t="shared" si="83"/>
        <v>2016</v>
      </c>
    </row>
    <row r="1346" spans="1:18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>
        <f t="shared" si="83"/>
        <v>2016</v>
      </c>
    </row>
    <row r="1347" spans="1:18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ref="R1347:R1410" si="87">YEAR(O1347)</f>
        <v>2014</v>
      </c>
    </row>
    <row r="1348" spans="1:18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si="87"/>
        <v>2013</v>
      </c>
    </row>
    <row r="1349" spans="1:18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2015</v>
      </c>
    </row>
    <row r="1350" spans="1:18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2014</v>
      </c>
    </row>
    <row r="1351" spans="1:18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2015</v>
      </c>
    </row>
    <row r="1352" spans="1:18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2016</v>
      </c>
    </row>
    <row r="1354" spans="1:18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>
        <f t="shared" si="87"/>
        <v>2015</v>
      </c>
    </row>
    <row r="1355" spans="1:18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>
        <f t="shared" si="87"/>
        <v>2013</v>
      </c>
    </row>
    <row r="1356" spans="1:18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>
        <f t="shared" si="87"/>
        <v>2016</v>
      </c>
    </row>
    <row r="1357" spans="1:18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>
        <f t="shared" si="87"/>
        <v>2012</v>
      </c>
    </row>
    <row r="1358" spans="1:18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>
        <f t="shared" si="87"/>
        <v>2013</v>
      </c>
    </row>
    <row r="1359" spans="1:18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>
        <f t="shared" si="87"/>
        <v>2013</v>
      </c>
    </row>
    <row r="1360" spans="1:18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>
        <f t="shared" si="87"/>
        <v>2011</v>
      </c>
    </row>
    <row r="1361" spans="1:18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>
        <f t="shared" si="87"/>
        <v>2011</v>
      </c>
    </row>
    <row r="1362" spans="1:18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>
        <f t="shared" si="87"/>
        <v>2012</v>
      </c>
    </row>
    <row r="1363" spans="1:18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>
        <f t="shared" si="87"/>
        <v>2014</v>
      </c>
    </row>
    <row r="1364" spans="1:18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>
        <f t="shared" si="87"/>
        <v>2013</v>
      </c>
    </row>
    <row r="1365" spans="1:18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>
        <f t="shared" si="87"/>
        <v>2016</v>
      </c>
    </row>
    <row r="1366" spans="1:18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>
        <f t="shared" si="87"/>
        <v>2014</v>
      </c>
    </row>
    <row r="1367" spans="1:18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>
        <f t="shared" si="87"/>
        <v>2015</v>
      </c>
    </row>
    <row r="1368" spans="1:18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>
        <f t="shared" si="87"/>
        <v>2014</v>
      </c>
    </row>
    <row r="1369" spans="1:18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>
        <f t="shared" si="87"/>
        <v>2015</v>
      </c>
    </row>
    <row r="1370" spans="1:18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>
        <f t="shared" si="87"/>
        <v>2015</v>
      </c>
    </row>
    <row r="1371" spans="1:18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>
        <f t="shared" si="87"/>
        <v>2014</v>
      </c>
    </row>
    <row r="1372" spans="1:18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>
        <f t="shared" si="87"/>
        <v>2013</v>
      </c>
    </row>
    <row r="1373" spans="1:18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>
        <f t="shared" si="87"/>
        <v>2015</v>
      </c>
    </row>
    <row r="1374" spans="1:18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>
        <f t="shared" si="87"/>
        <v>2012</v>
      </c>
    </row>
    <row r="1375" spans="1:18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>
        <f t="shared" si="87"/>
        <v>2016</v>
      </c>
    </row>
    <row r="1376" spans="1:18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>
        <f t="shared" si="87"/>
        <v>2016</v>
      </c>
    </row>
    <row r="1377" spans="1:18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>
        <f t="shared" si="87"/>
        <v>2016</v>
      </c>
    </row>
    <row r="1378" spans="1:18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>
        <f t="shared" si="87"/>
        <v>2016</v>
      </c>
    </row>
    <row r="1379" spans="1:18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>
        <f t="shared" si="87"/>
        <v>2017</v>
      </c>
    </row>
    <row r="1380" spans="1:18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>
        <f t="shared" si="87"/>
        <v>2016</v>
      </c>
    </row>
    <row r="1381" spans="1:18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>
        <f t="shared" si="87"/>
        <v>2015</v>
      </c>
    </row>
    <row r="1382" spans="1:18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>
        <f t="shared" si="87"/>
        <v>2015</v>
      </c>
    </row>
    <row r="1383" spans="1:18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>
        <f t="shared" si="87"/>
        <v>2016</v>
      </c>
    </row>
    <row r="1384" spans="1:18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>
        <f t="shared" si="87"/>
        <v>2013</v>
      </c>
    </row>
    <row r="1385" spans="1:18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>
        <f t="shared" si="87"/>
        <v>2016</v>
      </c>
    </row>
    <row r="1386" spans="1:18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>
        <f t="shared" si="87"/>
        <v>2015</v>
      </c>
    </row>
    <row r="1387" spans="1:18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>
        <f t="shared" si="87"/>
        <v>2016</v>
      </c>
    </row>
    <row r="1388" spans="1:18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>
        <f t="shared" si="87"/>
        <v>2015</v>
      </c>
    </row>
    <row r="1389" spans="1:18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>
        <f t="shared" si="87"/>
        <v>2015</v>
      </c>
    </row>
    <row r="1390" spans="1:18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>
        <f t="shared" si="87"/>
        <v>2016</v>
      </c>
    </row>
    <row r="1391" spans="1:18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>
        <f t="shared" si="87"/>
        <v>2016</v>
      </c>
    </row>
    <row r="1392" spans="1:18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>
        <f t="shared" si="87"/>
        <v>2015</v>
      </c>
    </row>
    <row r="1393" spans="1:18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>
        <f t="shared" si="87"/>
        <v>2015</v>
      </c>
    </row>
    <row r="1394" spans="1:18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>
        <f t="shared" si="87"/>
        <v>2016</v>
      </c>
    </row>
    <row r="1395" spans="1:18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>
        <f t="shared" si="87"/>
        <v>2016</v>
      </c>
    </row>
    <row r="1396" spans="1:18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>
        <f t="shared" si="87"/>
        <v>2017</v>
      </c>
    </row>
    <row r="1397" spans="1:18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>
        <f t="shared" si="87"/>
        <v>2016</v>
      </c>
    </row>
    <row r="1398" spans="1:18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>
        <f t="shared" si="87"/>
        <v>2015</v>
      </c>
    </row>
    <row r="1399" spans="1:18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>
        <f t="shared" si="87"/>
        <v>2016</v>
      </c>
    </row>
    <row r="1400" spans="1:18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>
        <f t="shared" si="87"/>
        <v>2016</v>
      </c>
    </row>
    <row r="1401" spans="1:18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>
        <f t="shared" si="87"/>
        <v>2014</v>
      </c>
    </row>
    <row r="1402" spans="1:18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>
        <f t="shared" si="87"/>
        <v>2016</v>
      </c>
    </row>
    <row r="1403" spans="1:18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>
        <f t="shared" si="87"/>
        <v>2013</v>
      </c>
    </row>
    <row r="1404" spans="1:18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>
        <f t="shared" si="87"/>
        <v>2015</v>
      </c>
    </row>
    <row r="1405" spans="1:18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>
        <f t="shared" si="87"/>
        <v>2013</v>
      </c>
    </row>
    <row r="1406" spans="1:18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>
        <f t="shared" si="87"/>
        <v>2015</v>
      </c>
    </row>
    <row r="1407" spans="1:18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>
        <f t="shared" si="87"/>
        <v>2014</v>
      </c>
    </row>
    <row r="1408" spans="1:18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>
        <f t="shared" si="87"/>
        <v>2015</v>
      </c>
    </row>
    <row r="1409" spans="1:18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>
        <f t="shared" si="87"/>
        <v>2014</v>
      </c>
    </row>
    <row r="1410" spans="1:18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>
        <f t="shared" si="87"/>
        <v>2015</v>
      </c>
    </row>
    <row r="1411" spans="1:18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ref="R1411:R1474" si="91">YEAR(O1411)</f>
        <v>2014</v>
      </c>
    </row>
    <row r="1412" spans="1:18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si="91"/>
        <v>2016</v>
      </c>
    </row>
    <row r="1413" spans="1:18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2015</v>
      </c>
    </row>
    <row r="1414" spans="1:18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2014</v>
      </c>
    </row>
    <row r="1415" spans="1:18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2015</v>
      </c>
    </row>
    <row r="1416" spans="1:18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2016</v>
      </c>
    </row>
    <row r="1417" spans="1:18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2015</v>
      </c>
    </row>
    <row r="1418" spans="1:18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>
        <f t="shared" si="91"/>
        <v>2015</v>
      </c>
    </row>
    <row r="1419" spans="1:18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>
        <f t="shared" si="91"/>
        <v>2015</v>
      </c>
    </row>
    <row r="1420" spans="1:18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>
        <f t="shared" si="91"/>
        <v>2016</v>
      </c>
    </row>
    <row r="1421" spans="1:18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>
        <f t="shared" si="91"/>
        <v>2016</v>
      </c>
    </row>
    <row r="1422" spans="1:18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>
        <f t="shared" si="91"/>
        <v>2016</v>
      </c>
    </row>
    <row r="1423" spans="1:18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>
        <f t="shared" si="91"/>
        <v>2015</v>
      </c>
    </row>
    <row r="1424" spans="1:18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>
        <f t="shared" si="91"/>
        <v>2016</v>
      </c>
    </row>
    <row r="1425" spans="1:18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>
        <f t="shared" si="91"/>
        <v>2015</v>
      </c>
    </row>
    <row r="1426" spans="1:18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>
        <f t="shared" si="91"/>
        <v>2016</v>
      </c>
    </row>
    <row r="1427" spans="1:18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>
        <f t="shared" si="91"/>
        <v>2015</v>
      </c>
    </row>
    <row r="1428" spans="1:18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>
        <f t="shared" si="91"/>
        <v>2015</v>
      </c>
    </row>
    <row r="1429" spans="1:18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>
        <f t="shared" si="91"/>
        <v>2016</v>
      </c>
    </row>
    <row r="1430" spans="1:18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>
        <f t="shared" si="91"/>
        <v>2016</v>
      </c>
    </row>
    <row r="1431" spans="1:18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>
        <f t="shared" si="91"/>
        <v>2015</v>
      </c>
    </row>
    <row r="1432" spans="1:18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>
        <f t="shared" si="91"/>
        <v>2014</v>
      </c>
    </row>
    <row r="1433" spans="1:18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>
        <f t="shared" si="91"/>
        <v>2015</v>
      </c>
    </row>
    <row r="1434" spans="1:18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>
        <f t="shared" si="91"/>
        <v>2015</v>
      </c>
    </row>
    <row r="1435" spans="1:18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>
        <f t="shared" si="91"/>
        <v>2016</v>
      </c>
    </row>
    <row r="1436" spans="1:18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>
        <f t="shared" si="91"/>
        <v>2015</v>
      </c>
    </row>
    <row r="1437" spans="1:18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>
        <f t="shared" si="91"/>
        <v>2015</v>
      </c>
    </row>
    <row r="1438" spans="1:18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>
        <f t="shared" si="91"/>
        <v>2016</v>
      </c>
    </row>
    <row r="1439" spans="1:18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>
        <f t="shared" si="91"/>
        <v>2014</v>
      </c>
    </row>
    <row r="1440" spans="1:18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>
        <f t="shared" si="91"/>
        <v>2016</v>
      </c>
    </row>
    <row r="1441" spans="1:18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>
        <f t="shared" si="91"/>
        <v>2015</v>
      </c>
    </row>
    <row r="1442" spans="1:18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>
        <f t="shared" si="91"/>
        <v>2016</v>
      </c>
    </row>
    <row r="1443" spans="1:18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>
        <f t="shared" si="91"/>
        <v>2015</v>
      </c>
    </row>
    <row r="1444" spans="1:18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>
        <f t="shared" si="91"/>
        <v>2016</v>
      </c>
    </row>
    <row r="1445" spans="1:18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>
        <f t="shared" si="91"/>
        <v>2016</v>
      </c>
    </row>
    <row r="1446" spans="1:18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>
        <f t="shared" si="91"/>
        <v>2015</v>
      </c>
    </row>
    <row r="1447" spans="1:18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>
        <f t="shared" si="91"/>
        <v>2015</v>
      </c>
    </row>
    <row r="1448" spans="1:18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>
        <f t="shared" si="91"/>
        <v>2016</v>
      </c>
    </row>
    <row r="1449" spans="1:18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>
        <f t="shared" si="91"/>
        <v>2016</v>
      </c>
    </row>
    <row r="1450" spans="1:18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>
        <f t="shared" si="91"/>
        <v>2015</v>
      </c>
    </row>
    <row r="1451" spans="1:18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>
        <f t="shared" si="91"/>
        <v>2015</v>
      </c>
    </row>
    <row r="1452" spans="1:18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>
        <f t="shared" si="91"/>
        <v>2016</v>
      </c>
    </row>
    <row r="1453" spans="1:18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>
        <f t="shared" si="91"/>
        <v>2014</v>
      </c>
    </row>
    <row r="1454" spans="1:18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>
        <f t="shared" si="91"/>
        <v>2014</v>
      </c>
    </row>
    <row r="1455" spans="1:18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>
        <f t="shared" si="91"/>
        <v>2017</v>
      </c>
    </row>
    <row r="1456" spans="1:18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>
        <f t="shared" si="91"/>
        <v>2016</v>
      </c>
    </row>
    <row r="1457" spans="1:18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>
        <f t="shared" si="91"/>
        <v>2014</v>
      </c>
    </row>
    <row r="1458" spans="1:18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>
        <f t="shared" si="91"/>
        <v>2016</v>
      </c>
    </row>
    <row r="1459" spans="1:18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>
        <f t="shared" si="91"/>
        <v>2015</v>
      </c>
    </row>
    <row r="1460" spans="1:18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>
        <f t="shared" si="91"/>
        <v>2014</v>
      </c>
    </row>
    <row r="1461" spans="1:18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>
        <f t="shared" si="91"/>
        <v>2015</v>
      </c>
    </row>
    <row r="1462" spans="1:18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>
        <f t="shared" si="91"/>
        <v>2014</v>
      </c>
    </row>
    <row r="1463" spans="1:18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>
        <f t="shared" si="91"/>
        <v>2014</v>
      </c>
    </row>
    <row r="1464" spans="1:18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>
        <f t="shared" si="91"/>
        <v>2013</v>
      </c>
    </row>
    <row r="1465" spans="1:18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>
        <f t="shared" si="91"/>
        <v>2013</v>
      </c>
    </row>
    <row r="1466" spans="1:18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>
        <f t="shared" si="91"/>
        <v>2013</v>
      </c>
    </row>
    <row r="1467" spans="1:18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>
        <f t="shared" si="91"/>
        <v>2012</v>
      </c>
    </row>
    <row r="1468" spans="1:18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>
        <f t="shared" si="91"/>
        <v>2015</v>
      </c>
    </row>
    <row r="1469" spans="1:18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>
        <f t="shared" si="91"/>
        <v>2012</v>
      </c>
    </row>
    <row r="1470" spans="1:18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>
        <f t="shared" si="91"/>
        <v>2011</v>
      </c>
    </row>
    <row r="1471" spans="1:18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>
        <f t="shared" si="91"/>
        <v>2013</v>
      </c>
    </row>
    <row r="1472" spans="1:18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>
        <f t="shared" si="91"/>
        <v>2012</v>
      </c>
    </row>
    <row r="1473" spans="1:18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>
        <f t="shared" si="91"/>
        <v>2015</v>
      </c>
    </row>
    <row r="1474" spans="1:18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>
        <f t="shared" si="91"/>
        <v>2013</v>
      </c>
    </row>
    <row r="1475" spans="1:18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ref="R1475:R1538" si="95">YEAR(O1475)</f>
        <v>2012</v>
      </c>
    </row>
    <row r="1476" spans="1:18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si="95"/>
        <v>2013</v>
      </c>
    </row>
    <row r="1477" spans="1:18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2014</v>
      </c>
    </row>
    <row r="1478" spans="1:18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2011</v>
      </c>
    </row>
    <row r="1479" spans="1:18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2013</v>
      </c>
    </row>
    <row r="1481" spans="1:18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2014</v>
      </c>
    </row>
    <row r="1482" spans="1:18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>
        <f t="shared" si="95"/>
        <v>2013</v>
      </c>
    </row>
    <row r="1483" spans="1:18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>
        <f t="shared" si="95"/>
        <v>2013</v>
      </c>
    </row>
    <row r="1484" spans="1:18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>
        <f t="shared" si="95"/>
        <v>2012</v>
      </c>
    </row>
    <row r="1485" spans="1:18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>
        <f t="shared" si="95"/>
        <v>2016</v>
      </c>
    </row>
    <row r="1486" spans="1:18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>
        <f t="shared" si="95"/>
        <v>2012</v>
      </c>
    </row>
    <row r="1487" spans="1:18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>
        <f t="shared" si="95"/>
        <v>2015</v>
      </c>
    </row>
    <row r="1488" spans="1:18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>
        <f t="shared" si="95"/>
        <v>2015</v>
      </c>
    </row>
    <row r="1489" spans="1:18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>
        <f t="shared" si="95"/>
        <v>2016</v>
      </c>
    </row>
    <row r="1490" spans="1:18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>
        <f t="shared" si="95"/>
        <v>2013</v>
      </c>
    </row>
    <row r="1491" spans="1:18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>
        <f t="shared" si="95"/>
        <v>2012</v>
      </c>
    </row>
    <row r="1492" spans="1:18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>
        <f t="shared" si="95"/>
        <v>2013</v>
      </c>
    </row>
    <row r="1493" spans="1:18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>
        <f t="shared" si="95"/>
        <v>2014</v>
      </c>
    </row>
    <row r="1494" spans="1:18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>
        <f t="shared" si="95"/>
        <v>2011</v>
      </c>
    </row>
    <row r="1495" spans="1:18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>
        <f t="shared" si="95"/>
        <v>2013</v>
      </c>
    </row>
    <row r="1496" spans="1:18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>
        <f t="shared" si="95"/>
        <v>2015</v>
      </c>
    </row>
    <row r="1497" spans="1:18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>
        <f t="shared" si="95"/>
        <v>2011</v>
      </c>
    </row>
    <row r="1498" spans="1:18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>
        <f t="shared" si="95"/>
        <v>2014</v>
      </c>
    </row>
    <row r="1499" spans="1:18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>
        <f t="shared" si="95"/>
        <v>2013</v>
      </c>
    </row>
    <row r="1500" spans="1:18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>
        <f t="shared" si="95"/>
        <v>2014</v>
      </c>
    </row>
    <row r="1501" spans="1:18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>
        <f t="shared" si="95"/>
        <v>2016</v>
      </c>
    </row>
    <row r="1502" spans="1:18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>
        <f t="shared" si="95"/>
        <v>2013</v>
      </c>
    </row>
    <row r="1503" spans="1:18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>
        <f t="shared" si="95"/>
        <v>2015</v>
      </c>
    </row>
    <row r="1504" spans="1:18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>
        <f t="shared" si="95"/>
        <v>2016</v>
      </c>
    </row>
    <row r="1505" spans="1:18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>
        <f t="shared" si="95"/>
        <v>2016</v>
      </c>
    </row>
    <row r="1506" spans="1:18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>
        <f t="shared" si="95"/>
        <v>2014</v>
      </c>
    </row>
    <row r="1507" spans="1:18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>
        <f t="shared" si="95"/>
        <v>2016</v>
      </c>
    </row>
    <row r="1508" spans="1:18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>
        <f t="shared" si="95"/>
        <v>2014</v>
      </c>
    </row>
    <row r="1509" spans="1:18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>
        <f t="shared" si="95"/>
        <v>2010</v>
      </c>
    </row>
    <row r="1510" spans="1:18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>
        <f t="shared" si="95"/>
        <v>2014</v>
      </c>
    </row>
    <row r="1511" spans="1:18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>
        <f t="shared" si="95"/>
        <v>2017</v>
      </c>
    </row>
    <row r="1512" spans="1:18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>
        <f t="shared" si="95"/>
        <v>2014</v>
      </c>
    </row>
    <row r="1513" spans="1:18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>
        <f t="shared" si="95"/>
        <v>2015</v>
      </c>
    </row>
    <row r="1514" spans="1:18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>
        <f t="shared" si="95"/>
        <v>2017</v>
      </c>
    </row>
    <row r="1515" spans="1:18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>
        <f t="shared" si="95"/>
        <v>2014</v>
      </c>
    </row>
    <row r="1516" spans="1:18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>
        <f t="shared" si="95"/>
        <v>2015</v>
      </c>
    </row>
    <row r="1517" spans="1:18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>
        <f t="shared" si="95"/>
        <v>2016</v>
      </c>
    </row>
    <row r="1518" spans="1:18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>
        <f t="shared" si="95"/>
        <v>2016</v>
      </c>
    </row>
    <row r="1519" spans="1:18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>
        <f t="shared" si="95"/>
        <v>2014</v>
      </c>
    </row>
    <row r="1520" spans="1:18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>
        <f t="shared" si="95"/>
        <v>2014</v>
      </c>
    </row>
    <row r="1521" spans="1:18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>
        <f t="shared" si="95"/>
        <v>2014</v>
      </c>
    </row>
    <row r="1522" spans="1:18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>
        <f t="shared" si="95"/>
        <v>2014</v>
      </c>
    </row>
    <row r="1523" spans="1:18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>
        <f t="shared" si="95"/>
        <v>2016</v>
      </c>
    </row>
    <row r="1524" spans="1:18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>
        <f t="shared" si="95"/>
        <v>2014</v>
      </c>
    </row>
    <row r="1525" spans="1:18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>
        <f t="shared" si="95"/>
        <v>2014</v>
      </c>
    </row>
    <row r="1526" spans="1:18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>
        <f t="shared" si="95"/>
        <v>2017</v>
      </c>
    </row>
    <row r="1527" spans="1:18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>
        <f t="shared" si="95"/>
        <v>2016</v>
      </c>
    </row>
    <row r="1528" spans="1:18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>
        <f t="shared" si="95"/>
        <v>2015</v>
      </c>
    </row>
    <row r="1529" spans="1:18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>
        <f t="shared" si="95"/>
        <v>2017</v>
      </c>
    </row>
    <row r="1530" spans="1:18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>
        <f t="shared" si="95"/>
        <v>2017</v>
      </c>
    </row>
    <row r="1531" spans="1:18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>
        <f t="shared" si="95"/>
        <v>2015</v>
      </c>
    </row>
    <row r="1532" spans="1:18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>
        <f t="shared" si="95"/>
        <v>2015</v>
      </c>
    </row>
    <row r="1533" spans="1:18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>
        <f t="shared" si="95"/>
        <v>2014</v>
      </c>
    </row>
    <row r="1534" spans="1:18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>
        <f t="shared" si="95"/>
        <v>2016</v>
      </c>
    </row>
    <row r="1535" spans="1:18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>
        <f t="shared" si="95"/>
        <v>2016</v>
      </c>
    </row>
    <row r="1536" spans="1:18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>
        <f t="shared" si="95"/>
        <v>2015</v>
      </c>
    </row>
    <row r="1537" spans="1:18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>
        <f t="shared" si="95"/>
        <v>2016</v>
      </c>
    </row>
    <row r="1538" spans="1:18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>
        <f t="shared" si="95"/>
        <v>2015</v>
      </c>
    </row>
    <row r="1539" spans="1:18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ref="R1539:R1602" si="99">YEAR(O1539)</f>
        <v>2016</v>
      </c>
    </row>
    <row r="1540" spans="1:18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si="99"/>
        <v>2014</v>
      </c>
    </row>
    <row r="1541" spans="1:18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2016</v>
      </c>
    </row>
    <row r="1542" spans="1:18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2014</v>
      </c>
    </row>
    <row r="1543" spans="1:18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2015</v>
      </c>
    </row>
    <row r="1545" spans="1:18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2014</v>
      </c>
    </row>
    <row r="1546" spans="1:18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>
        <f t="shared" si="99"/>
        <v>2015</v>
      </c>
    </row>
    <row r="1547" spans="1:18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>
        <f t="shared" si="99"/>
        <v>2015</v>
      </c>
    </row>
    <row r="1548" spans="1:18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>
        <f t="shared" si="99"/>
        <v>2014</v>
      </c>
    </row>
    <row r="1549" spans="1:18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>
        <f t="shared" si="99"/>
        <v>2017</v>
      </c>
    </row>
    <row r="1550" spans="1:18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>
        <f t="shared" si="99"/>
        <v>2015</v>
      </c>
    </row>
    <row r="1551" spans="1:18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>
        <f t="shared" si="99"/>
        <v>2015</v>
      </c>
    </row>
    <row r="1552" spans="1:18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>
        <f t="shared" si="99"/>
        <v>2016</v>
      </c>
    </row>
    <row r="1553" spans="1:18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>
        <f t="shared" si="99"/>
        <v>2015</v>
      </c>
    </row>
    <row r="1554" spans="1:18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>
        <f t="shared" si="99"/>
        <v>2014</v>
      </c>
    </row>
    <row r="1555" spans="1:18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>
        <f t="shared" si="99"/>
        <v>2015</v>
      </c>
    </row>
    <row r="1556" spans="1:18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>
        <f t="shared" si="99"/>
        <v>2015</v>
      </c>
    </row>
    <row r="1557" spans="1:18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>
        <f t="shared" si="99"/>
        <v>2015</v>
      </c>
    </row>
    <row r="1558" spans="1:18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>
        <f t="shared" si="99"/>
        <v>2016</v>
      </c>
    </row>
    <row r="1559" spans="1:18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>
        <f t="shared" si="99"/>
        <v>2014</v>
      </c>
    </row>
    <row r="1560" spans="1:18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>
        <f t="shared" si="99"/>
        <v>2015</v>
      </c>
    </row>
    <row r="1561" spans="1:18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>
        <f t="shared" si="99"/>
        <v>2015</v>
      </c>
    </row>
    <row r="1562" spans="1:18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>
        <f t="shared" si="99"/>
        <v>2014</v>
      </c>
    </row>
    <row r="1563" spans="1:18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>
        <f t="shared" si="99"/>
        <v>2013</v>
      </c>
    </row>
    <row r="1564" spans="1:18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>
        <f t="shared" si="99"/>
        <v>2009</v>
      </c>
    </row>
    <row r="1565" spans="1:18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>
        <f t="shared" si="99"/>
        <v>2014</v>
      </c>
    </row>
    <row r="1566" spans="1:18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>
        <f t="shared" si="99"/>
        <v>2015</v>
      </c>
    </row>
    <row r="1567" spans="1:18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>
        <f t="shared" si="99"/>
        <v>2011</v>
      </c>
    </row>
    <row r="1568" spans="1:18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>
        <f t="shared" si="99"/>
        <v>2016</v>
      </c>
    </row>
    <row r="1569" spans="1:18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>
        <f t="shared" si="99"/>
        <v>2014</v>
      </c>
    </row>
    <row r="1570" spans="1:18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>
        <f t="shared" si="99"/>
        <v>2014</v>
      </c>
    </row>
    <row r="1571" spans="1:18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>
        <f t="shared" si="99"/>
        <v>2013</v>
      </c>
    </row>
    <row r="1572" spans="1:18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>
        <f t="shared" si="99"/>
        <v>2016</v>
      </c>
    </row>
    <row r="1573" spans="1:18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>
        <f t="shared" si="99"/>
        <v>2015</v>
      </c>
    </row>
    <row r="1574" spans="1:18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>
        <f t="shared" si="99"/>
        <v>2016</v>
      </c>
    </row>
    <row r="1575" spans="1:18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>
        <f t="shared" si="99"/>
        <v>2017</v>
      </c>
    </row>
    <row r="1576" spans="1:18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>
        <f t="shared" si="99"/>
        <v>2015</v>
      </c>
    </row>
    <row r="1577" spans="1:18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>
        <f t="shared" si="99"/>
        <v>2014</v>
      </c>
    </row>
    <row r="1578" spans="1:18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>
        <f t="shared" si="99"/>
        <v>2015</v>
      </c>
    </row>
    <row r="1579" spans="1:18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>
        <f t="shared" si="99"/>
        <v>2012</v>
      </c>
    </row>
    <row r="1580" spans="1:18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>
        <f t="shared" si="99"/>
        <v>2010</v>
      </c>
    </row>
    <row r="1581" spans="1:18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>
        <f t="shared" si="99"/>
        <v>2013</v>
      </c>
    </row>
    <row r="1582" spans="1:18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>
        <f t="shared" si="99"/>
        <v>2012</v>
      </c>
    </row>
    <row r="1583" spans="1:18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>
        <f t="shared" si="99"/>
        <v>2015</v>
      </c>
    </row>
    <row r="1584" spans="1:18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>
        <f t="shared" si="99"/>
        <v>2015</v>
      </c>
    </row>
    <row r="1585" spans="1:18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>
        <f t="shared" si="99"/>
        <v>2014</v>
      </c>
    </row>
    <row r="1586" spans="1:18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>
        <f t="shared" si="99"/>
        <v>2014</v>
      </c>
    </row>
    <row r="1587" spans="1:18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>
        <f t="shared" si="99"/>
        <v>2016</v>
      </c>
    </row>
    <row r="1588" spans="1:18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>
        <f t="shared" si="99"/>
        <v>2015</v>
      </c>
    </row>
    <row r="1589" spans="1:18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>
        <f t="shared" si="99"/>
        <v>2014</v>
      </c>
    </row>
    <row r="1590" spans="1:18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>
        <f t="shared" si="99"/>
        <v>2015</v>
      </c>
    </row>
    <row r="1591" spans="1:18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>
        <f t="shared" si="99"/>
        <v>2015</v>
      </c>
    </row>
    <row r="1592" spans="1:18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>
        <f t="shared" si="99"/>
        <v>2015</v>
      </c>
    </row>
    <row r="1593" spans="1:18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>
        <f t="shared" si="99"/>
        <v>2016</v>
      </c>
    </row>
    <row r="1594" spans="1:18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>
        <f t="shared" si="99"/>
        <v>2015</v>
      </c>
    </row>
    <row r="1595" spans="1:18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>
        <f t="shared" si="99"/>
        <v>2015</v>
      </c>
    </row>
    <row r="1596" spans="1:18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>
        <f t="shared" si="99"/>
        <v>2016</v>
      </c>
    </row>
    <row r="1597" spans="1:18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>
        <f t="shared" si="99"/>
        <v>2014</v>
      </c>
    </row>
    <row r="1598" spans="1:18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>
        <f t="shared" si="99"/>
        <v>2014</v>
      </c>
    </row>
    <row r="1599" spans="1:18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>
        <f t="shared" si="99"/>
        <v>2016</v>
      </c>
    </row>
    <row r="1600" spans="1:18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>
        <f t="shared" si="99"/>
        <v>2015</v>
      </c>
    </row>
    <row r="1601" spans="1:18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>
        <f t="shared" si="99"/>
        <v>2016</v>
      </c>
    </row>
    <row r="1602" spans="1:18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>
        <f t="shared" si="99"/>
        <v>2014</v>
      </c>
    </row>
    <row r="1603" spans="1:18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ref="R1603:R1666" si="103">YEAR(O1603)</f>
        <v>2011</v>
      </c>
    </row>
    <row r="1604" spans="1:18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si="103"/>
        <v>2011</v>
      </c>
    </row>
    <row r="1605" spans="1:18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2012</v>
      </c>
    </row>
    <row r="1607" spans="1:18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2011</v>
      </c>
    </row>
    <row r="1608" spans="1:18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2010</v>
      </c>
    </row>
    <row r="1609" spans="1:18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2012</v>
      </c>
    </row>
    <row r="1610" spans="1:18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>
        <f t="shared" si="103"/>
        <v>2013</v>
      </c>
    </row>
    <row r="1611" spans="1:18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>
        <f t="shared" si="103"/>
        <v>2011</v>
      </c>
    </row>
    <row r="1612" spans="1:18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>
        <f t="shared" si="103"/>
        <v>2012</v>
      </c>
    </row>
    <row r="1613" spans="1:18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>
        <f t="shared" si="103"/>
        <v>2013</v>
      </c>
    </row>
    <row r="1614" spans="1:18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>
        <f t="shared" si="103"/>
        <v>2012</v>
      </c>
    </row>
    <row r="1615" spans="1:18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>
        <f t="shared" si="103"/>
        <v>2012</v>
      </c>
    </row>
    <row r="1616" spans="1:18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>
        <f t="shared" si="103"/>
        <v>2014</v>
      </c>
    </row>
    <row r="1617" spans="1:18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>
        <f t="shared" si="103"/>
        <v>2011</v>
      </c>
    </row>
    <row r="1618" spans="1:18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>
        <f t="shared" si="103"/>
        <v>2012</v>
      </c>
    </row>
    <row r="1619" spans="1:18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>
        <f t="shared" si="103"/>
        <v>2013</v>
      </c>
    </row>
    <row r="1620" spans="1:18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>
        <f t="shared" si="103"/>
        <v>2013</v>
      </c>
    </row>
    <row r="1621" spans="1:18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>
        <f t="shared" si="103"/>
        <v>2014</v>
      </c>
    </row>
    <row r="1622" spans="1:18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>
        <f t="shared" si="103"/>
        <v>2013</v>
      </c>
    </row>
    <row r="1623" spans="1:18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>
        <f t="shared" si="103"/>
        <v>2012</v>
      </c>
    </row>
    <row r="1624" spans="1:18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>
        <f t="shared" si="103"/>
        <v>2014</v>
      </c>
    </row>
    <row r="1625" spans="1:18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>
        <f t="shared" si="103"/>
        <v>2013</v>
      </c>
    </row>
    <row r="1626" spans="1:18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>
        <f t="shared" si="103"/>
        <v>2012</v>
      </c>
    </row>
    <row r="1627" spans="1:18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>
        <f t="shared" si="103"/>
        <v>2012</v>
      </c>
    </row>
    <row r="1628" spans="1:18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>
        <f t="shared" si="103"/>
        <v>2013</v>
      </c>
    </row>
    <row r="1629" spans="1:18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>
        <f t="shared" si="103"/>
        <v>2012</v>
      </c>
    </row>
    <row r="1630" spans="1:18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>
        <f t="shared" si="103"/>
        <v>2014</v>
      </c>
    </row>
    <row r="1631" spans="1:18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>
        <f t="shared" si="103"/>
        <v>2014</v>
      </c>
    </row>
    <row r="1632" spans="1:18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>
        <f t="shared" si="103"/>
        <v>2012</v>
      </c>
    </row>
    <row r="1633" spans="1:18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>
        <f t="shared" si="103"/>
        <v>2012</v>
      </c>
    </row>
    <row r="1634" spans="1:18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>
        <f t="shared" si="103"/>
        <v>2011</v>
      </c>
    </row>
    <row r="1635" spans="1:18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>
        <f t="shared" si="103"/>
        <v>2011</v>
      </c>
    </row>
    <row r="1636" spans="1:18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>
        <f t="shared" si="103"/>
        <v>2011</v>
      </c>
    </row>
    <row r="1637" spans="1:18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>
        <f t="shared" si="103"/>
        <v>2016</v>
      </c>
    </row>
    <row r="1638" spans="1:18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>
        <f t="shared" si="103"/>
        <v>2011</v>
      </c>
    </row>
    <row r="1639" spans="1:18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>
        <f t="shared" si="103"/>
        <v>2009</v>
      </c>
    </row>
    <row r="1640" spans="1:18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>
        <f t="shared" si="103"/>
        <v>2013</v>
      </c>
    </row>
    <row r="1641" spans="1:18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>
        <f t="shared" si="103"/>
        <v>2012</v>
      </c>
    </row>
    <row r="1642" spans="1:18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>
        <f t="shared" si="103"/>
        <v>2010</v>
      </c>
    </row>
    <row r="1643" spans="1:18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>
        <f t="shared" si="103"/>
        <v>2014</v>
      </c>
    </row>
    <row r="1644" spans="1:18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>
        <f t="shared" si="103"/>
        <v>2011</v>
      </c>
    </row>
    <row r="1645" spans="1:18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>
        <f t="shared" si="103"/>
        <v>2012</v>
      </c>
    </row>
    <row r="1646" spans="1:18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>
        <f t="shared" si="103"/>
        <v>2012</v>
      </c>
    </row>
    <row r="1647" spans="1:18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>
        <f t="shared" si="103"/>
        <v>2013</v>
      </c>
    </row>
    <row r="1648" spans="1:18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>
        <f t="shared" si="103"/>
        <v>2014</v>
      </c>
    </row>
    <row r="1649" spans="1:18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>
        <f t="shared" si="103"/>
        <v>2012</v>
      </c>
    </row>
    <row r="1650" spans="1:18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>
        <f t="shared" si="103"/>
        <v>2011</v>
      </c>
    </row>
    <row r="1651" spans="1:18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>
        <f t="shared" si="103"/>
        <v>2014</v>
      </c>
    </row>
    <row r="1652" spans="1:18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>
        <f t="shared" si="103"/>
        <v>2013</v>
      </c>
    </row>
    <row r="1653" spans="1:18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>
        <f t="shared" si="103"/>
        <v>2011</v>
      </c>
    </row>
    <row r="1654" spans="1:18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>
        <f t="shared" si="103"/>
        <v>2013</v>
      </c>
    </row>
    <row r="1655" spans="1:18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>
        <f t="shared" si="103"/>
        <v>2011</v>
      </c>
    </row>
    <row r="1656" spans="1:18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>
        <f t="shared" si="103"/>
        <v>2012</v>
      </c>
    </row>
    <row r="1657" spans="1:18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>
        <f t="shared" si="103"/>
        <v>2012</v>
      </c>
    </row>
    <row r="1658" spans="1:18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>
        <f t="shared" si="103"/>
        <v>2012</v>
      </c>
    </row>
    <row r="1659" spans="1:18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>
        <f t="shared" si="103"/>
        <v>2012</v>
      </c>
    </row>
    <row r="1660" spans="1:18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>
        <f t="shared" si="103"/>
        <v>2012</v>
      </c>
    </row>
    <row r="1661" spans="1:18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>
        <f t="shared" si="103"/>
        <v>2013</v>
      </c>
    </row>
    <row r="1662" spans="1:18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>
        <f t="shared" si="103"/>
        <v>2016</v>
      </c>
    </row>
    <row r="1663" spans="1:18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>
        <f t="shared" si="103"/>
        <v>2015</v>
      </c>
    </row>
    <row r="1664" spans="1:18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>
        <f t="shared" si="103"/>
        <v>2011</v>
      </c>
    </row>
    <row r="1665" spans="1:18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>
        <f t="shared" si="103"/>
        <v>2015</v>
      </c>
    </row>
    <row r="1666" spans="1:18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>
        <f t="shared" si="103"/>
        <v>2012</v>
      </c>
    </row>
    <row r="1667" spans="1:18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ref="R1667:R1730" si="107">YEAR(O1667)</f>
        <v>2011</v>
      </c>
    </row>
    <row r="1668" spans="1:18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si="107"/>
        <v>2013</v>
      </c>
    </row>
    <row r="1669" spans="1:18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2014</v>
      </c>
    </row>
    <row r="1670" spans="1:18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2011</v>
      </c>
    </row>
    <row r="1671" spans="1:18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2016</v>
      </c>
    </row>
    <row r="1672" spans="1:18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2010</v>
      </c>
    </row>
    <row r="1673" spans="1:18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2016</v>
      </c>
    </row>
    <row r="1674" spans="1:18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>
        <f t="shared" si="107"/>
        <v>2012</v>
      </c>
    </row>
    <row r="1675" spans="1:18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>
        <f t="shared" si="107"/>
        <v>2015</v>
      </c>
    </row>
    <row r="1676" spans="1:18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>
        <f t="shared" si="107"/>
        <v>2016</v>
      </c>
    </row>
    <row r="1677" spans="1:18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>
        <f t="shared" si="107"/>
        <v>2011</v>
      </c>
    </row>
    <row r="1678" spans="1:18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>
        <f t="shared" si="107"/>
        <v>2012</v>
      </c>
    </row>
    <row r="1679" spans="1:18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>
        <f t="shared" si="107"/>
        <v>2016</v>
      </c>
    </row>
    <row r="1680" spans="1:18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>
        <f t="shared" si="107"/>
        <v>2014</v>
      </c>
    </row>
    <row r="1681" spans="1:18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>
        <f t="shared" si="107"/>
        <v>2011</v>
      </c>
    </row>
    <row r="1682" spans="1:18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>
        <f t="shared" si="107"/>
        <v>2014</v>
      </c>
    </row>
    <row r="1683" spans="1:18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>
        <f t="shared" si="107"/>
        <v>2017</v>
      </c>
    </row>
    <row r="1684" spans="1:18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>
        <f t="shared" si="107"/>
        <v>2017</v>
      </c>
    </row>
    <row r="1685" spans="1:18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>
        <f t="shared" si="107"/>
        <v>2017</v>
      </c>
    </row>
    <row r="1686" spans="1:18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>
        <f t="shared" si="107"/>
        <v>2017</v>
      </c>
    </row>
    <row r="1687" spans="1:18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>
        <f t="shared" si="107"/>
        <v>2017</v>
      </c>
    </row>
    <row r="1688" spans="1:18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>
        <f t="shared" si="107"/>
        <v>2017</v>
      </c>
    </row>
    <row r="1689" spans="1:18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>
        <f t="shared" si="107"/>
        <v>2017</v>
      </c>
    </row>
    <row r="1690" spans="1:18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>
        <f t="shared" si="107"/>
        <v>2017</v>
      </c>
    </row>
    <row r="1691" spans="1:18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>
        <f t="shared" si="107"/>
        <v>2017</v>
      </c>
    </row>
    <row r="1692" spans="1:18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>
        <f t="shared" si="107"/>
        <v>2017</v>
      </c>
    </row>
    <row r="1693" spans="1:18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>
        <f t="shared" si="107"/>
        <v>2017</v>
      </c>
    </row>
    <row r="1694" spans="1:18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>
        <f t="shared" si="107"/>
        <v>2017</v>
      </c>
    </row>
    <row r="1695" spans="1:18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>
        <f t="shared" si="107"/>
        <v>2017</v>
      </c>
    </row>
    <row r="1696" spans="1:18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>
        <f t="shared" si="107"/>
        <v>2017</v>
      </c>
    </row>
    <row r="1697" spans="1:18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>
        <f t="shared" si="107"/>
        <v>2017</v>
      </c>
    </row>
    <row r="1698" spans="1:18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>
        <f t="shared" si="107"/>
        <v>2017</v>
      </c>
    </row>
    <row r="1699" spans="1:18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>
        <f t="shared" si="107"/>
        <v>2017</v>
      </c>
    </row>
    <row r="1700" spans="1:18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>
        <f t="shared" si="107"/>
        <v>2017</v>
      </c>
    </row>
    <row r="1701" spans="1:18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>
        <f t="shared" si="107"/>
        <v>2017</v>
      </c>
    </row>
    <row r="1702" spans="1:18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>
        <f t="shared" si="107"/>
        <v>2017</v>
      </c>
    </row>
    <row r="1703" spans="1:18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>
        <f t="shared" si="107"/>
        <v>2014</v>
      </c>
    </row>
    <row r="1704" spans="1:18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>
        <f t="shared" si="107"/>
        <v>2015</v>
      </c>
    </row>
    <row r="1705" spans="1:18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>
        <f t="shared" si="107"/>
        <v>2015</v>
      </c>
    </row>
    <row r="1706" spans="1:18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>
        <f t="shared" si="107"/>
        <v>2015</v>
      </c>
    </row>
    <row r="1707" spans="1:18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>
        <f t="shared" si="107"/>
        <v>2015</v>
      </c>
    </row>
    <row r="1708" spans="1:18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>
        <f t="shared" si="107"/>
        <v>2015</v>
      </c>
    </row>
    <row r="1709" spans="1:18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>
        <f t="shared" si="107"/>
        <v>2016</v>
      </c>
    </row>
    <row r="1710" spans="1:18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>
        <f t="shared" si="107"/>
        <v>2016</v>
      </c>
    </row>
    <row r="1711" spans="1:18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>
        <f t="shared" si="107"/>
        <v>2014</v>
      </c>
    </row>
    <row r="1712" spans="1:18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>
        <f t="shared" si="107"/>
        <v>2015</v>
      </c>
    </row>
    <row r="1713" spans="1:18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>
        <f t="shared" si="107"/>
        <v>2014</v>
      </c>
    </row>
    <row r="1714" spans="1:18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>
        <f t="shared" si="107"/>
        <v>2015</v>
      </c>
    </row>
    <row r="1715" spans="1:18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>
        <f t="shared" si="107"/>
        <v>2014</v>
      </c>
    </row>
    <row r="1716" spans="1:18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>
        <f t="shared" si="107"/>
        <v>2015</v>
      </c>
    </row>
    <row r="1717" spans="1:18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>
        <f t="shared" si="107"/>
        <v>2015</v>
      </c>
    </row>
    <row r="1718" spans="1:18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>
        <f t="shared" si="107"/>
        <v>2016</v>
      </c>
    </row>
    <row r="1719" spans="1:18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>
        <f t="shared" si="107"/>
        <v>2016</v>
      </c>
    </row>
    <row r="1720" spans="1:18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>
        <f t="shared" si="107"/>
        <v>2016</v>
      </c>
    </row>
    <row r="1721" spans="1:18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>
        <f t="shared" si="107"/>
        <v>2014</v>
      </c>
    </row>
    <row r="1722" spans="1:18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>
        <f t="shared" si="107"/>
        <v>2014</v>
      </c>
    </row>
    <row r="1723" spans="1:18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>
        <f t="shared" si="107"/>
        <v>2015</v>
      </c>
    </row>
    <row r="1724" spans="1:18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>
        <f t="shared" si="107"/>
        <v>2016</v>
      </c>
    </row>
    <row r="1725" spans="1:18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>
        <f t="shared" si="107"/>
        <v>2015</v>
      </c>
    </row>
    <row r="1726" spans="1:18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>
        <f t="shared" si="107"/>
        <v>2014</v>
      </c>
    </row>
    <row r="1727" spans="1:18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>
        <f t="shared" si="107"/>
        <v>2014</v>
      </c>
    </row>
    <row r="1728" spans="1:18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>
        <f t="shared" si="107"/>
        <v>2014</v>
      </c>
    </row>
    <row r="1729" spans="1:18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>
        <f t="shared" si="107"/>
        <v>2015</v>
      </c>
    </row>
    <row r="1730" spans="1:18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>
        <f t="shared" si="107"/>
        <v>2015</v>
      </c>
    </row>
    <row r="1731" spans="1:18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ref="R1731:R1794" si="111">YEAR(O1731)</f>
        <v>2016</v>
      </c>
    </row>
    <row r="1732" spans="1:18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si="111"/>
        <v>2015</v>
      </c>
    </row>
    <row r="1733" spans="1:18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2016</v>
      </c>
    </row>
    <row r="1736" spans="1:18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2015</v>
      </c>
    </row>
    <row r="1737" spans="1:18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2016</v>
      </c>
    </row>
    <row r="1738" spans="1:18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>
        <f t="shared" si="111"/>
        <v>2015</v>
      </c>
    </row>
    <row r="1739" spans="1:18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>
        <f t="shared" si="111"/>
        <v>2015</v>
      </c>
    </row>
    <row r="1740" spans="1:18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>
        <f t="shared" si="111"/>
        <v>2014</v>
      </c>
    </row>
    <row r="1741" spans="1:18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>
        <f t="shared" si="111"/>
        <v>2016</v>
      </c>
    </row>
    <row r="1742" spans="1:18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>
        <f t="shared" si="111"/>
        <v>2015</v>
      </c>
    </row>
    <row r="1743" spans="1:18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>
        <f t="shared" si="111"/>
        <v>2015</v>
      </c>
    </row>
    <row r="1744" spans="1:18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>
        <f t="shared" si="111"/>
        <v>2016</v>
      </c>
    </row>
    <row r="1745" spans="1:18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>
        <f t="shared" si="111"/>
        <v>2016</v>
      </c>
    </row>
    <row r="1746" spans="1:18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>
        <f t="shared" si="111"/>
        <v>2015</v>
      </c>
    </row>
    <row r="1747" spans="1:18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>
        <f t="shared" si="111"/>
        <v>2016</v>
      </c>
    </row>
    <row r="1748" spans="1:18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>
        <f t="shared" si="111"/>
        <v>2016</v>
      </c>
    </row>
    <row r="1749" spans="1:18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>
        <f t="shared" si="111"/>
        <v>2015</v>
      </c>
    </row>
    <row r="1750" spans="1:18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>
        <f t="shared" si="111"/>
        <v>2015</v>
      </c>
    </row>
    <row r="1751" spans="1:18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>
        <f t="shared" si="111"/>
        <v>2017</v>
      </c>
    </row>
    <row r="1752" spans="1:18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>
        <f t="shared" si="111"/>
        <v>2016</v>
      </c>
    </row>
    <row r="1753" spans="1:18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>
        <f t="shared" si="111"/>
        <v>2015</v>
      </c>
    </row>
    <row r="1754" spans="1:18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>
        <f t="shared" si="111"/>
        <v>2016</v>
      </c>
    </row>
    <row r="1755" spans="1:18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>
        <f t="shared" si="111"/>
        <v>2016</v>
      </c>
    </row>
    <row r="1756" spans="1:18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>
        <f t="shared" si="111"/>
        <v>2015</v>
      </c>
    </row>
    <row r="1757" spans="1:18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>
        <f t="shared" si="111"/>
        <v>2015</v>
      </c>
    </row>
    <row r="1758" spans="1:18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>
        <f t="shared" si="111"/>
        <v>2016</v>
      </c>
    </row>
    <row r="1759" spans="1:18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>
        <f t="shared" si="111"/>
        <v>2016</v>
      </c>
    </row>
    <row r="1760" spans="1:18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>
        <f t="shared" si="111"/>
        <v>2016</v>
      </c>
    </row>
    <row r="1761" spans="1:18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>
        <f t="shared" si="111"/>
        <v>2015</v>
      </c>
    </row>
    <row r="1762" spans="1:18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>
        <f t="shared" si="111"/>
        <v>2016</v>
      </c>
    </row>
    <row r="1763" spans="1:18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>
        <f t="shared" si="111"/>
        <v>2015</v>
      </c>
    </row>
    <row r="1764" spans="1:18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>
        <f t="shared" si="111"/>
        <v>2016</v>
      </c>
    </row>
    <row r="1765" spans="1:18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>
        <f t="shared" si="111"/>
        <v>2016</v>
      </c>
    </row>
    <row r="1766" spans="1:18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>
        <f t="shared" si="111"/>
        <v>2014</v>
      </c>
    </row>
    <row r="1767" spans="1:18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>
        <f t="shared" si="111"/>
        <v>2014</v>
      </c>
    </row>
    <row r="1768" spans="1:18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>
        <f t="shared" si="111"/>
        <v>2014</v>
      </c>
    </row>
    <row r="1769" spans="1:18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>
        <f t="shared" si="111"/>
        <v>2014</v>
      </c>
    </row>
    <row r="1770" spans="1:18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>
        <f t="shared" si="111"/>
        <v>2014</v>
      </c>
    </row>
    <row r="1771" spans="1:18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>
        <f t="shared" si="111"/>
        <v>2014</v>
      </c>
    </row>
    <row r="1772" spans="1:18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>
        <f t="shared" si="111"/>
        <v>2014</v>
      </c>
    </row>
    <row r="1773" spans="1:18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>
        <f t="shared" si="111"/>
        <v>2014</v>
      </c>
    </row>
    <row r="1774" spans="1:18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>
        <f t="shared" si="111"/>
        <v>2014</v>
      </c>
    </row>
    <row r="1775" spans="1:18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>
        <f t="shared" si="111"/>
        <v>2014</v>
      </c>
    </row>
    <row r="1776" spans="1:18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>
        <f t="shared" si="111"/>
        <v>2014</v>
      </c>
    </row>
    <row r="1777" spans="1:18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>
        <f t="shared" si="111"/>
        <v>2014</v>
      </c>
    </row>
    <row r="1778" spans="1:18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>
        <f t="shared" si="111"/>
        <v>2014</v>
      </c>
    </row>
    <row r="1779" spans="1:18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>
        <f t="shared" si="111"/>
        <v>2015</v>
      </c>
    </row>
    <row r="1780" spans="1:18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>
        <f t="shared" si="111"/>
        <v>2015</v>
      </c>
    </row>
    <row r="1781" spans="1:18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>
        <f t="shared" si="111"/>
        <v>2016</v>
      </c>
    </row>
    <row r="1782" spans="1:18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>
        <f t="shared" si="111"/>
        <v>2016</v>
      </c>
    </row>
    <row r="1783" spans="1:18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>
        <f t="shared" si="111"/>
        <v>2016</v>
      </c>
    </row>
    <row r="1784" spans="1:18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>
        <f t="shared" si="111"/>
        <v>2016</v>
      </c>
    </row>
    <row r="1785" spans="1:18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>
        <f t="shared" si="111"/>
        <v>2015</v>
      </c>
    </row>
    <row r="1786" spans="1:18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>
        <f t="shared" si="111"/>
        <v>2014</v>
      </c>
    </row>
    <row r="1787" spans="1:18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>
        <f t="shared" si="111"/>
        <v>2014</v>
      </c>
    </row>
    <row r="1788" spans="1:18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>
        <f t="shared" si="111"/>
        <v>2014</v>
      </c>
    </row>
    <row r="1789" spans="1:18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>
        <f t="shared" si="111"/>
        <v>2015</v>
      </c>
    </row>
    <row r="1790" spans="1:18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>
        <f t="shared" si="111"/>
        <v>2014</v>
      </c>
    </row>
    <row r="1791" spans="1:18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>
        <f t="shared" si="111"/>
        <v>2014</v>
      </c>
    </row>
    <row r="1792" spans="1:18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>
        <f t="shared" si="111"/>
        <v>2015</v>
      </c>
    </row>
    <row r="1793" spans="1:18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>
        <f t="shared" si="111"/>
        <v>2014</v>
      </c>
    </row>
    <row r="1794" spans="1:18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>
        <f t="shared" si="111"/>
        <v>2015</v>
      </c>
    </row>
    <row r="1795" spans="1:18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ref="R1795:R1858" si="115">YEAR(O1795)</f>
        <v>2014</v>
      </c>
    </row>
    <row r="1796" spans="1:18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si="115"/>
        <v>2015</v>
      </c>
    </row>
    <row r="1797" spans="1:18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2016</v>
      </c>
    </row>
    <row r="1798" spans="1:18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2015</v>
      </c>
    </row>
    <row r="1801" spans="1:18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2014</v>
      </c>
    </row>
    <row r="1802" spans="1:18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>
        <f t="shared" si="115"/>
        <v>2016</v>
      </c>
    </row>
    <row r="1803" spans="1:18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>
        <f t="shared" si="115"/>
        <v>2015</v>
      </c>
    </row>
    <row r="1804" spans="1:18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>
        <f t="shared" si="115"/>
        <v>2015</v>
      </c>
    </row>
    <row r="1805" spans="1:18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>
        <f t="shared" si="115"/>
        <v>2015</v>
      </c>
    </row>
    <row r="1806" spans="1:18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>
        <f t="shared" si="115"/>
        <v>2015</v>
      </c>
    </row>
    <row r="1807" spans="1:18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>
        <f t="shared" si="115"/>
        <v>2015</v>
      </c>
    </row>
    <row r="1808" spans="1:18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>
        <f t="shared" si="115"/>
        <v>2014</v>
      </c>
    </row>
    <row r="1809" spans="1:18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>
        <f t="shared" si="115"/>
        <v>2014</v>
      </c>
    </row>
    <row r="1810" spans="1:18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>
        <f t="shared" si="115"/>
        <v>2017</v>
      </c>
    </row>
    <row r="1811" spans="1:18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>
        <f t="shared" si="115"/>
        <v>2015</v>
      </c>
    </row>
    <row r="1812" spans="1:18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>
        <f t="shared" si="115"/>
        <v>2014</v>
      </c>
    </row>
    <row r="1813" spans="1:18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>
        <f t="shared" si="115"/>
        <v>2014</v>
      </c>
    </row>
    <row r="1814" spans="1:18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>
        <f t="shared" si="115"/>
        <v>2016</v>
      </c>
    </row>
    <row r="1815" spans="1:18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>
        <f t="shared" si="115"/>
        <v>2014</v>
      </c>
    </row>
    <row r="1816" spans="1:18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>
        <f t="shared" si="115"/>
        <v>2015</v>
      </c>
    </row>
    <row r="1817" spans="1:18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>
        <f t="shared" si="115"/>
        <v>2015</v>
      </c>
    </row>
    <row r="1818" spans="1:18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>
        <f t="shared" si="115"/>
        <v>2016</v>
      </c>
    </row>
    <row r="1819" spans="1:18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>
        <f t="shared" si="115"/>
        <v>2016</v>
      </c>
    </row>
    <row r="1820" spans="1:18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>
        <f t="shared" si="115"/>
        <v>2015</v>
      </c>
    </row>
    <row r="1821" spans="1:18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>
        <f t="shared" si="115"/>
        <v>2014</v>
      </c>
    </row>
    <row r="1822" spans="1:18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>
        <f t="shared" si="115"/>
        <v>2015</v>
      </c>
    </row>
    <row r="1823" spans="1:18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>
        <f t="shared" si="115"/>
        <v>2012</v>
      </c>
    </row>
    <row r="1824" spans="1:18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>
        <f t="shared" si="115"/>
        <v>2013</v>
      </c>
    </row>
    <row r="1825" spans="1:18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>
        <f t="shared" si="115"/>
        <v>2012</v>
      </c>
    </row>
    <row r="1826" spans="1:18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>
        <f t="shared" si="115"/>
        <v>2013</v>
      </c>
    </row>
    <row r="1827" spans="1:18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>
        <f t="shared" si="115"/>
        <v>2013</v>
      </c>
    </row>
    <row r="1828" spans="1:18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>
        <f t="shared" si="115"/>
        <v>2014</v>
      </c>
    </row>
    <row r="1829" spans="1:18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>
        <f t="shared" si="115"/>
        <v>2011</v>
      </c>
    </row>
    <row r="1830" spans="1:18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>
        <f t="shared" si="115"/>
        <v>2014</v>
      </c>
    </row>
    <row r="1831" spans="1:18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>
        <f t="shared" si="115"/>
        <v>2010</v>
      </c>
    </row>
    <row r="1832" spans="1:18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>
        <f t="shared" si="115"/>
        <v>2014</v>
      </c>
    </row>
    <row r="1833" spans="1:18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>
        <f t="shared" si="115"/>
        <v>2012</v>
      </c>
    </row>
    <row r="1834" spans="1:18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>
        <f t="shared" si="115"/>
        <v>2011</v>
      </c>
    </row>
    <row r="1835" spans="1:18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>
        <f t="shared" si="115"/>
        <v>2013</v>
      </c>
    </row>
    <row r="1836" spans="1:18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>
        <f t="shared" si="115"/>
        <v>2014</v>
      </c>
    </row>
    <row r="1837" spans="1:18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>
        <f t="shared" si="115"/>
        <v>2016</v>
      </c>
    </row>
    <row r="1838" spans="1:18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>
        <f t="shared" si="115"/>
        <v>2013</v>
      </c>
    </row>
    <row r="1839" spans="1:18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>
        <f t="shared" si="115"/>
        <v>2012</v>
      </c>
    </row>
    <row r="1840" spans="1:18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>
        <f t="shared" si="115"/>
        <v>2011</v>
      </c>
    </row>
    <row r="1841" spans="1:18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>
        <f t="shared" si="115"/>
        <v>2016</v>
      </c>
    </row>
    <row r="1842" spans="1:18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>
        <f t="shared" si="115"/>
        <v>2013</v>
      </c>
    </row>
    <row r="1843" spans="1:18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>
        <f t="shared" si="115"/>
        <v>2014</v>
      </c>
    </row>
    <row r="1844" spans="1:18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>
        <f t="shared" si="115"/>
        <v>2015</v>
      </c>
    </row>
    <row r="1845" spans="1:18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>
        <f t="shared" si="115"/>
        <v>2011</v>
      </c>
    </row>
    <row r="1846" spans="1:18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>
        <f t="shared" si="115"/>
        <v>2011</v>
      </c>
    </row>
    <row r="1847" spans="1:18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>
        <f t="shared" si="115"/>
        <v>2016</v>
      </c>
    </row>
    <row r="1848" spans="1:18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>
        <f t="shared" si="115"/>
        <v>2012</v>
      </c>
    </row>
    <row r="1849" spans="1:18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>
        <f t="shared" si="115"/>
        <v>2015</v>
      </c>
    </row>
    <row r="1850" spans="1:18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>
        <f t="shared" si="115"/>
        <v>2011</v>
      </c>
    </row>
    <row r="1851" spans="1:18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>
        <f t="shared" si="115"/>
        <v>2012</v>
      </c>
    </row>
    <row r="1852" spans="1:18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>
        <f t="shared" si="115"/>
        <v>2014</v>
      </c>
    </row>
    <row r="1853" spans="1:18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>
        <f t="shared" si="115"/>
        <v>2014</v>
      </c>
    </row>
    <row r="1854" spans="1:18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>
        <f t="shared" si="115"/>
        <v>2015</v>
      </c>
    </row>
    <row r="1855" spans="1:18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>
        <f t="shared" si="115"/>
        <v>2012</v>
      </c>
    </row>
    <row r="1856" spans="1:18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>
        <f t="shared" si="115"/>
        <v>2013</v>
      </c>
    </row>
    <row r="1857" spans="1:18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>
        <f t="shared" si="115"/>
        <v>2013</v>
      </c>
    </row>
    <row r="1858" spans="1:18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>
        <f t="shared" si="115"/>
        <v>2014</v>
      </c>
    </row>
    <row r="1859" spans="1:18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ref="R1859:R1922" si="119">YEAR(O1859)</f>
        <v>2014</v>
      </c>
    </row>
    <row r="1860" spans="1:18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si="119"/>
        <v>2011</v>
      </c>
    </row>
    <row r="1861" spans="1:18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2014</v>
      </c>
    </row>
    <row r="1863" spans="1:18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2017</v>
      </c>
    </row>
    <row r="1865" spans="1:18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2014</v>
      </c>
    </row>
    <row r="1866" spans="1:18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>
        <f t="shared" si="119"/>
        <v>2014</v>
      </c>
    </row>
    <row r="1867" spans="1:18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>
        <f t="shared" si="119"/>
        <v>2016</v>
      </c>
    </row>
    <row r="1868" spans="1:18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>
        <f t="shared" si="119"/>
        <v>2017</v>
      </c>
    </row>
    <row r="1869" spans="1:18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>
        <f t="shared" si="119"/>
        <v>2016</v>
      </c>
    </row>
    <row r="1870" spans="1:18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>
        <f t="shared" si="119"/>
        <v>2015</v>
      </c>
    </row>
    <row r="1871" spans="1:18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>
        <f t="shared" si="119"/>
        <v>2016</v>
      </c>
    </row>
    <row r="1872" spans="1:18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>
        <f t="shared" si="119"/>
        <v>2016</v>
      </c>
    </row>
    <row r="1873" spans="1:18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>
        <f t="shared" si="119"/>
        <v>2014</v>
      </c>
    </row>
    <row r="1874" spans="1:18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>
        <f t="shared" si="119"/>
        <v>2015</v>
      </c>
    </row>
    <row r="1875" spans="1:18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>
        <f t="shared" si="119"/>
        <v>2015</v>
      </c>
    </row>
    <row r="1876" spans="1:18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>
        <f t="shared" si="119"/>
        <v>2016</v>
      </c>
    </row>
    <row r="1877" spans="1:18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>
        <f t="shared" si="119"/>
        <v>2016</v>
      </c>
    </row>
    <row r="1878" spans="1:18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>
        <f t="shared" si="119"/>
        <v>2014</v>
      </c>
    </row>
    <row r="1879" spans="1:18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>
        <f t="shared" si="119"/>
        <v>2015</v>
      </c>
    </row>
    <row r="1880" spans="1:18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>
        <f t="shared" si="119"/>
        <v>2014</v>
      </c>
    </row>
    <row r="1881" spans="1:18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>
        <f t="shared" si="119"/>
        <v>2016</v>
      </c>
    </row>
    <row r="1882" spans="1:18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>
        <f t="shared" si="119"/>
        <v>2016</v>
      </c>
    </row>
    <row r="1883" spans="1:18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>
        <f t="shared" si="119"/>
        <v>2015</v>
      </c>
    </row>
    <row r="1884" spans="1:18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>
        <f t="shared" si="119"/>
        <v>2012</v>
      </c>
    </row>
    <row r="1885" spans="1:18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>
        <f t="shared" si="119"/>
        <v>2012</v>
      </c>
    </row>
    <row r="1886" spans="1:18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>
        <f t="shared" si="119"/>
        <v>2012</v>
      </c>
    </row>
    <row r="1887" spans="1:18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>
        <f t="shared" si="119"/>
        <v>2012</v>
      </c>
    </row>
    <row r="1888" spans="1:18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>
        <f t="shared" si="119"/>
        <v>2014</v>
      </c>
    </row>
    <row r="1889" spans="1:18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>
        <f t="shared" si="119"/>
        <v>2015</v>
      </c>
    </row>
    <row r="1890" spans="1:18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>
        <f t="shared" si="119"/>
        <v>2010</v>
      </c>
    </row>
    <row r="1891" spans="1:18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>
        <f t="shared" si="119"/>
        <v>2013</v>
      </c>
    </row>
    <row r="1892" spans="1:18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>
        <f t="shared" si="119"/>
        <v>2012</v>
      </c>
    </row>
    <row r="1893" spans="1:18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>
        <f t="shared" si="119"/>
        <v>2010</v>
      </c>
    </row>
    <row r="1894" spans="1:18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>
        <f t="shared" si="119"/>
        <v>2011</v>
      </c>
    </row>
    <row r="1895" spans="1:18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>
        <f t="shared" si="119"/>
        <v>2011</v>
      </c>
    </row>
    <row r="1896" spans="1:18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>
        <f t="shared" si="119"/>
        <v>2012</v>
      </c>
    </row>
    <row r="1897" spans="1:18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>
        <f t="shared" si="119"/>
        <v>2015</v>
      </c>
    </row>
    <row r="1898" spans="1:18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>
        <f t="shared" si="119"/>
        <v>2012</v>
      </c>
    </row>
    <row r="1899" spans="1:18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>
        <f t="shared" si="119"/>
        <v>2014</v>
      </c>
    </row>
    <row r="1900" spans="1:18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>
        <f t="shared" si="119"/>
        <v>2015</v>
      </c>
    </row>
    <row r="1901" spans="1:18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>
        <f t="shared" si="119"/>
        <v>2015</v>
      </c>
    </row>
    <row r="1902" spans="1:18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>
        <f t="shared" si="119"/>
        <v>2012</v>
      </c>
    </row>
    <row r="1903" spans="1:18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>
        <f t="shared" si="119"/>
        <v>2015</v>
      </c>
    </row>
    <row r="1904" spans="1:18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>
        <f t="shared" si="119"/>
        <v>2015</v>
      </c>
    </row>
    <row r="1905" spans="1:18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>
        <f t="shared" si="119"/>
        <v>2016</v>
      </c>
    </row>
    <row r="1906" spans="1:18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>
        <f t="shared" si="119"/>
        <v>2015</v>
      </c>
    </row>
    <row r="1907" spans="1:18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>
        <f t="shared" si="119"/>
        <v>2014</v>
      </c>
    </row>
    <row r="1908" spans="1:18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>
        <f t="shared" si="119"/>
        <v>2016</v>
      </c>
    </row>
    <row r="1909" spans="1:18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>
        <f t="shared" si="119"/>
        <v>2014</v>
      </c>
    </row>
    <row r="1910" spans="1:18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>
        <f t="shared" si="119"/>
        <v>2016</v>
      </c>
    </row>
    <row r="1911" spans="1:18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>
        <f t="shared" si="119"/>
        <v>2014</v>
      </c>
    </row>
    <row r="1912" spans="1:18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>
        <f t="shared" si="119"/>
        <v>2015</v>
      </c>
    </row>
    <row r="1913" spans="1:18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>
        <f t="shared" si="119"/>
        <v>2014</v>
      </c>
    </row>
    <row r="1914" spans="1:18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>
        <f t="shared" si="119"/>
        <v>2015</v>
      </c>
    </row>
    <row r="1915" spans="1:18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>
        <f t="shared" si="119"/>
        <v>2014</v>
      </c>
    </row>
    <row r="1916" spans="1:18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>
        <f t="shared" si="119"/>
        <v>2014</v>
      </c>
    </row>
    <row r="1917" spans="1:18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>
        <f t="shared" si="119"/>
        <v>2014</v>
      </c>
    </row>
    <row r="1918" spans="1:18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>
        <f t="shared" si="119"/>
        <v>2016</v>
      </c>
    </row>
    <row r="1919" spans="1:18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>
        <f t="shared" si="119"/>
        <v>2017</v>
      </c>
    </row>
    <row r="1920" spans="1:18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>
        <f t="shared" si="119"/>
        <v>2014</v>
      </c>
    </row>
    <row r="1921" spans="1:18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>
        <f t="shared" si="119"/>
        <v>2015</v>
      </c>
    </row>
    <row r="1922" spans="1:18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>
        <f t="shared" si="119"/>
        <v>2015</v>
      </c>
    </row>
    <row r="1923" spans="1:18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ref="R1923:R1986" si="123">YEAR(O1923)</f>
        <v>2012</v>
      </c>
    </row>
    <row r="1924" spans="1:18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si="123"/>
        <v>2013</v>
      </c>
    </row>
    <row r="1925" spans="1:18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2011</v>
      </c>
    </row>
    <row r="1926" spans="1:18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2013</v>
      </c>
    </row>
    <row r="1927" spans="1:18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2010</v>
      </c>
    </row>
    <row r="1929" spans="1:18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2012</v>
      </c>
    </row>
    <row r="1930" spans="1:18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>
        <f t="shared" si="123"/>
        <v>2013</v>
      </c>
    </row>
    <row r="1931" spans="1:18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>
        <f t="shared" si="123"/>
        <v>2011</v>
      </c>
    </row>
    <row r="1932" spans="1:18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>
        <f t="shared" si="123"/>
        <v>2013</v>
      </c>
    </row>
    <row r="1933" spans="1:18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>
        <f t="shared" si="123"/>
        <v>2012</v>
      </c>
    </row>
    <row r="1934" spans="1:18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>
        <f t="shared" si="123"/>
        <v>2012</v>
      </c>
    </row>
    <row r="1935" spans="1:18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>
        <f t="shared" si="123"/>
        <v>2014</v>
      </c>
    </row>
    <row r="1936" spans="1:18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>
        <f t="shared" si="123"/>
        <v>2011</v>
      </c>
    </row>
    <row r="1937" spans="1:18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>
        <f t="shared" si="123"/>
        <v>2014</v>
      </c>
    </row>
    <row r="1938" spans="1:18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>
        <f t="shared" si="123"/>
        <v>2011</v>
      </c>
    </row>
    <row r="1939" spans="1:18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>
        <f t="shared" si="123"/>
        <v>2012</v>
      </c>
    </row>
    <row r="1940" spans="1:18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>
        <f t="shared" si="123"/>
        <v>2013</v>
      </c>
    </row>
    <row r="1941" spans="1:18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>
        <f t="shared" si="123"/>
        <v>2013</v>
      </c>
    </row>
    <row r="1942" spans="1:18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>
        <f t="shared" si="123"/>
        <v>2011</v>
      </c>
    </row>
    <row r="1943" spans="1:18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>
        <f t="shared" si="123"/>
        <v>2014</v>
      </c>
    </row>
    <row r="1944" spans="1:18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>
        <f t="shared" si="123"/>
        <v>2011</v>
      </c>
    </row>
    <row r="1945" spans="1:18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>
        <f t="shared" si="123"/>
        <v>2016</v>
      </c>
    </row>
    <row r="1946" spans="1:18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>
        <f t="shared" si="123"/>
        <v>2014</v>
      </c>
    </row>
    <row r="1947" spans="1:18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>
        <f t="shared" si="123"/>
        <v>2015</v>
      </c>
    </row>
    <row r="1948" spans="1:18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>
        <f t="shared" si="123"/>
        <v>2014</v>
      </c>
    </row>
    <row r="1949" spans="1:18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>
        <f t="shared" si="123"/>
        <v>2009</v>
      </c>
    </row>
    <row r="1950" spans="1:18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>
        <f t="shared" si="123"/>
        <v>2016</v>
      </c>
    </row>
    <row r="1951" spans="1:18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>
        <f t="shared" si="123"/>
        <v>2014</v>
      </c>
    </row>
    <row r="1952" spans="1:18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>
        <f t="shared" si="123"/>
        <v>2011</v>
      </c>
    </row>
    <row r="1953" spans="1:18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>
        <f t="shared" si="123"/>
        <v>2016</v>
      </c>
    </row>
    <row r="1954" spans="1:18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>
        <f t="shared" si="123"/>
        <v>2013</v>
      </c>
    </row>
    <row r="1955" spans="1:18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>
        <f t="shared" si="123"/>
        <v>2012</v>
      </c>
    </row>
    <row r="1956" spans="1:18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>
        <f t="shared" si="123"/>
        <v>2016</v>
      </c>
    </row>
    <row r="1957" spans="1:18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>
        <f t="shared" si="123"/>
        <v>2012</v>
      </c>
    </row>
    <row r="1958" spans="1:18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>
        <f t="shared" si="123"/>
        <v>2015</v>
      </c>
    </row>
    <row r="1959" spans="1:18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>
        <f t="shared" si="123"/>
        <v>2012</v>
      </c>
    </row>
    <row r="1960" spans="1:18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>
        <f t="shared" si="123"/>
        <v>2013</v>
      </c>
    </row>
    <row r="1961" spans="1:18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>
        <f t="shared" si="123"/>
        <v>2014</v>
      </c>
    </row>
    <row r="1962" spans="1:18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>
        <f t="shared" si="123"/>
        <v>2014</v>
      </c>
    </row>
    <row r="1963" spans="1:18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>
        <f t="shared" si="123"/>
        <v>2012</v>
      </c>
    </row>
    <row r="1964" spans="1:18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>
        <f t="shared" si="123"/>
        <v>2014</v>
      </c>
    </row>
    <row r="1965" spans="1:18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>
        <f t="shared" si="123"/>
        <v>2014</v>
      </c>
    </row>
    <row r="1966" spans="1:18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>
        <f t="shared" si="123"/>
        <v>2016</v>
      </c>
    </row>
    <row r="1967" spans="1:18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>
        <f t="shared" si="123"/>
        <v>2011</v>
      </c>
    </row>
    <row r="1968" spans="1:18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>
        <f t="shared" si="123"/>
        <v>2014</v>
      </c>
    </row>
    <row r="1969" spans="1:18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>
        <f t="shared" si="123"/>
        <v>2014</v>
      </c>
    </row>
    <row r="1970" spans="1:18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>
        <f t="shared" si="123"/>
        <v>2016</v>
      </c>
    </row>
    <row r="1971" spans="1:18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>
        <f t="shared" si="123"/>
        <v>2016</v>
      </c>
    </row>
    <row r="1972" spans="1:18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>
        <f t="shared" si="123"/>
        <v>2013</v>
      </c>
    </row>
    <row r="1973" spans="1:18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>
        <f t="shared" si="123"/>
        <v>2013</v>
      </c>
    </row>
    <row r="1974" spans="1:18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>
        <f t="shared" si="123"/>
        <v>2012</v>
      </c>
    </row>
    <row r="1975" spans="1:18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>
        <f t="shared" si="123"/>
        <v>2016</v>
      </c>
    </row>
    <row r="1976" spans="1:18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>
        <f t="shared" si="123"/>
        <v>2013</v>
      </c>
    </row>
    <row r="1977" spans="1:18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>
        <f t="shared" si="123"/>
        <v>2013</v>
      </c>
    </row>
    <row r="1978" spans="1:18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>
        <f t="shared" si="123"/>
        <v>2013</v>
      </c>
    </row>
    <row r="1979" spans="1:18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>
        <f t="shared" si="123"/>
        <v>2015</v>
      </c>
    </row>
    <row r="1980" spans="1:18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>
        <f t="shared" si="123"/>
        <v>2012</v>
      </c>
    </row>
    <row r="1981" spans="1:18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>
        <f t="shared" si="123"/>
        <v>2015</v>
      </c>
    </row>
    <row r="1982" spans="1:18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>
        <f t="shared" si="123"/>
        <v>2016</v>
      </c>
    </row>
    <row r="1983" spans="1:18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>
        <f t="shared" si="123"/>
        <v>2014</v>
      </c>
    </row>
    <row r="1984" spans="1:18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>
        <f t="shared" si="123"/>
        <v>2016</v>
      </c>
    </row>
    <row r="1985" spans="1:18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>
        <f t="shared" si="123"/>
        <v>2016</v>
      </c>
    </row>
    <row r="1986" spans="1:18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>
        <f t="shared" si="123"/>
        <v>2014</v>
      </c>
    </row>
    <row r="1987" spans="1:18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ref="R1987:R2050" si="127">YEAR(O1987)</f>
        <v>2016</v>
      </c>
    </row>
    <row r="1988" spans="1:18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si="127"/>
        <v>2016</v>
      </c>
    </row>
    <row r="1989" spans="1:18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2015</v>
      </c>
    </row>
    <row r="1990" spans="1:18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2016</v>
      </c>
    </row>
    <row r="1992" spans="1:18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2015</v>
      </c>
    </row>
    <row r="1994" spans="1:18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>
        <f t="shared" si="127"/>
        <v>2015</v>
      </c>
    </row>
    <row r="1995" spans="1:18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>
        <f t="shared" si="127"/>
        <v>2015</v>
      </c>
    </row>
    <row r="1996" spans="1:18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>
        <f t="shared" si="127"/>
        <v>2016</v>
      </c>
    </row>
    <row r="1997" spans="1:18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>
        <f t="shared" si="127"/>
        <v>2015</v>
      </c>
    </row>
    <row r="1998" spans="1:18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>
        <f t="shared" si="127"/>
        <v>2014</v>
      </c>
    </row>
    <row r="1999" spans="1:18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>
        <f t="shared" si="127"/>
        <v>2014</v>
      </c>
    </row>
    <row r="2000" spans="1:18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>
        <f t="shared" si="127"/>
        <v>2014</v>
      </c>
    </row>
    <row r="2001" spans="1:18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>
        <f t="shared" si="127"/>
        <v>2014</v>
      </c>
    </row>
    <row r="2002" spans="1:18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>
        <f t="shared" si="127"/>
        <v>2015</v>
      </c>
    </row>
    <row r="2003" spans="1:18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>
        <f t="shared" si="127"/>
        <v>2015</v>
      </c>
    </row>
    <row r="2004" spans="1:18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>
        <f t="shared" si="127"/>
        <v>2016</v>
      </c>
    </row>
    <row r="2005" spans="1:18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>
        <f t="shared" si="127"/>
        <v>2010</v>
      </c>
    </row>
    <row r="2006" spans="1:18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>
        <f t="shared" si="127"/>
        <v>2014</v>
      </c>
    </row>
    <row r="2007" spans="1:18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>
        <f t="shared" si="127"/>
        <v>2013</v>
      </c>
    </row>
    <row r="2008" spans="1:18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>
        <f t="shared" si="127"/>
        <v>2014</v>
      </c>
    </row>
    <row r="2009" spans="1:18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>
        <f t="shared" si="127"/>
        <v>2010</v>
      </c>
    </row>
    <row r="2010" spans="1:18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>
        <f t="shared" si="127"/>
        <v>2011</v>
      </c>
    </row>
    <row r="2011" spans="1:18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>
        <f t="shared" si="127"/>
        <v>2016</v>
      </c>
    </row>
    <row r="2012" spans="1:18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>
        <f t="shared" si="127"/>
        <v>2016</v>
      </c>
    </row>
    <row r="2013" spans="1:18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>
        <f t="shared" si="127"/>
        <v>2015</v>
      </c>
    </row>
    <row r="2014" spans="1:18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>
        <f t="shared" si="127"/>
        <v>2015</v>
      </c>
    </row>
    <row r="2015" spans="1:18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>
        <f t="shared" si="127"/>
        <v>2016</v>
      </c>
    </row>
    <row r="2016" spans="1:18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>
        <f t="shared" si="127"/>
        <v>2013</v>
      </c>
    </row>
    <row r="2017" spans="1:18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>
        <f t="shared" si="127"/>
        <v>2011</v>
      </c>
    </row>
    <row r="2018" spans="1:18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>
        <f t="shared" si="127"/>
        <v>2013</v>
      </c>
    </row>
    <row r="2019" spans="1:18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>
        <f t="shared" si="127"/>
        <v>2012</v>
      </c>
    </row>
    <row r="2020" spans="1:18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>
        <f t="shared" si="127"/>
        <v>2015</v>
      </c>
    </row>
    <row r="2021" spans="1:18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>
        <f t="shared" si="127"/>
        <v>2016</v>
      </c>
    </row>
    <row r="2022" spans="1:18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>
        <f t="shared" si="127"/>
        <v>2014</v>
      </c>
    </row>
    <row r="2023" spans="1:18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>
        <f t="shared" si="127"/>
        <v>2014</v>
      </c>
    </row>
    <row r="2024" spans="1:18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>
        <f t="shared" si="127"/>
        <v>2016</v>
      </c>
    </row>
    <row r="2025" spans="1:18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>
        <f t="shared" si="127"/>
        <v>2015</v>
      </c>
    </row>
    <row r="2026" spans="1:18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>
        <f t="shared" si="127"/>
        <v>2012</v>
      </c>
    </row>
    <row r="2027" spans="1:18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>
        <f t="shared" si="127"/>
        <v>2015</v>
      </c>
    </row>
    <row r="2028" spans="1:18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>
        <f t="shared" si="127"/>
        <v>2014</v>
      </c>
    </row>
    <row r="2029" spans="1:18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>
        <f t="shared" si="127"/>
        <v>2015</v>
      </c>
    </row>
    <row r="2030" spans="1:18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>
        <f t="shared" si="127"/>
        <v>2010</v>
      </c>
    </row>
    <row r="2031" spans="1:18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>
        <f t="shared" si="127"/>
        <v>2014</v>
      </c>
    </row>
    <row r="2032" spans="1:18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>
        <f t="shared" si="127"/>
        <v>2012</v>
      </c>
    </row>
    <row r="2033" spans="1:18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>
        <f t="shared" si="127"/>
        <v>2014</v>
      </c>
    </row>
    <row r="2034" spans="1:18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>
        <f t="shared" si="127"/>
        <v>2016</v>
      </c>
    </row>
    <row r="2035" spans="1:18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>
        <f t="shared" si="127"/>
        <v>2014</v>
      </c>
    </row>
    <row r="2036" spans="1:18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>
        <f t="shared" si="127"/>
        <v>2015</v>
      </c>
    </row>
    <row r="2037" spans="1:18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>
        <f t="shared" si="127"/>
        <v>2015</v>
      </c>
    </row>
    <row r="2038" spans="1:18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>
        <f t="shared" si="127"/>
        <v>2014</v>
      </c>
    </row>
    <row r="2039" spans="1:18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>
        <f t="shared" si="127"/>
        <v>2013</v>
      </c>
    </row>
    <row r="2040" spans="1:18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>
        <f t="shared" si="127"/>
        <v>2013</v>
      </c>
    </row>
    <row r="2041" spans="1:18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>
        <f t="shared" si="127"/>
        <v>2016</v>
      </c>
    </row>
    <row r="2042" spans="1:18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>
        <f t="shared" si="127"/>
        <v>2013</v>
      </c>
    </row>
    <row r="2043" spans="1:18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>
        <f t="shared" si="127"/>
        <v>2016</v>
      </c>
    </row>
    <row r="2044" spans="1:18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>
        <f t="shared" si="127"/>
        <v>2015</v>
      </c>
    </row>
    <row r="2045" spans="1:18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>
        <f t="shared" si="127"/>
        <v>2016</v>
      </c>
    </row>
    <row r="2046" spans="1:18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>
        <f t="shared" si="127"/>
        <v>2015</v>
      </c>
    </row>
    <row r="2047" spans="1:18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>
        <f t="shared" si="127"/>
        <v>2012</v>
      </c>
    </row>
    <row r="2048" spans="1:18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>
        <f t="shared" si="127"/>
        <v>2013</v>
      </c>
    </row>
    <row r="2049" spans="1:18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>
        <f t="shared" si="127"/>
        <v>2015</v>
      </c>
    </row>
    <row r="2050" spans="1:18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>
        <f t="shared" si="127"/>
        <v>2013</v>
      </c>
    </row>
    <row r="2051" spans="1:18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ref="R2051:R2114" si="131">YEAR(O2051)</f>
        <v>2013</v>
      </c>
    </row>
    <row r="2052" spans="1:18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si="131"/>
        <v>2015</v>
      </c>
    </row>
    <row r="2053" spans="1:18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2013</v>
      </c>
    </row>
    <row r="2054" spans="1:18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2016</v>
      </c>
    </row>
    <row r="2055" spans="1:18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2015</v>
      </c>
    </row>
    <row r="2056" spans="1:18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2014</v>
      </c>
    </row>
    <row r="2057" spans="1:18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>
        <f t="shared" si="131"/>
        <v>2013</v>
      </c>
    </row>
    <row r="2059" spans="1:18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>
        <f t="shared" si="131"/>
        <v>2016</v>
      </c>
    </row>
    <row r="2060" spans="1:18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>
        <f t="shared" si="131"/>
        <v>2015</v>
      </c>
    </row>
    <row r="2061" spans="1:18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>
        <f t="shared" si="131"/>
        <v>2015</v>
      </c>
    </row>
    <row r="2062" spans="1:18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>
        <f t="shared" si="131"/>
        <v>2014</v>
      </c>
    </row>
    <row r="2063" spans="1:18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>
        <f t="shared" si="131"/>
        <v>2016</v>
      </c>
    </row>
    <row r="2064" spans="1:18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>
        <f t="shared" si="131"/>
        <v>2016</v>
      </c>
    </row>
    <row r="2065" spans="1:18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>
        <f t="shared" si="131"/>
        <v>2016</v>
      </c>
    </row>
    <row r="2066" spans="1:18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>
        <f t="shared" si="131"/>
        <v>2013</v>
      </c>
    </row>
    <row r="2067" spans="1:18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>
        <f t="shared" si="131"/>
        <v>2013</v>
      </c>
    </row>
    <row r="2068" spans="1:18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>
        <f t="shared" si="131"/>
        <v>2014</v>
      </c>
    </row>
    <row r="2069" spans="1:18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>
        <f t="shared" si="131"/>
        <v>2015</v>
      </c>
    </row>
    <row r="2070" spans="1:18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>
        <f t="shared" si="131"/>
        <v>2016</v>
      </c>
    </row>
    <row r="2071" spans="1:18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>
        <f t="shared" si="131"/>
        <v>2015</v>
      </c>
    </row>
    <row r="2072" spans="1:18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>
        <f t="shared" si="131"/>
        <v>2016</v>
      </c>
    </row>
    <row r="2073" spans="1:18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>
        <f t="shared" si="131"/>
        <v>2016</v>
      </c>
    </row>
    <row r="2074" spans="1:18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>
        <f t="shared" si="131"/>
        <v>2016</v>
      </c>
    </row>
    <row r="2075" spans="1:18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>
        <f t="shared" si="131"/>
        <v>2015</v>
      </c>
    </row>
    <row r="2076" spans="1:18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>
        <f t="shared" si="131"/>
        <v>2016</v>
      </c>
    </row>
    <row r="2077" spans="1:18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>
        <f t="shared" si="131"/>
        <v>2013</v>
      </c>
    </row>
    <row r="2078" spans="1:18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>
        <f t="shared" si="131"/>
        <v>2014</v>
      </c>
    </row>
    <row r="2079" spans="1:18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>
        <f t="shared" si="131"/>
        <v>2015</v>
      </c>
    </row>
    <row r="2080" spans="1:18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>
        <f t="shared" si="131"/>
        <v>2016</v>
      </c>
    </row>
    <row r="2081" spans="1:18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>
        <f t="shared" si="131"/>
        <v>2015</v>
      </c>
    </row>
    <row r="2082" spans="1:18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>
        <f t="shared" si="131"/>
        <v>2015</v>
      </c>
    </row>
    <row r="2083" spans="1:18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>
        <f t="shared" si="131"/>
        <v>2012</v>
      </c>
    </row>
    <row r="2084" spans="1:18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>
        <f t="shared" si="131"/>
        <v>2011</v>
      </c>
    </row>
    <row r="2085" spans="1:18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>
        <f t="shared" si="131"/>
        <v>2012</v>
      </c>
    </row>
    <row r="2086" spans="1:18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>
        <f t="shared" si="131"/>
        <v>2014</v>
      </c>
    </row>
    <row r="2087" spans="1:18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>
        <f t="shared" si="131"/>
        <v>2012</v>
      </c>
    </row>
    <row r="2088" spans="1:18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>
        <f t="shared" si="131"/>
        <v>2011</v>
      </c>
    </row>
    <row r="2089" spans="1:18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>
        <f t="shared" si="131"/>
        <v>2011</v>
      </c>
    </row>
    <row r="2090" spans="1:18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>
        <f t="shared" si="131"/>
        <v>2010</v>
      </c>
    </row>
    <row r="2091" spans="1:18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>
        <f t="shared" si="131"/>
        <v>2013</v>
      </c>
    </row>
    <row r="2092" spans="1:18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>
        <f t="shared" si="131"/>
        <v>2013</v>
      </c>
    </row>
    <row r="2093" spans="1:18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>
        <f t="shared" si="131"/>
        <v>2011</v>
      </c>
    </row>
    <row r="2094" spans="1:18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>
        <f t="shared" si="131"/>
        <v>2011</v>
      </c>
    </row>
    <row r="2095" spans="1:18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>
        <f t="shared" si="131"/>
        <v>2012</v>
      </c>
    </row>
    <row r="2096" spans="1:18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>
        <f t="shared" si="131"/>
        <v>2012</v>
      </c>
    </row>
    <row r="2097" spans="1:18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>
        <f t="shared" si="131"/>
        <v>2011</v>
      </c>
    </row>
    <row r="2098" spans="1:18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>
        <f t="shared" si="131"/>
        <v>2012</v>
      </c>
    </row>
    <row r="2099" spans="1:18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>
        <f t="shared" si="131"/>
        <v>2011</v>
      </c>
    </row>
    <row r="2100" spans="1:18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>
        <f t="shared" si="131"/>
        <v>2012</v>
      </c>
    </row>
    <row r="2101" spans="1:18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>
        <f t="shared" si="131"/>
        <v>2015</v>
      </c>
    </row>
    <row r="2102" spans="1:18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>
        <f t="shared" si="131"/>
        <v>2012</v>
      </c>
    </row>
    <row r="2103" spans="1:18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>
        <f t="shared" si="131"/>
        <v>2011</v>
      </c>
    </row>
    <row r="2104" spans="1:18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>
        <f t="shared" si="131"/>
        <v>2011</v>
      </c>
    </row>
    <row r="2105" spans="1:18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>
        <f t="shared" si="131"/>
        <v>2012</v>
      </c>
    </row>
    <row r="2106" spans="1:18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>
        <f t="shared" si="131"/>
        <v>2013</v>
      </c>
    </row>
    <row r="2107" spans="1:18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>
        <f t="shared" si="131"/>
        <v>2014</v>
      </c>
    </row>
    <row r="2108" spans="1:18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>
        <f t="shared" si="131"/>
        <v>2012</v>
      </c>
    </row>
    <row r="2109" spans="1:18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>
        <f t="shared" si="131"/>
        <v>2014</v>
      </c>
    </row>
    <row r="2110" spans="1:18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>
        <f t="shared" si="131"/>
        <v>2012</v>
      </c>
    </row>
    <row r="2111" spans="1:18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>
        <f t="shared" si="131"/>
        <v>2015</v>
      </c>
    </row>
    <row r="2112" spans="1:18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>
        <f t="shared" si="131"/>
        <v>2014</v>
      </c>
    </row>
    <row r="2113" spans="1:18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>
        <f t="shared" si="131"/>
        <v>2011</v>
      </c>
    </row>
    <row r="2114" spans="1:18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>
        <f t="shared" si="131"/>
        <v>2013</v>
      </c>
    </row>
    <row r="2115" spans="1:18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ref="R2115:R2178" si="135">YEAR(O2115)</f>
        <v>2014</v>
      </c>
    </row>
    <row r="2116" spans="1:18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si="135"/>
        <v>2010</v>
      </c>
    </row>
    <row r="2117" spans="1:18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2011</v>
      </c>
    </row>
    <row r="2118" spans="1:18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2012</v>
      </c>
    </row>
    <row r="2119" spans="1:18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2015</v>
      </c>
    </row>
    <row r="2120" spans="1:18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2011</v>
      </c>
    </row>
    <row r="2121" spans="1:18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2012</v>
      </c>
    </row>
    <row r="2122" spans="1:18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>
        <f t="shared" si="135"/>
        <v>2013</v>
      </c>
    </row>
    <row r="2123" spans="1:18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>
        <f t="shared" si="135"/>
        <v>2016</v>
      </c>
    </row>
    <row r="2124" spans="1:18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>
        <f t="shared" si="135"/>
        <v>2016</v>
      </c>
    </row>
    <row r="2125" spans="1:18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>
        <f t="shared" si="135"/>
        <v>2010</v>
      </c>
    </row>
    <row r="2126" spans="1:18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>
        <f t="shared" si="135"/>
        <v>2010</v>
      </c>
    </row>
    <row r="2127" spans="1:18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>
        <f t="shared" si="135"/>
        <v>2015</v>
      </c>
    </row>
    <row r="2128" spans="1:18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>
        <f t="shared" si="135"/>
        <v>2014</v>
      </c>
    </row>
    <row r="2129" spans="1:18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>
        <f t="shared" si="135"/>
        <v>2015</v>
      </c>
    </row>
    <row r="2130" spans="1:18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>
        <f t="shared" si="135"/>
        <v>2014</v>
      </c>
    </row>
    <row r="2131" spans="1:18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>
        <f t="shared" si="135"/>
        <v>2016</v>
      </c>
    </row>
    <row r="2132" spans="1:18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>
        <f t="shared" si="135"/>
        <v>2014</v>
      </c>
    </row>
    <row r="2133" spans="1:18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>
        <f t="shared" si="135"/>
        <v>2015</v>
      </c>
    </row>
    <row r="2134" spans="1:18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>
        <f t="shared" si="135"/>
        <v>2014</v>
      </c>
    </row>
    <row r="2135" spans="1:18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>
        <f t="shared" si="135"/>
        <v>2011</v>
      </c>
    </row>
    <row r="2136" spans="1:18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>
        <f t="shared" si="135"/>
        <v>2013</v>
      </c>
    </row>
    <row r="2137" spans="1:18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>
        <f t="shared" si="135"/>
        <v>2012</v>
      </c>
    </row>
    <row r="2138" spans="1:18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>
        <f t="shared" si="135"/>
        <v>2013</v>
      </c>
    </row>
    <row r="2139" spans="1:18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>
        <f t="shared" si="135"/>
        <v>2014</v>
      </c>
    </row>
    <row r="2140" spans="1:18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>
        <f t="shared" si="135"/>
        <v>2013</v>
      </c>
    </row>
    <row r="2141" spans="1:18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>
        <f t="shared" si="135"/>
        <v>2016</v>
      </c>
    </row>
    <row r="2142" spans="1:18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>
        <f t="shared" si="135"/>
        <v>2012</v>
      </c>
    </row>
    <row r="2143" spans="1:18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>
        <f t="shared" si="135"/>
        <v>2014</v>
      </c>
    </row>
    <row r="2144" spans="1:18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>
        <f t="shared" si="135"/>
        <v>2015</v>
      </c>
    </row>
    <row r="2145" spans="1:18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>
        <f t="shared" si="135"/>
        <v>2010</v>
      </c>
    </row>
    <row r="2146" spans="1:18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>
        <f t="shared" si="135"/>
        <v>2013</v>
      </c>
    </row>
    <row r="2147" spans="1:18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>
        <f t="shared" si="135"/>
        <v>2013</v>
      </c>
    </row>
    <row r="2148" spans="1:18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>
        <f t="shared" si="135"/>
        <v>2016</v>
      </c>
    </row>
    <row r="2149" spans="1:18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>
        <f t="shared" si="135"/>
        <v>2014</v>
      </c>
    </row>
    <row r="2150" spans="1:18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>
        <f t="shared" si="135"/>
        <v>2015</v>
      </c>
    </row>
    <row r="2151" spans="1:18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>
        <f t="shared" si="135"/>
        <v>2010</v>
      </c>
    </row>
    <row r="2152" spans="1:18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>
        <f t="shared" si="135"/>
        <v>2016</v>
      </c>
    </row>
    <row r="2153" spans="1:18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>
        <f t="shared" si="135"/>
        <v>2016</v>
      </c>
    </row>
    <row r="2154" spans="1:18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>
        <f t="shared" si="135"/>
        <v>2014</v>
      </c>
    </row>
    <row r="2155" spans="1:18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>
        <f t="shared" si="135"/>
        <v>2014</v>
      </c>
    </row>
    <row r="2156" spans="1:18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>
        <f t="shared" si="135"/>
        <v>2014</v>
      </c>
    </row>
    <row r="2157" spans="1:18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>
        <f t="shared" si="135"/>
        <v>2016</v>
      </c>
    </row>
    <row r="2158" spans="1:18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>
        <f t="shared" si="135"/>
        <v>2013</v>
      </c>
    </row>
    <row r="2159" spans="1:18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>
        <f t="shared" si="135"/>
        <v>2016</v>
      </c>
    </row>
    <row r="2160" spans="1:18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>
        <f t="shared" si="135"/>
        <v>2012</v>
      </c>
    </row>
    <row r="2161" spans="1:18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>
        <f t="shared" si="135"/>
        <v>2011</v>
      </c>
    </row>
    <row r="2162" spans="1:18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>
        <f t="shared" si="135"/>
        <v>2012</v>
      </c>
    </row>
    <row r="2163" spans="1:18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>
        <f t="shared" si="135"/>
        <v>2015</v>
      </c>
    </row>
    <row r="2164" spans="1:18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>
        <f t="shared" si="135"/>
        <v>2014</v>
      </c>
    </row>
    <row r="2165" spans="1:18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>
        <f t="shared" si="135"/>
        <v>2015</v>
      </c>
    </row>
    <row r="2166" spans="1:18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>
        <f t="shared" si="135"/>
        <v>2016</v>
      </c>
    </row>
    <row r="2167" spans="1:18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>
        <f t="shared" si="135"/>
        <v>2016</v>
      </c>
    </row>
    <row r="2168" spans="1:18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>
        <f t="shared" si="135"/>
        <v>2014</v>
      </c>
    </row>
    <row r="2169" spans="1:18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>
        <f t="shared" si="135"/>
        <v>2012</v>
      </c>
    </row>
    <row r="2170" spans="1:18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>
        <f t="shared" si="135"/>
        <v>2017</v>
      </c>
    </row>
    <row r="2171" spans="1:18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>
        <f t="shared" si="135"/>
        <v>2017</v>
      </c>
    </row>
    <row r="2172" spans="1:18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>
        <f t="shared" si="135"/>
        <v>2015</v>
      </c>
    </row>
    <row r="2173" spans="1:18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>
        <f t="shared" si="135"/>
        <v>2015</v>
      </c>
    </row>
    <row r="2174" spans="1:18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>
        <f t="shared" si="135"/>
        <v>2015</v>
      </c>
    </row>
    <row r="2175" spans="1:18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>
        <f t="shared" si="135"/>
        <v>2013</v>
      </c>
    </row>
    <row r="2176" spans="1:18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>
        <f t="shared" si="135"/>
        <v>2016</v>
      </c>
    </row>
    <row r="2177" spans="1:18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>
        <f t="shared" si="135"/>
        <v>2016</v>
      </c>
    </row>
    <row r="2178" spans="1:18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>
        <f t="shared" si="135"/>
        <v>2015</v>
      </c>
    </row>
    <row r="2179" spans="1:18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ref="R2179:R2242" si="139">YEAR(O2179)</f>
        <v>2016</v>
      </c>
    </row>
    <row r="2180" spans="1:18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si="139"/>
        <v>2016</v>
      </c>
    </row>
    <row r="2181" spans="1:18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2015</v>
      </c>
    </row>
    <row r="2182" spans="1:18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2017</v>
      </c>
    </row>
    <row r="2184" spans="1:18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2014</v>
      </c>
    </row>
    <row r="2185" spans="1:18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2017</v>
      </c>
    </row>
    <row r="2186" spans="1:18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>
        <f t="shared" si="139"/>
        <v>2016</v>
      </c>
    </row>
    <row r="2187" spans="1:18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>
        <f t="shared" si="139"/>
        <v>2013</v>
      </c>
    </row>
    <row r="2188" spans="1:18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>
        <f t="shared" si="139"/>
        <v>2016</v>
      </c>
    </row>
    <row r="2189" spans="1:18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>
        <f t="shared" si="139"/>
        <v>2015</v>
      </c>
    </row>
    <row r="2190" spans="1:18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>
        <f t="shared" si="139"/>
        <v>2016</v>
      </c>
    </row>
    <row r="2191" spans="1:18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>
        <f t="shared" si="139"/>
        <v>2016</v>
      </c>
    </row>
    <row r="2192" spans="1:18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>
        <f t="shared" si="139"/>
        <v>2016</v>
      </c>
    </row>
    <row r="2193" spans="1:18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>
        <f t="shared" si="139"/>
        <v>2017</v>
      </c>
    </row>
    <row r="2194" spans="1:18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>
        <f t="shared" si="139"/>
        <v>2016</v>
      </c>
    </row>
    <row r="2195" spans="1:18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>
        <f t="shared" si="139"/>
        <v>2016</v>
      </c>
    </row>
    <row r="2196" spans="1:18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>
        <f t="shared" si="139"/>
        <v>2016</v>
      </c>
    </row>
    <row r="2197" spans="1:18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>
        <f t="shared" si="139"/>
        <v>2015</v>
      </c>
    </row>
    <row r="2198" spans="1:18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>
        <f t="shared" si="139"/>
        <v>2016</v>
      </c>
    </row>
    <row r="2199" spans="1:18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>
        <f t="shared" si="139"/>
        <v>2015</v>
      </c>
    </row>
    <row r="2200" spans="1:18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>
        <f t="shared" si="139"/>
        <v>2015</v>
      </c>
    </row>
    <row r="2201" spans="1:18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>
        <f t="shared" si="139"/>
        <v>2015</v>
      </c>
    </row>
    <row r="2202" spans="1:18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>
        <f t="shared" si="139"/>
        <v>2015</v>
      </c>
    </row>
    <row r="2203" spans="1:18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>
        <f t="shared" si="139"/>
        <v>2013</v>
      </c>
    </row>
    <row r="2204" spans="1:18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>
        <f t="shared" si="139"/>
        <v>2012</v>
      </c>
    </row>
    <row r="2205" spans="1:18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>
        <f t="shared" si="139"/>
        <v>2015</v>
      </c>
    </row>
    <row r="2206" spans="1:18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>
        <f t="shared" si="139"/>
        <v>2013</v>
      </c>
    </row>
    <row r="2207" spans="1:18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>
        <f t="shared" si="139"/>
        <v>2012</v>
      </c>
    </row>
    <row r="2208" spans="1:18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>
        <f t="shared" si="139"/>
        <v>2012</v>
      </c>
    </row>
    <row r="2209" spans="1:18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>
        <f t="shared" si="139"/>
        <v>2013</v>
      </c>
    </row>
    <row r="2210" spans="1:18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>
        <f t="shared" si="139"/>
        <v>2012</v>
      </c>
    </row>
    <row r="2211" spans="1:18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>
        <f t="shared" si="139"/>
        <v>2014</v>
      </c>
    </row>
    <row r="2212" spans="1:18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>
        <f t="shared" si="139"/>
        <v>2012</v>
      </c>
    </row>
    <row r="2213" spans="1:18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>
        <f t="shared" si="139"/>
        <v>2014</v>
      </c>
    </row>
    <row r="2214" spans="1:18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>
        <f t="shared" si="139"/>
        <v>2013</v>
      </c>
    </row>
    <row r="2215" spans="1:18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>
        <f t="shared" si="139"/>
        <v>2015</v>
      </c>
    </row>
    <row r="2216" spans="1:18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>
        <f t="shared" si="139"/>
        <v>2014</v>
      </c>
    </row>
    <row r="2217" spans="1:18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>
        <f t="shared" si="139"/>
        <v>2012</v>
      </c>
    </row>
    <row r="2218" spans="1:18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>
        <f t="shared" si="139"/>
        <v>2015</v>
      </c>
    </row>
    <row r="2219" spans="1:18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>
        <f t="shared" si="139"/>
        <v>2015</v>
      </c>
    </row>
    <row r="2220" spans="1:18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>
        <f t="shared" si="139"/>
        <v>2012</v>
      </c>
    </row>
    <row r="2221" spans="1:18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>
        <f t="shared" si="139"/>
        <v>2015</v>
      </c>
    </row>
    <row r="2222" spans="1:18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>
        <f t="shared" si="139"/>
        <v>2013</v>
      </c>
    </row>
    <row r="2223" spans="1:18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>
        <f t="shared" si="139"/>
        <v>2016</v>
      </c>
    </row>
    <row r="2224" spans="1:18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>
        <f t="shared" si="139"/>
        <v>2011</v>
      </c>
    </row>
    <row r="2225" spans="1:18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>
        <f t="shared" si="139"/>
        <v>2015</v>
      </c>
    </row>
    <row r="2226" spans="1:18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>
        <f t="shared" si="139"/>
        <v>2016</v>
      </c>
    </row>
    <row r="2227" spans="1:18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>
        <f t="shared" si="139"/>
        <v>2014</v>
      </c>
    </row>
    <row r="2228" spans="1:18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>
        <f t="shared" si="139"/>
        <v>2016</v>
      </c>
    </row>
    <row r="2229" spans="1:18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>
        <f t="shared" si="139"/>
        <v>2013</v>
      </c>
    </row>
    <row r="2230" spans="1:18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>
        <f t="shared" si="139"/>
        <v>2015</v>
      </c>
    </row>
    <row r="2231" spans="1:18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>
        <f t="shared" si="139"/>
        <v>2013</v>
      </c>
    </row>
    <row r="2232" spans="1:18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>
        <f t="shared" si="139"/>
        <v>2014</v>
      </c>
    </row>
    <row r="2233" spans="1:18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>
        <f t="shared" si="139"/>
        <v>2013</v>
      </c>
    </row>
    <row r="2234" spans="1:18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>
        <f t="shared" si="139"/>
        <v>2014</v>
      </c>
    </row>
    <row r="2235" spans="1:18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>
        <f t="shared" si="139"/>
        <v>2015</v>
      </c>
    </row>
    <row r="2236" spans="1:18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>
        <f t="shared" si="139"/>
        <v>2016</v>
      </c>
    </row>
    <row r="2237" spans="1:18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>
        <f t="shared" si="139"/>
        <v>2015</v>
      </c>
    </row>
    <row r="2238" spans="1:18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>
        <f t="shared" si="139"/>
        <v>2016</v>
      </c>
    </row>
    <row r="2239" spans="1:18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>
        <f t="shared" si="139"/>
        <v>2014</v>
      </c>
    </row>
    <row r="2240" spans="1:18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>
        <f t="shared" si="139"/>
        <v>2017</v>
      </c>
    </row>
    <row r="2241" spans="1:18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>
        <f t="shared" si="139"/>
        <v>2013</v>
      </c>
    </row>
    <row r="2242" spans="1:18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>
        <f t="shared" si="139"/>
        <v>2016</v>
      </c>
    </row>
    <row r="2243" spans="1:18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ref="R2243:R2306" si="143">YEAR(O2243)</f>
        <v>2017</v>
      </c>
    </row>
    <row r="2244" spans="1:18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si="143"/>
        <v>2013</v>
      </c>
    </row>
    <row r="2245" spans="1:18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2017</v>
      </c>
    </row>
    <row r="2246" spans="1:18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2016</v>
      </c>
    </row>
    <row r="2247" spans="1:18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2014</v>
      </c>
    </row>
    <row r="2248" spans="1:18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2015</v>
      </c>
    </row>
    <row r="2249" spans="1:18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>
        <f t="shared" si="143"/>
        <v>2016</v>
      </c>
    </row>
    <row r="2251" spans="1:18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>
        <f t="shared" si="143"/>
        <v>2013</v>
      </c>
    </row>
    <row r="2252" spans="1:18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>
        <f t="shared" si="143"/>
        <v>2016</v>
      </c>
    </row>
    <row r="2253" spans="1:18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>
        <f t="shared" si="143"/>
        <v>2014</v>
      </c>
    </row>
    <row r="2254" spans="1:18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>
        <f t="shared" si="143"/>
        <v>2016</v>
      </c>
    </row>
    <row r="2255" spans="1:18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>
        <f t="shared" si="143"/>
        <v>2015</v>
      </c>
    </row>
    <row r="2256" spans="1:18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>
        <f t="shared" si="143"/>
        <v>2017</v>
      </c>
    </row>
    <row r="2257" spans="1:18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>
        <f t="shared" si="143"/>
        <v>2016</v>
      </c>
    </row>
    <row r="2258" spans="1:18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>
        <f t="shared" si="143"/>
        <v>2016</v>
      </c>
    </row>
    <row r="2259" spans="1:18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>
        <f t="shared" si="143"/>
        <v>2016</v>
      </c>
    </row>
    <row r="2260" spans="1:18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>
        <f t="shared" si="143"/>
        <v>2015</v>
      </c>
    </row>
    <row r="2261" spans="1:18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>
        <f t="shared" si="143"/>
        <v>2016</v>
      </c>
    </row>
    <row r="2262" spans="1:18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>
        <f t="shared" si="143"/>
        <v>2014</v>
      </c>
    </row>
    <row r="2263" spans="1:18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>
        <f t="shared" si="143"/>
        <v>2017</v>
      </c>
    </row>
    <row r="2264" spans="1:18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>
        <f t="shared" si="143"/>
        <v>2014</v>
      </c>
    </row>
    <row r="2265" spans="1:18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>
        <f t="shared" si="143"/>
        <v>2015</v>
      </c>
    </row>
    <row r="2266" spans="1:18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>
        <f t="shared" si="143"/>
        <v>2016</v>
      </c>
    </row>
    <row r="2267" spans="1:18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>
        <f t="shared" si="143"/>
        <v>2016</v>
      </c>
    </row>
    <row r="2268" spans="1:18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>
        <f t="shared" si="143"/>
        <v>2016</v>
      </c>
    </row>
    <row r="2269" spans="1:18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>
        <f t="shared" si="143"/>
        <v>2014</v>
      </c>
    </row>
    <row r="2270" spans="1:18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>
        <f t="shared" si="143"/>
        <v>2017</v>
      </c>
    </row>
    <row r="2271" spans="1:18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>
        <f t="shared" si="143"/>
        <v>2017</v>
      </c>
    </row>
    <row r="2272" spans="1:18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>
        <f t="shared" si="143"/>
        <v>2016</v>
      </c>
    </row>
    <row r="2273" spans="1:18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>
        <f t="shared" si="143"/>
        <v>2016</v>
      </c>
    </row>
    <row r="2274" spans="1:18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>
        <f t="shared" si="143"/>
        <v>2015</v>
      </c>
    </row>
    <row r="2275" spans="1:18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>
        <f t="shared" si="143"/>
        <v>2017</v>
      </c>
    </row>
    <row r="2276" spans="1:18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>
        <f t="shared" si="143"/>
        <v>2014</v>
      </c>
    </row>
    <row r="2277" spans="1:18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>
        <f t="shared" si="143"/>
        <v>2014</v>
      </c>
    </row>
    <row r="2278" spans="1:18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>
        <f t="shared" si="143"/>
        <v>2013</v>
      </c>
    </row>
    <row r="2279" spans="1:18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>
        <f t="shared" si="143"/>
        <v>2012</v>
      </c>
    </row>
    <row r="2280" spans="1:18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>
        <f t="shared" si="143"/>
        <v>2015</v>
      </c>
    </row>
    <row r="2281" spans="1:18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>
        <f t="shared" si="143"/>
        <v>2015</v>
      </c>
    </row>
    <row r="2282" spans="1:18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>
        <f t="shared" si="143"/>
        <v>2015</v>
      </c>
    </row>
    <row r="2283" spans="1:18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>
        <f t="shared" si="143"/>
        <v>2011</v>
      </c>
    </row>
    <row r="2284" spans="1:18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>
        <f t="shared" si="143"/>
        <v>2015</v>
      </c>
    </row>
    <row r="2285" spans="1:18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>
        <f t="shared" si="143"/>
        <v>2012</v>
      </c>
    </row>
    <row r="2286" spans="1:18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>
        <f t="shared" si="143"/>
        <v>2011</v>
      </c>
    </row>
    <row r="2287" spans="1:18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>
        <f t="shared" si="143"/>
        <v>2012</v>
      </c>
    </row>
    <row r="2288" spans="1:18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>
        <f t="shared" si="143"/>
        <v>2013</v>
      </c>
    </row>
    <row r="2289" spans="1:18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>
        <f t="shared" si="143"/>
        <v>2014</v>
      </c>
    </row>
    <row r="2290" spans="1:18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>
        <f t="shared" si="143"/>
        <v>2012</v>
      </c>
    </row>
    <row r="2291" spans="1:18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>
        <f t="shared" si="143"/>
        <v>2013</v>
      </c>
    </row>
    <row r="2292" spans="1:18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>
        <f t="shared" si="143"/>
        <v>2009</v>
      </c>
    </row>
    <row r="2293" spans="1:18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>
        <f t="shared" si="143"/>
        <v>2012</v>
      </c>
    </row>
    <row r="2294" spans="1:18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>
        <f t="shared" si="143"/>
        <v>2012</v>
      </c>
    </row>
    <row r="2295" spans="1:18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>
        <f t="shared" si="143"/>
        <v>2012</v>
      </c>
    </row>
    <row r="2296" spans="1:18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>
        <f t="shared" si="143"/>
        <v>2012</v>
      </c>
    </row>
    <row r="2297" spans="1:18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>
        <f t="shared" si="143"/>
        <v>2012</v>
      </c>
    </row>
    <row r="2298" spans="1:18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>
        <f t="shared" si="143"/>
        <v>2012</v>
      </c>
    </row>
    <row r="2299" spans="1:18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>
        <f t="shared" si="143"/>
        <v>2012</v>
      </c>
    </row>
    <row r="2300" spans="1:18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>
        <f t="shared" si="143"/>
        <v>2014</v>
      </c>
    </row>
    <row r="2301" spans="1:18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>
        <f t="shared" si="143"/>
        <v>2011</v>
      </c>
    </row>
    <row r="2302" spans="1:18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>
        <f t="shared" si="143"/>
        <v>2012</v>
      </c>
    </row>
    <row r="2303" spans="1:18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>
        <f t="shared" si="143"/>
        <v>2013</v>
      </c>
    </row>
    <row r="2304" spans="1:18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>
        <f t="shared" si="143"/>
        <v>2013</v>
      </c>
    </row>
    <row r="2305" spans="1:18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>
        <f t="shared" si="143"/>
        <v>2011</v>
      </c>
    </row>
    <row r="2306" spans="1:18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>
        <f t="shared" si="143"/>
        <v>2010</v>
      </c>
    </row>
    <row r="2307" spans="1:18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ref="R2307:R2370" si="147">YEAR(O2307)</f>
        <v>2014</v>
      </c>
    </row>
    <row r="2308" spans="1:18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si="147"/>
        <v>2012</v>
      </c>
    </row>
    <row r="2309" spans="1:18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2014</v>
      </c>
    </row>
    <row r="2311" spans="1:18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2013</v>
      </c>
    </row>
    <row r="2312" spans="1:18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2014</v>
      </c>
    </row>
    <row r="2314" spans="1:18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>
        <f t="shared" si="147"/>
        <v>2014</v>
      </c>
    </row>
    <row r="2315" spans="1:18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>
        <f t="shared" si="147"/>
        <v>2012</v>
      </c>
    </row>
    <row r="2316" spans="1:18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>
        <f t="shared" si="147"/>
        <v>2012</v>
      </c>
    </row>
    <row r="2317" spans="1:18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>
        <f t="shared" si="147"/>
        <v>2012</v>
      </c>
    </row>
    <row r="2318" spans="1:18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>
        <f t="shared" si="147"/>
        <v>2009</v>
      </c>
    </row>
    <row r="2319" spans="1:18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>
        <f t="shared" si="147"/>
        <v>2010</v>
      </c>
    </row>
    <row r="2320" spans="1:18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>
        <f t="shared" si="147"/>
        <v>2009</v>
      </c>
    </row>
    <row r="2321" spans="1:18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>
        <f t="shared" si="147"/>
        <v>2013</v>
      </c>
    </row>
    <row r="2322" spans="1:18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>
        <f t="shared" si="147"/>
        <v>2014</v>
      </c>
    </row>
    <row r="2323" spans="1:18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>
        <f t="shared" si="147"/>
        <v>2017</v>
      </c>
    </row>
    <row r="2324" spans="1:18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>
        <f t="shared" si="147"/>
        <v>2017</v>
      </c>
    </row>
    <row r="2325" spans="1:18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>
        <f t="shared" si="147"/>
        <v>2017</v>
      </c>
    </row>
    <row r="2326" spans="1:18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>
        <f t="shared" si="147"/>
        <v>2017</v>
      </c>
    </row>
    <row r="2327" spans="1:18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>
        <f t="shared" si="147"/>
        <v>2017</v>
      </c>
    </row>
    <row r="2328" spans="1:18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>
        <f t="shared" si="147"/>
        <v>2017</v>
      </c>
    </row>
    <row r="2329" spans="1:18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>
        <f t="shared" si="147"/>
        <v>2014</v>
      </c>
    </row>
    <row r="2330" spans="1:18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>
        <f t="shared" si="147"/>
        <v>2015</v>
      </c>
    </row>
    <row r="2331" spans="1:18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>
        <f t="shared" si="147"/>
        <v>2014</v>
      </c>
    </row>
    <row r="2332" spans="1:18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>
        <f t="shared" si="147"/>
        <v>2015</v>
      </c>
    </row>
    <row r="2333" spans="1:18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>
        <f t="shared" si="147"/>
        <v>2014</v>
      </c>
    </row>
    <row r="2334" spans="1:18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>
        <f t="shared" si="147"/>
        <v>2015</v>
      </c>
    </row>
    <row r="2335" spans="1:18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>
        <f t="shared" si="147"/>
        <v>2014</v>
      </c>
    </row>
    <row r="2336" spans="1:18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>
        <f t="shared" si="147"/>
        <v>2014</v>
      </c>
    </row>
    <row r="2337" spans="1:18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>
        <f t="shared" si="147"/>
        <v>2014</v>
      </c>
    </row>
    <row r="2338" spans="1:18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>
        <f t="shared" si="147"/>
        <v>2014</v>
      </c>
    </row>
    <row r="2339" spans="1:18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>
        <f t="shared" si="147"/>
        <v>2014</v>
      </c>
    </row>
    <row r="2340" spans="1:18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>
        <f t="shared" si="147"/>
        <v>2014</v>
      </c>
    </row>
    <row r="2341" spans="1:18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>
        <f t="shared" si="147"/>
        <v>2016</v>
      </c>
    </row>
    <row r="2342" spans="1:18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>
        <f t="shared" si="147"/>
        <v>2016</v>
      </c>
    </row>
    <row r="2343" spans="1:18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>
        <f t="shared" si="147"/>
        <v>2015</v>
      </c>
    </row>
    <row r="2344" spans="1:18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>
        <f t="shared" si="147"/>
        <v>2014</v>
      </c>
    </row>
    <row r="2345" spans="1:18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>
        <f t="shared" si="147"/>
        <v>2015</v>
      </c>
    </row>
    <row r="2346" spans="1:18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>
        <f t="shared" si="147"/>
        <v>2016</v>
      </c>
    </row>
    <row r="2347" spans="1:18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>
        <f t="shared" si="147"/>
        <v>2015</v>
      </c>
    </row>
    <row r="2348" spans="1:18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>
        <f t="shared" si="147"/>
        <v>2016</v>
      </c>
    </row>
    <row r="2349" spans="1:18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>
        <f t="shared" si="147"/>
        <v>2016</v>
      </c>
    </row>
    <row r="2350" spans="1:18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>
        <f t="shared" si="147"/>
        <v>2015</v>
      </c>
    </row>
    <row r="2351" spans="1:18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>
        <f t="shared" si="147"/>
        <v>2015</v>
      </c>
    </row>
    <row r="2352" spans="1:18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>
        <f t="shared" si="147"/>
        <v>2016</v>
      </c>
    </row>
    <row r="2353" spans="1:18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>
        <f t="shared" si="147"/>
        <v>2015</v>
      </c>
    </row>
    <row r="2354" spans="1:18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>
        <f t="shared" si="147"/>
        <v>2015</v>
      </c>
    </row>
    <row r="2355" spans="1:18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>
        <f t="shared" si="147"/>
        <v>2015</v>
      </c>
    </row>
    <row r="2356" spans="1:18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>
        <f t="shared" si="147"/>
        <v>2014</v>
      </c>
    </row>
    <row r="2357" spans="1:18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>
        <f t="shared" si="147"/>
        <v>2015</v>
      </c>
    </row>
    <row r="2358" spans="1:18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>
        <f t="shared" si="147"/>
        <v>2015</v>
      </c>
    </row>
    <row r="2359" spans="1:18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>
        <f t="shared" si="147"/>
        <v>2015</v>
      </c>
    </row>
    <row r="2360" spans="1:18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>
        <f t="shared" si="147"/>
        <v>2014</v>
      </c>
    </row>
    <row r="2361" spans="1:18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>
        <f t="shared" si="147"/>
        <v>2015</v>
      </c>
    </row>
    <row r="2362" spans="1:18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>
        <f t="shared" si="147"/>
        <v>2016</v>
      </c>
    </row>
    <row r="2363" spans="1:18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>
        <f t="shared" si="147"/>
        <v>2016</v>
      </c>
    </row>
    <row r="2364" spans="1:18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>
        <f t="shared" si="147"/>
        <v>2014</v>
      </c>
    </row>
    <row r="2365" spans="1:18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>
        <f t="shared" si="147"/>
        <v>2015</v>
      </c>
    </row>
    <row r="2366" spans="1:18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>
        <f t="shared" si="147"/>
        <v>2015</v>
      </c>
    </row>
    <row r="2367" spans="1:18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>
        <f t="shared" si="147"/>
        <v>2015</v>
      </c>
    </row>
    <row r="2368" spans="1:18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>
        <f t="shared" si="147"/>
        <v>2015</v>
      </c>
    </row>
    <row r="2369" spans="1:18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>
        <f t="shared" si="147"/>
        <v>2016</v>
      </c>
    </row>
    <row r="2370" spans="1:18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>
        <f t="shared" si="147"/>
        <v>2015</v>
      </c>
    </row>
    <row r="2371" spans="1:18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ref="R2371:R2434" si="151">YEAR(O2371)</f>
        <v>2016</v>
      </c>
    </row>
    <row r="2372" spans="1:18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si="151"/>
        <v>2014</v>
      </c>
    </row>
    <row r="2373" spans="1:18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2015</v>
      </c>
    </row>
    <row r="2374" spans="1:18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2016</v>
      </c>
    </row>
    <row r="2378" spans="1:18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>
        <f t="shared" si="151"/>
        <v>2015</v>
      </c>
    </row>
    <row r="2379" spans="1:18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>
        <f t="shared" si="151"/>
        <v>2016</v>
      </c>
    </row>
    <row r="2380" spans="1:18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>
        <f t="shared" si="151"/>
        <v>2015</v>
      </c>
    </row>
    <row r="2381" spans="1:18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>
        <f t="shared" si="151"/>
        <v>2015</v>
      </c>
    </row>
    <row r="2382" spans="1:18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>
        <f t="shared" si="151"/>
        <v>2015</v>
      </c>
    </row>
    <row r="2383" spans="1:18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>
        <f t="shared" si="151"/>
        <v>2015</v>
      </c>
    </row>
    <row r="2384" spans="1:18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>
        <f t="shared" si="151"/>
        <v>2015</v>
      </c>
    </row>
    <row r="2385" spans="1:18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>
        <f t="shared" si="151"/>
        <v>2015</v>
      </c>
    </row>
    <row r="2386" spans="1:18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>
        <f t="shared" si="151"/>
        <v>2014</v>
      </c>
    </row>
    <row r="2387" spans="1:18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>
        <f t="shared" si="151"/>
        <v>2015</v>
      </c>
    </row>
    <row r="2388" spans="1:18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>
        <f t="shared" si="151"/>
        <v>2014</v>
      </c>
    </row>
    <row r="2389" spans="1:18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>
        <f t="shared" si="151"/>
        <v>2016</v>
      </c>
    </row>
    <row r="2390" spans="1:18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>
        <f t="shared" si="151"/>
        <v>2014</v>
      </c>
    </row>
    <row r="2391" spans="1:18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>
        <f t="shared" si="151"/>
        <v>2015</v>
      </c>
    </row>
    <row r="2392" spans="1:18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>
        <f t="shared" si="151"/>
        <v>2014</v>
      </c>
    </row>
    <row r="2393" spans="1:18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>
        <f t="shared" si="151"/>
        <v>2015</v>
      </c>
    </row>
    <row r="2394" spans="1:18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>
        <f t="shared" si="151"/>
        <v>2015</v>
      </c>
    </row>
    <row r="2395" spans="1:18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>
        <f t="shared" si="151"/>
        <v>2015</v>
      </c>
    </row>
    <row r="2396" spans="1:18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>
        <f t="shared" si="151"/>
        <v>2015</v>
      </c>
    </row>
    <row r="2397" spans="1:18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>
        <f t="shared" si="151"/>
        <v>2016</v>
      </c>
    </row>
    <row r="2398" spans="1:18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>
        <f t="shared" si="151"/>
        <v>2015</v>
      </c>
    </row>
    <row r="2399" spans="1:18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>
        <f t="shared" si="151"/>
        <v>2014</v>
      </c>
    </row>
    <row r="2400" spans="1:18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>
        <f t="shared" si="151"/>
        <v>2015</v>
      </c>
    </row>
    <row r="2401" spans="1:18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>
        <f t="shared" si="151"/>
        <v>2014</v>
      </c>
    </row>
    <row r="2402" spans="1:18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>
        <f t="shared" si="151"/>
        <v>2016</v>
      </c>
    </row>
    <row r="2403" spans="1:18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>
        <f t="shared" si="151"/>
        <v>2016</v>
      </c>
    </row>
    <row r="2404" spans="1:18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>
        <f t="shared" si="151"/>
        <v>2015</v>
      </c>
    </row>
    <row r="2405" spans="1:18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>
        <f t="shared" si="151"/>
        <v>2016</v>
      </c>
    </row>
    <row r="2406" spans="1:18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>
        <f t="shared" si="151"/>
        <v>2015</v>
      </c>
    </row>
    <row r="2407" spans="1:18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>
        <f t="shared" si="151"/>
        <v>2016</v>
      </c>
    </row>
    <row r="2408" spans="1:18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>
        <f t="shared" si="151"/>
        <v>2014</v>
      </c>
    </row>
    <row r="2409" spans="1:18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>
        <f t="shared" si="151"/>
        <v>2015</v>
      </c>
    </row>
    <row r="2410" spans="1:18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>
        <f t="shared" si="151"/>
        <v>2014</v>
      </c>
    </row>
    <row r="2411" spans="1:18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>
        <f t="shared" si="151"/>
        <v>2015</v>
      </c>
    </row>
    <row r="2412" spans="1:18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>
        <f t="shared" si="151"/>
        <v>2015</v>
      </c>
    </row>
    <row r="2413" spans="1:18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>
        <f t="shared" si="151"/>
        <v>2015</v>
      </c>
    </row>
    <row r="2414" spans="1:18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>
        <f t="shared" si="151"/>
        <v>2016</v>
      </c>
    </row>
    <row r="2415" spans="1:18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>
        <f t="shared" si="151"/>
        <v>2014</v>
      </c>
    </row>
    <row r="2416" spans="1:18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>
        <f t="shared" si="151"/>
        <v>2015</v>
      </c>
    </row>
    <row r="2417" spans="1:18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>
        <f t="shared" si="151"/>
        <v>2016</v>
      </c>
    </row>
    <row r="2418" spans="1:18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>
        <f t="shared" si="151"/>
        <v>2015</v>
      </c>
    </row>
    <row r="2419" spans="1:18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>
        <f t="shared" si="151"/>
        <v>2014</v>
      </c>
    </row>
    <row r="2420" spans="1:18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>
        <f t="shared" si="151"/>
        <v>2015</v>
      </c>
    </row>
    <row r="2421" spans="1:18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>
        <f t="shared" si="151"/>
        <v>2014</v>
      </c>
    </row>
    <row r="2422" spans="1:18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>
        <f t="shared" si="151"/>
        <v>2014</v>
      </c>
    </row>
    <row r="2423" spans="1:18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>
        <f t="shared" si="151"/>
        <v>2015</v>
      </c>
    </row>
    <row r="2424" spans="1:18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>
        <f t="shared" si="151"/>
        <v>2015</v>
      </c>
    </row>
    <row r="2425" spans="1:18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>
        <f t="shared" si="151"/>
        <v>2014</v>
      </c>
    </row>
    <row r="2426" spans="1:18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>
        <f t="shared" si="151"/>
        <v>2014</v>
      </c>
    </row>
    <row r="2427" spans="1:18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>
        <f t="shared" si="151"/>
        <v>2016</v>
      </c>
    </row>
    <row r="2428" spans="1:18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>
        <f t="shared" si="151"/>
        <v>2015</v>
      </c>
    </row>
    <row r="2429" spans="1:18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>
        <f t="shared" si="151"/>
        <v>2016</v>
      </c>
    </row>
    <row r="2430" spans="1:18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>
        <f t="shared" si="151"/>
        <v>2015</v>
      </c>
    </row>
    <row r="2431" spans="1:18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>
        <f t="shared" si="151"/>
        <v>2016</v>
      </c>
    </row>
    <row r="2432" spans="1:18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>
        <f t="shared" si="151"/>
        <v>2016</v>
      </c>
    </row>
    <row r="2433" spans="1:18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>
        <f t="shared" si="151"/>
        <v>2016</v>
      </c>
    </row>
    <row r="2434" spans="1:18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>
        <f t="shared" si="151"/>
        <v>2015</v>
      </c>
    </row>
    <row r="2435" spans="1:18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ref="R2435:R2498" si="155">YEAR(O2435)</f>
        <v>2016</v>
      </c>
    </row>
    <row r="2436" spans="1:18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si="155"/>
        <v>2015</v>
      </c>
    </row>
    <row r="2437" spans="1:18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>
        <f t="shared" si="155"/>
        <v>2016</v>
      </c>
    </row>
    <row r="2443" spans="1:18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>
        <f t="shared" si="155"/>
        <v>2015</v>
      </c>
    </row>
    <row r="2444" spans="1:18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>
        <f t="shared" si="155"/>
        <v>2015</v>
      </c>
    </row>
    <row r="2445" spans="1:18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>
        <f t="shared" si="155"/>
        <v>2014</v>
      </c>
    </row>
    <row r="2446" spans="1:18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>
        <f t="shared" si="155"/>
        <v>2016</v>
      </c>
    </row>
    <row r="2447" spans="1:18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>
        <f t="shared" si="155"/>
        <v>2015</v>
      </c>
    </row>
    <row r="2448" spans="1:18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>
        <f t="shared" si="155"/>
        <v>2016</v>
      </c>
    </row>
    <row r="2449" spans="1:18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>
        <f t="shared" si="155"/>
        <v>2016</v>
      </c>
    </row>
    <row r="2450" spans="1:18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>
        <f t="shared" si="155"/>
        <v>2016</v>
      </c>
    </row>
    <row r="2451" spans="1:18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>
        <f t="shared" si="155"/>
        <v>2014</v>
      </c>
    </row>
    <row r="2452" spans="1:18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>
        <f t="shared" si="155"/>
        <v>2014</v>
      </c>
    </row>
    <row r="2453" spans="1:18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>
        <f t="shared" si="155"/>
        <v>2017</v>
      </c>
    </row>
    <row r="2454" spans="1:18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>
        <f t="shared" si="155"/>
        <v>2015</v>
      </c>
    </row>
    <row r="2455" spans="1:18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>
        <f t="shared" si="155"/>
        <v>2017</v>
      </c>
    </row>
    <row r="2456" spans="1:18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>
        <f t="shared" si="155"/>
        <v>2017</v>
      </c>
    </row>
    <row r="2457" spans="1:18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>
        <f t="shared" si="155"/>
        <v>2016</v>
      </c>
    </row>
    <row r="2458" spans="1:18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>
        <f t="shared" si="155"/>
        <v>2017</v>
      </c>
    </row>
    <row r="2459" spans="1:18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>
        <f t="shared" si="155"/>
        <v>2016</v>
      </c>
    </row>
    <row r="2460" spans="1:18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>
        <f t="shared" si="155"/>
        <v>2016</v>
      </c>
    </row>
    <row r="2461" spans="1:18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>
        <f t="shared" si="155"/>
        <v>2016</v>
      </c>
    </row>
    <row r="2462" spans="1:18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>
        <f t="shared" si="155"/>
        <v>2016</v>
      </c>
    </row>
    <row r="2463" spans="1:18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>
        <f t="shared" si="155"/>
        <v>2011</v>
      </c>
    </row>
    <row r="2464" spans="1:18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>
        <f t="shared" si="155"/>
        <v>2012</v>
      </c>
    </row>
    <row r="2465" spans="1:18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>
        <f t="shared" si="155"/>
        <v>2013</v>
      </c>
    </row>
    <row r="2466" spans="1:18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>
        <f t="shared" si="155"/>
        <v>2015</v>
      </c>
    </row>
    <row r="2467" spans="1:18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>
        <f t="shared" si="155"/>
        <v>2012</v>
      </c>
    </row>
    <row r="2468" spans="1:18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>
        <f t="shared" si="155"/>
        <v>2013</v>
      </c>
    </row>
    <row r="2469" spans="1:18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>
        <f t="shared" si="155"/>
        <v>2012</v>
      </c>
    </row>
    <row r="2470" spans="1:18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>
        <f t="shared" si="155"/>
        <v>2012</v>
      </c>
    </row>
    <row r="2471" spans="1:18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>
        <f t="shared" si="155"/>
        <v>2011</v>
      </c>
    </row>
    <row r="2472" spans="1:18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>
        <f t="shared" si="155"/>
        <v>2012</v>
      </c>
    </row>
    <row r="2473" spans="1:18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>
        <f t="shared" si="155"/>
        <v>2011</v>
      </c>
    </row>
    <row r="2474" spans="1:18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>
        <f t="shared" si="155"/>
        <v>2010</v>
      </c>
    </row>
    <row r="2475" spans="1:18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>
        <f t="shared" si="155"/>
        <v>2012</v>
      </c>
    </row>
    <row r="2476" spans="1:18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>
        <f t="shared" si="155"/>
        <v>2010</v>
      </c>
    </row>
    <row r="2477" spans="1:18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>
        <f t="shared" si="155"/>
        <v>2010</v>
      </c>
    </row>
    <row r="2478" spans="1:18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>
        <f t="shared" si="155"/>
        <v>2014</v>
      </c>
    </row>
    <row r="2479" spans="1:18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>
        <f t="shared" si="155"/>
        <v>2012</v>
      </c>
    </row>
    <row r="2480" spans="1:18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>
        <f t="shared" si="155"/>
        <v>2012</v>
      </c>
    </row>
    <row r="2481" spans="1:18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>
        <f t="shared" si="155"/>
        <v>2012</v>
      </c>
    </row>
    <row r="2482" spans="1:18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>
        <f t="shared" si="155"/>
        <v>2015</v>
      </c>
    </row>
    <row r="2483" spans="1:18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>
        <f t="shared" si="155"/>
        <v>2012</v>
      </c>
    </row>
    <row r="2484" spans="1:18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>
        <f t="shared" si="155"/>
        <v>2011</v>
      </c>
    </row>
    <row r="2485" spans="1:18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>
        <f t="shared" si="155"/>
        <v>2012</v>
      </c>
    </row>
    <row r="2486" spans="1:18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>
        <f t="shared" si="155"/>
        <v>2011</v>
      </c>
    </row>
    <row r="2487" spans="1:18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>
        <f t="shared" si="155"/>
        <v>2011</v>
      </c>
    </row>
    <row r="2488" spans="1:18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>
        <f t="shared" si="155"/>
        <v>2012</v>
      </c>
    </row>
    <row r="2489" spans="1:18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>
        <f t="shared" si="155"/>
        <v>2012</v>
      </c>
    </row>
    <row r="2490" spans="1:18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>
        <f t="shared" si="155"/>
        <v>2011</v>
      </c>
    </row>
    <row r="2491" spans="1:18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>
        <f t="shared" si="155"/>
        <v>2013</v>
      </c>
    </row>
    <row r="2492" spans="1:18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>
        <f t="shared" si="155"/>
        <v>2012</v>
      </c>
    </row>
    <row r="2493" spans="1:18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>
        <f t="shared" si="155"/>
        <v>2010</v>
      </c>
    </row>
    <row r="2494" spans="1:18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>
        <f t="shared" si="155"/>
        <v>2012</v>
      </c>
    </row>
    <row r="2495" spans="1:18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>
        <f t="shared" si="155"/>
        <v>2013</v>
      </c>
    </row>
    <row r="2496" spans="1:18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>
        <f t="shared" si="155"/>
        <v>2012</v>
      </c>
    </row>
    <row r="2497" spans="1:18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>
        <f t="shared" si="155"/>
        <v>2012</v>
      </c>
    </row>
    <row r="2498" spans="1:18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>
        <f t="shared" si="155"/>
        <v>2013</v>
      </c>
    </row>
    <row r="2499" spans="1:18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ref="R2499:R2562" si="159">YEAR(O2499)</f>
        <v>2011</v>
      </c>
    </row>
    <row r="2500" spans="1:18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si="159"/>
        <v>2015</v>
      </c>
    </row>
    <row r="2501" spans="1:18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2012</v>
      </c>
    </row>
    <row r="2502" spans="1:18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2015</v>
      </c>
    </row>
    <row r="2504" spans="1:18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2014</v>
      </c>
    </row>
    <row r="2505" spans="1:18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2016</v>
      </c>
    </row>
    <row r="2506" spans="1:18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>
        <f t="shared" si="159"/>
        <v>2014</v>
      </c>
    </row>
    <row r="2507" spans="1:18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>
        <f t="shared" si="159"/>
        <v>2015</v>
      </c>
    </row>
    <row r="2508" spans="1:18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>
        <f t="shared" si="159"/>
        <v>2015</v>
      </c>
    </row>
    <row r="2509" spans="1:18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>
        <f t="shared" si="159"/>
        <v>2015</v>
      </c>
    </row>
    <row r="2510" spans="1:18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>
        <f t="shared" si="159"/>
        <v>2014</v>
      </c>
    </row>
    <row r="2511" spans="1:18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>
        <f t="shared" si="159"/>
        <v>2015</v>
      </c>
    </row>
    <row r="2512" spans="1:18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>
        <f t="shared" si="159"/>
        <v>2015</v>
      </c>
    </row>
    <row r="2513" spans="1:18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>
        <f t="shared" si="159"/>
        <v>2016</v>
      </c>
    </row>
    <row r="2514" spans="1:18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>
        <f t="shared" si="159"/>
        <v>2014</v>
      </c>
    </row>
    <row r="2515" spans="1:18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>
        <f t="shared" si="159"/>
        <v>2016</v>
      </c>
    </row>
    <row r="2516" spans="1:18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>
        <f t="shared" si="159"/>
        <v>2014</v>
      </c>
    </row>
    <row r="2517" spans="1:18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>
        <f t="shared" si="159"/>
        <v>2015</v>
      </c>
    </row>
    <row r="2518" spans="1:18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>
        <f t="shared" si="159"/>
        <v>2014</v>
      </c>
    </row>
    <row r="2519" spans="1:18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>
        <f t="shared" si="159"/>
        <v>2015</v>
      </c>
    </row>
    <row r="2520" spans="1:18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>
        <f t="shared" si="159"/>
        <v>2014</v>
      </c>
    </row>
    <row r="2521" spans="1:18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>
        <f t="shared" si="159"/>
        <v>2014</v>
      </c>
    </row>
    <row r="2522" spans="1:18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>
        <f t="shared" si="159"/>
        <v>2016</v>
      </c>
    </row>
    <row r="2523" spans="1:18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>
        <f t="shared" si="159"/>
        <v>2015</v>
      </c>
    </row>
    <row r="2524" spans="1:18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>
        <f t="shared" si="159"/>
        <v>2016</v>
      </c>
    </row>
    <row r="2525" spans="1:18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>
        <f t="shared" si="159"/>
        <v>2014</v>
      </c>
    </row>
    <row r="2526" spans="1:18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>
        <f t="shared" si="159"/>
        <v>2014</v>
      </c>
    </row>
    <row r="2527" spans="1:18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>
        <f t="shared" si="159"/>
        <v>2012</v>
      </c>
    </row>
    <row r="2528" spans="1:18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>
        <f t="shared" si="159"/>
        <v>2014</v>
      </c>
    </row>
    <row r="2529" spans="1:18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>
        <f t="shared" si="159"/>
        <v>2013</v>
      </c>
    </row>
    <row r="2530" spans="1:18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>
        <f t="shared" si="159"/>
        <v>2015</v>
      </c>
    </row>
    <row r="2531" spans="1:18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>
        <f t="shared" si="159"/>
        <v>2012</v>
      </c>
    </row>
    <row r="2532" spans="1:18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>
        <f t="shared" si="159"/>
        <v>2015</v>
      </c>
    </row>
    <row r="2533" spans="1:18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>
        <f t="shared" si="159"/>
        <v>2015</v>
      </c>
    </row>
    <row r="2534" spans="1:18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>
        <f t="shared" si="159"/>
        <v>2012</v>
      </c>
    </row>
    <row r="2535" spans="1:18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>
        <f t="shared" si="159"/>
        <v>2013</v>
      </c>
    </row>
    <row r="2536" spans="1:18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>
        <f t="shared" si="159"/>
        <v>2009</v>
      </c>
    </row>
    <row r="2537" spans="1:18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>
        <f t="shared" si="159"/>
        <v>2014</v>
      </c>
    </row>
    <row r="2538" spans="1:18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>
        <f t="shared" si="159"/>
        <v>2013</v>
      </c>
    </row>
    <row r="2539" spans="1:18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>
        <f t="shared" si="159"/>
        <v>2011</v>
      </c>
    </row>
    <row r="2540" spans="1:18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>
        <f t="shared" si="159"/>
        <v>2013</v>
      </c>
    </row>
    <row r="2541" spans="1:18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>
        <f t="shared" si="159"/>
        <v>2014</v>
      </c>
    </row>
    <row r="2542" spans="1:18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>
        <f t="shared" si="159"/>
        <v>2011</v>
      </c>
    </row>
    <row r="2543" spans="1:18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>
        <f t="shared" si="159"/>
        <v>2013</v>
      </c>
    </row>
    <row r="2544" spans="1:18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>
        <f t="shared" si="159"/>
        <v>2013</v>
      </c>
    </row>
    <row r="2545" spans="1:18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>
        <f t="shared" si="159"/>
        <v>2010</v>
      </c>
    </row>
    <row r="2546" spans="1:18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>
        <f t="shared" si="159"/>
        <v>2012</v>
      </c>
    </row>
    <row r="2547" spans="1:18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>
        <f t="shared" si="159"/>
        <v>2015</v>
      </c>
    </row>
    <row r="2548" spans="1:18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>
        <f t="shared" si="159"/>
        <v>2013</v>
      </c>
    </row>
    <row r="2549" spans="1:18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>
        <f t="shared" si="159"/>
        <v>2012</v>
      </c>
    </row>
    <row r="2550" spans="1:18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>
        <f t="shared" si="159"/>
        <v>2016</v>
      </c>
    </row>
    <row r="2551" spans="1:18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>
        <f t="shared" si="159"/>
        <v>2013</v>
      </c>
    </row>
    <row r="2552" spans="1:18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>
        <f t="shared" si="159"/>
        <v>2015</v>
      </c>
    </row>
    <row r="2553" spans="1:18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>
        <f t="shared" si="159"/>
        <v>2012</v>
      </c>
    </row>
    <row r="2554" spans="1:18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>
        <f t="shared" si="159"/>
        <v>2017</v>
      </c>
    </row>
    <row r="2555" spans="1:18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>
        <f t="shared" si="159"/>
        <v>2012</v>
      </c>
    </row>
    <row r="2556" spans="1:18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>
        <f t="shared" si="159"/>
        <v>2015</v>
      </c>
    </row>
    <row r="2557" spans="1:18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>
        <f t="shared" si="159"/>
        <v>2012</v>
      </c>
    </row>
    <row r="2558" spans="1:18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>
        <f t="shared" si="159"/>
        <v>2012</v>
      </c>
    </row>
    <row r="2559" spans="1:18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>
        <f t="shared" si="159"/>
        <v>2014</v>
      </c>
    </row>
    <row r="2560" spans="1:18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>
        <f t="shared" si="159"/>
        <v>2015</v>
      </c>
    </row>
    <row r="2561" spans="1:18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>
        <f t="shared" si="159"/>
        <v>2011</v>
      </c>
    </row>
    <row r="2562" spans="1:18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>
        <f t="shared" si="159"/>
        <v>2015</v>
      </c>
    </row>
    <row r="2563" spans="1:18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ref="R2563:R2626" si="163">YEAR(O2563)</f>
        <v>2015</v>
      </c>
    </row>
    <row r="2564" spans="1:18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si="163"/>
        <v>2016</v>
      </c>
    </row>
    <row r="2565" spans="1:18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2015</v>
      </c>
    </row>
    <row r="2566" spans="1:18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2014</v>
      </c>
    </row>
    <row r="2567" spans="1:18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2016</v>
      </c>
    </row>
    <row r="2568" spans="1:18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2014</v>
      </c>
    </row>
    <row r="2569" spans="1:18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2015</v>
      </c>
    </row>
    <row r="2570" spans="1:18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>
        <f t="shared" si="163"/>
        <v>2016</v>
      </c>
    </row>
    <row r="2571" spans="1:18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>
        <f t="shared" si="163"/>
        <v>2015</v>
      </c>
    </row>
    <row r="2572" spans="1:18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>
        <f t="shared" si="163"/>
        <v>2017</v>
      </c>
    </row>
    <row r="2573" spans="1:18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>
        <f t="shared" si="163"/>
        <v>2016</v>
      </c>
    </row>
    <row r="2574" spans="1:18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>
        <f t="shared" si="163"/>
        <v>2015</v>
      </c>
    </row>
    <row r="2575" spans="1:18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>
        <f t="shared" si="163"/>
        <v>2014</v>
      </c>
    </row>
    <row r="2576" spans="1:18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>
        <f t="shared" si="163"/>
        <v>2016</v>
      </c>
    </row>
    <row r="2577" spans="1:18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>
        <f t="shared" si="163"/>
        <v>2014</v>
      </c>
    </row>
    <row r="2578" spans="1:18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>
        <f t="shared" si="163"/>
        <v>2015</v>
      </c>
    </row>
    <row r="2579" spans="1:18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>
        <f t="shared" si="163"/>
        <v>2014</v>
      </c>
    </row>
    <row r="2580" spans="1:18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>
        <f t="shared" si="163"/>
        <v>2015</v>
      </c>
    </row>
    <row r="2581" spans="1:18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>
        <f t="shared" si="163"/>
        <v>2014</v>
      </c>
    </row>
    <row r="2582" spans="1:18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>
        <f t="shared" si="163"/>
        <v>2015</v>
      </c>
    </row>
    <row r="2583" spans="1:18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>
        <f t="shared" si="163"/>
        <v>2015</v>
      </c>
    </row>
    <row r="2584" spans="1:18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>
        <f t="shared" si="163"/>
        <v>2016</v>
      </c>
    </row>
    <row r="2585" spans="1:18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>
        <f t="shared" si="163"/>
        <v>2015</v>
      </c>
    </row>
    <row r="2586" spans="1:18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>
        <f t="shared" si="163"/>
        <v>2015</v>
      </c>
    </row>
    <row r="2587" spans="1:18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>
        <f t="shared" si="163"/>
        <v>2014</v>
      </c>
    </row>
    <row r="2588" spans="1:18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>
        <f t="shared" si="163"/>
        <v>2015</v>
      </c>
    </row>
    <row r="2589" spans="1:18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>
        <f t="shared" si="163"/>
        <v>2015</v>
      </c>
    </row>
    <row r="2590" spans="1:18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>
        <f t="shared" si="163"/>
        <v>2015</v>
      </c>
    </row>
    <row r="2591" spans="1:18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>
        <f t="shared" si="163"/>
        <v>2016</v>
      </c>
    </row>
    <row r="2592" spans="1:18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>
        <f t="shared" si="163"/>
        <v>2016</v>
      </c>
    </row>
    <row r="2593" spans="1:18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>
        <f t="shared" si="163"/>
        <v>2016</v>
      </c>
    </row>
    <row r="2594" spans="1:18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>
        <f t="shared" si="163"/>
        <v>2014</v>
      </c>
    </row>
    <row r="2595" spans="1:18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>
        <f t="shared" si="163"/>
        <v>2015</v>
      </c>
    </row>
    <row r="2596" spans="1:18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>
        <f t="shared" si="163"/>
        <v>2014</v>
      </c>
    </row>
    <row r="2597" spans="1:18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>
        <f t="shared" si="163"/>
        <v>2017</v>
      </c>
    </row>
    <row r="2598" spans="1:18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>
        <f t="shared" si="163"/>
        <v>2014</v>
      </c>
    </row>
    <row r="2599" spans="1:18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>
        <f t="shared" si="163"/>
        <v>2016</v>
      </c>
    </row>
    <row r="2600" spans="1:18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>
        <f t="shared" si="163"/>
        <v>2015</v>
      </c>
    </row>
    <row r="2601" spans="1:18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>
        <f t="shared" si="163"/>
        <v>2014</v>
      </c>
    </row>
    <row r="2602" spans="1:18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>
        <f t="shared" si="163"/>
        <v>2016</v>
      </c>
    </row>
    <row r="2603" spans="1:18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>
        <f t="shared" si="163"/>
        <v>2012</v>
      </c>
    </row>
    <row r="2604" spans="1:18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>
        <f t="shared" si="163"/>
        <v>2014</v>
      </c>
    </row>
    <row r="2605" spans="1:18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>
        <f t="shared" si="163"/>
        <v>2013</v>
      </c>
    </row>
    <row r="2606" spans="1:18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>
        <f t="shared" si="163"/>
        <v>2012</v>
      </c>
    </row>
    <row r="2607" spans="1:18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>
        <f t="shared" si="163"/>
        <v>2016</v>
      </c>
    </row>
    <row r="2608" spans="1:18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>
        <f t="shared" si="163"/>
        <v>2014</v>
      </c>
    </row>
    <row r="2609" spans="1:18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>
        <f t="shared" si="163"/>
        <v>2015</v>
      </c>
    </row>
    <row r="2610" spans="1:18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>
        <f t="shared" si="163"/>
        <v>2017</v>
      </c>
    </row>
    <row r="2611" spans="1:18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>
        <f t="shared" si="163"/>
        <v>2012</v>
      </c>
    </row>
    <row r="2612" spans="1:18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>
        <f t="shared" si="163"/>
        <v>2016</v>
      </c>
    </row>
    <row r="2613" spans="1:18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>
        <f t="shared" si="163"/>
        <v>2016</v>
      </c>
    </row>
    <row r="2614" spans="1:18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>
        <f t="shared" si="163"/>
        <v>2014</v>
      </c>
    </row>
    <row r="2615" spans="1:18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>
        <f t="shared" si="163"/>
        <v>2012</v>
      </c>
    </row>
    <row r="2616" spans="1:18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>
        <f t="shared" si="163"/>
        <v>2014</v>
      </c>
    </row>
    <row r="2617" spans="1:18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>
        <f t="shared" si="163"/>
        <v>2016</v>
      </c>
    </row>
    <row r="2618" spans="1:18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>
        <f t="shared" si="163"/>
        <v>2015</v>
      </c>
    </row>
    <row r="2619" spans="1:18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>
        <f t="shared" si="163"/>
        <v>2014</v>
      </c>
    </row>
    <row r="2620" spans="1:18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>
        <f t="shared" si="163"/>
        <v>2015</v>
      </c>
    </row>
    <row r="2621" spans="1:18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>
        <f t="shared" si="163"/>
        <v>2015</v>
      </c>
    </row>
    <row r="2622" spans="1:18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>
        <f t="shared" si="163"/>
        <v>2015</v>
      </c>
    </row>
    <row r="2623" spans="1:18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>
        <f t="shared" si="163"/>
        <v>2015</v>
      </c>
    </row>
    <row r="2624" spans="1:18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>
        <f t="shared" si="163"/>
        <v>2016</v>
      </c>
    </row>
    <row r="2625" spans="1:18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>
        <f t="shared" si="163"/>
        <v>2016</v>
      </c>
    </row>
    <row r="2626" spans="1:18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>
        <f t="shared" si="163"/>
        <v>2012</v>
      </c>
    </row>
    <row r="2627" spans="1:18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ref="R2627:R2690" si="167">YEAR(O2627)</f>
        <v>2016</v>
      </c>
    </row>
    <row r="2628" spans="1:18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si="167"/>
        <v>2015</v>
      </c>
    </row>
    <row r="2629" spans="1:18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2014</v>
      </c>
    </row>
    <row r="2631" spans="1:18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2015</v>
      </c>
    </row>
    <row r="2632" spans="1:18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2016</v>
      </c>
    </row>
    <row r="2633" spans="1:18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2015</v>
      </c>
    </row>
    <row r="2634" spans="1:18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>
        <f t="shared" si="167"/>
        <v>2016</v>
      </c>
    </row>
    <row r="2635" spans="1:18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>
        <f t="shared" si="167"/>
        <v>2014</v>
      </c>
    </row>
    <row r="2636" spans="1:18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>
        <f t="shared" si="167"/>
        <v>2016</v>
      </c>
    </row>
    <row r="2637" spans="1:18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>
        <f t="shared" si="167"/>
        <v>2015</v>
      </c>
    </row>
    <row r="2638" spans="1:18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>
        <f t="shared" si="167"/>
        <v>2016</v>
      </c>
    </row>
    <row r="2639" spans="1:18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>
        <f t="shared" si="167"/>
        <v>2016</v>
      </c>
    </row>
    <row r="2640" spans="1:18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>
        <f t="shared" si="167"/>
        <v>2014</v>
      </c>
    </row>
    <row r="2641" spans="1:18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>
        <f t="shared" si="167"/>
        <v>2015</v>
      </c>
    </row>
    <row r="2642" spans="1:18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>
        <f t="shared" si="167"/>
        <v>2015</v>
      </c>
    </row>
    <row r="2643" spans="1:18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>
        <f t="shared" si="167"/>
        <v>2014</v>
      </c>
    </row>
    <row r="2644" spans="1:18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>
        <f t="shared" si="167"/>
        <v>2016</v>
      </c>
    </row>
    <row r="2645" spans="1:18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>
        <f t="shared" si="167"/>
        <v>2016</v>
      </c>
    </row>
    <row r="2646" spans="1:18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>
        <f t="shared" si="167"/>
        <v>2017</v>
      </c>
    </row>
    <row r="2647" spans="1:18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>
        <f t="shared" si="167"/>
        <v>2014</v>
      </c>
    </row>
    <row r="2648" spans="1:18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>
        <f t="shared" si="167"/>
        <v>2015</v>
      </c>
    </row>
    <row r="2649" spans="1:18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>
        <f t="shared" si="167"/>
        <v>2015</v>
      </c>
    </row>
    <row r="2650" spans="1:18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>
        <f t="shared" si="167"/>
        <v>2016</v>
      </c>
    </row>
    <row r="2651" spans="1:18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>
        <f t="shared" si="167"/>
        <v>2015</v>
      </c>
    </row>
    <row r="2652" spans="1:18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>
        <f t="shared" si="167"/>
        <v>2016</v>
      </c>
    </row>
    <row r="2653" spans="1:18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>
        <f t="shared" si="167"/>
        <v>2015</v>
      </c>
    </row>
    <row r="2654" spans="1:18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>
        <f t="shared" si="167"/>
        <v>2014</v>
      </c>
    </row>
    <row r="2655" spans="1:18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>
        <f t="shared" si="167"/>
        <v>2014</v>
      </c>
    </row>
    <row r="2656" spans="1:18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>
        <f t="shared" si="167"/>
        <v>2015</v>
      </c>
    </row>
    <row r="2657" spans="1:18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>
        <f t="shared" si="167"/>
        <v>2016</v>
      </c>
    </row>
    <row r="2658" spans="1:18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>
        <f t="shared" si="167"/>
        <v>2017</v>
      </c>
    </row>
    <row r="2659" spans="1:18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>
        <f t="shared" si="167"/>
        <v>2016</v>
      </c>
    </row>
    <row r="2660" spans="1:18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>
        <f t="shared" si="167"/>
        <v>2016</v>
      </c>
    </row>
    <row r="2661" spans="1:18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>
        <f t="shared" si="167"/>
        <v>2015</v>
      </c>
    </row>
    <row r="2662" spans="1:18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>
        <f t="shared" si="167"/>
        <v>2015</v>
      </c>
    </row>
    <row r="2663" spans="1:18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>
        <f t="shared" si="167"/>
        <v>2013</v>
      </c>
    </row>
    <row r="2664" spans="1:18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>
        <f t="shared" si="167"/>
        <v>2015</v>
      </c>
    </row>
    <row r="2665" spans="1:18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>
        <f t="shared" si="167"/>
        <v>2015</v>
      </c>
    </row>
    <row r="2666" spans="1:18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>
        <f t="shared" si="167"/>
        <v>2015</v>
      </c>
    </row>
    <row r="2667" spans="1:18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>
        <f t="shared" si="167"/>
        <v>2015</v>
      </c>
    </row>
    <row r="2668" spans="1:18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>
        <f t="shared" si="167"/>
        <v>2015</v>
      </c>
    </row>
    <row r="2669" spans="1:18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>
        <f t="shared" si="167"/>
        <v>2016</v>
      </c>
    </row>
    <row r="2670" spans="1:18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>
        <f t="shared" si="167"/>
        <v>2015</v>
      </c>
    </row>
    <row r="2671" spans="1:18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>
        <f t="shared" si="167"/>
        <v>2015</v>
      </c>
    </row>
    <row r="2672" spans="1:18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>
        <f t="shared" si="167"/>
        <v>2014</v>
      </c>
    </row>
    <row r="2673" spans="1:18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>
        <f t="shared" si="167"/>
        <v>2014</v>
      </c>
    </row>
    <row r="2674" spans="1:18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>
        <f t="shared" si="167"/>
        <v>2015</v>
      </c>
    </row>
    <row r="2675" spans="1:18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>
        <f t="shared" si="167"/>
        <v>2014</v>
      </c>
    </row>
    <row r="2676" spans="1:18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>
        <f t="shared" si="167"/>
        <v>2016</v>
      </c>
    </row>
    <row r="2677" spans="1:18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>
        <f t="shared" si="167"/>
        <v>2014</v>
      </c>
    </row>
    <row r="2678" spans="1:18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>
        <f t="shared" si="167"/>
        <v>2016</v>
      </c>
    </row>
    <row r="2679" spans="1:18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>
        <f t="shared" si="167"/>
        <v>2014</v>
      </c>
    </row>
    <row r="2680" spans="1:18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>
        <f t="shared" si="167"/>
        <v>2015</v>
      </c>
    </row>
    <row r="2681" spans="1:18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>
        <f t="shared" si="167"/>
        <v>2015</v>
      </c>
    </row>
    <row r="2682" spans="1:18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>
        <f t="shared" si="167"/>
        <v>2016</v>
      </c>
    </row>
    <row r="2683" spans="1:18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>
        <f t="shared" si="167"/>
        <v>2014</v>
      </c>
    </row>
    <row r="2684" spans="1:18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>
        <f t="shared" si="167"/>
        <v>2014</v>
      </c>
    </row>
    <row r="2685" spans="1:18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>
        <f t="shared" si="167"/>
        <v>2015</v>
      </c>
    </row>
    <row r="2686" spans="1:18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>
        <f t="shared" si="167"/>
        <v>2014</v>
      </c>
    </row>
    <row r="2687" spans="1:18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>
        <f t="shared" si="167"/>
        <v>2015</v>
      </c>
    </row>
    <row r="2688" spans="1:18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>
        <f t="shared" si="167"/>
        <v>2014</v>
      </c>
    </row>
    <row r="2689" spans="1:18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>
        <f t="shared" si="167"/>
        <v>2015</v>
      </c>
    </row>
    <row r="2690" spans="1:18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>
        <f t="shared" si="167"/>
        <v>2015</v>
      </c>
    </row>
    <row r="2691" spans="1:18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ref="R2691:R2754" si="171">YEAR(O2691)</f>
        <v>2016</v>
      </c>
    </row>
    <row r="2692" spans="1:18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si="171"/>
        <v>2015</v>
      </c>
    </row>
    <row r="2693" spans="1:18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8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8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2014</v>
      </c>
    </row>
    <row r="2696" spans="1:18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8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2015</v>
      </c>
    </row>
    <row r="2698" spans="1:18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>
        <f t="shared" si="171"/>
        <v>2014</v>
      </c>
    </row>
    <row r="2699" spans="1:18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>
        <f t="shared" si="171"/>
        <v>2015</v>
      </c>
    </row>
    <row r="2700" spans="1:18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>
        <f t="shared" si="171"/>
        <v>2014</v>
      </c>
    </row>
    <row r="2701" spans="1:18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>
        <f t="shared" si="171"/>
        <v>2014</v>
      </c>
    </row>
    <row r="2702" spans="1:18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>
        <f t="shared" si="171"/>
        <v>2014</v>
      </c>
    </row>
    <row r="2703" spans="1:18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>
        <f t="shared" si="171"/>
        <v>2017</v>
      </c>
    </row>
    <row r="2704" spans="1:18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>
        <f t="shared" si="171"/>
        <v>2017</v>
      </c>
    </row>
    <row r="2705" spans="1:18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>
        <f t="shared" si="171"/>
        <v>2017</v>
      </c>
    </row>
    <row r="2706" spans="1:18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>
        <f t="shared" si="171"/>
        <v>2017</v>
      </c>
    </row>
    <row r="2707" spans="1:18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>
        <f t="shared" si="171"/>
        <v>2017</v>
      </c>
    </row>
    <row r="2708" spans="1:18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>
        <f t="shared" si="171"/>
        <v>2014</v>
      </c>
    </row>
    <row r="2709" spans="1:18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>
        <f t="shared" si="171"/>
        <v>2013</v>
      </c>
    </row>
    <row r="2710" spans="1:18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>
        <f t="shared" si="171"/>
        <v>2016</v>
      </c>
    </row>
    <row r="2711" spans="1:18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>
        <f t="shared" si="171"/>
        <v>2016</v>
      </c>
    </row>
    <row r="2712" spans="1:18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>
        <f t="shared" si="171"/>
        <v>2014</v>
      </c>
    </row>
    <row r="2713" spans="1:18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>
        <f t="shared" si="171"/>
        <v>2014</v>
      </c>
    </row>
    <row r="2714" spans="1:18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>
        <f t="shared" si="171"/>
        <v>2013</v>
      </c>
    </row>
    <row r="2715" spans="1:18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>
        <f t="shared" si="171"/>
        <v>2015</v>
      </c>
    </row>
    <row r="2716" spans="1:18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>
        <f t="shared" si="171"/>
        <v>2016</v>
      </c>
    </row>
    <row r="2717" spans="1:18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>
        <f t="shared" si="171"/>
        <v>2016</v>
      </c>
    </row>
    <row r="2718" spans="1:18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>
        <f t="shared" si="171"/>
        <v>2015</v>
      </c>
    </row>
    <row r="2719" spans="1:18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>
        <f t="shared" si="171"/>
        <v>2014</v>
      </c>
    </row>
    <row r="2720" spans="1:18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>
        <f t="shared" si="171"/>
        <v>2016</v>
      </c>
    </row>
    <row r="2721" spans="1:18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>
        <f t="shared" si="171"/>
        <v>2016</v>
      </c>
    </row>
    <row r="2722" spans="1:18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>
        <f t="shared" si="171"/>
        <v>2016</v>
      </c>
    </row>
    <row r="2723" spans="1:18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>
        <f t="shared" si="171"/>
        <v>2013</v>
      </c>
    </row>
    <row r="2724" spans="1:18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>
        <f t="shared" si="171"/>
        <v>2016</v>
      </c>
    </row>
    <row r="2725" spans="1:18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>
        <f t="shared" si="171"/>
        <v>2014</v>
      </c>
    </row>
    <row r="2726" spans="1:18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>
        <f t="shared" si="171"/>
        <v>2015</v>
      </c>
    </row>
    <row r="2727" spans="1:18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>
        <f t="shared" si="171"/>
        <v>2017</v>
      </c>
    </row>
    <row r="2728" spans="1:18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>
        <f t="shared" si="171"/>
        <v>2016</v>
      </c>
    </row>
    <row r="2729" spans="1:18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>
        <f t="shared" si="171"/>
        <v>2015</v>
      </c>
    </row>
    <row r="2730" spans="1:18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>
        <f t="shared" si="171"/>
        <v>2015</v>
      </c>
    </row>
    <row r="2731" spans="1:18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>
        <f t="shared" si="171"/>
        <v>2015</v>
      </c>
    </row>
    <row r="2732" spans="1:18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>
        <f t="shared" si="171"/>
        <v>2013</v>
      </c>
    </row>
    <row r="2733" spans="1:18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>
        <f t="shared" si="171"/>
        <v>2014</v>
      </c>
    </row>
    <row r="2734" spans="1:18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>
        <f t="shared" si="171"/>
        <v>2013</v>
      </c>
    </row>
    <row r="2735" spans="1:18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>
        <f t="shared" si="171"/>
        <v>2015</v>
      </c>
    </row>
    <row r="2736" spans="1:18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>
        <f t="shared" si="171"/>
        <v>2016</v>
      </c>
    </row>
    <row r="2737" spans="1:18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>
        <f t="shared" si="171"/>
        <v>2013</v>
      </c>
    </row>
    <row r="2738" spans="1:18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>
        <f t="shared" si="171"/>
        <v>2014</v>
      </c>
    </row>
    <row r="2739" spans="1:18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>
        <f t="shared" si="171"/>
        <v>2013</v>
      </c>
    </row>
    <row r="2740" spans="1:18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>
        <f t="shared" si="171"/>
        <v>2016</v>
      </c>
    </row>
    <row r="2741" spans="1:18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>
        <f t="shared" si="171"/>
        <v>2014</v>
      </c>
    </row>
    <row r="2742" spans="1:18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>
        <f t="shared" si="171"/>
        <v>2015</v>
      </c>
    </row>
    <row r="2743" spans="1:18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>
        <f t="shared" si="171"/>
        <v>2014</v>
      </c>
    </row>
    <row r="2744" spans="1:18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>
        <f t="shared" si="171"/>
        <v>2012</v>
      </c>
    </row>
    <row r="2745" spans="1:18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>
        <f t="shared" si="171"/>
        <v>2016</v>
      </c>
    </row>
    <row r="2746" spans="1:18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>
        <f t="shared" si="171"/>
        <v>2012</v>
      </c>
    </row>
    <row r="2747" spans="1:18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>
        <f t="shared" si="171"/>
        <v>2012</v>
      </c>
    </row>
    <row r="2748" spans="1:18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>
        <f t="shared" si="171"/>
        <v>2014</v>
      </c>
    </row>
    <row r="2749" spans="1:18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>
        <f t="shared" si="171"/>
        <v>2012</v>
      </c>
    </row>
    <row r="2750" spans="1:18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>
        <f t="shared" si="171"/>
        <v>2016</v>
      </c>
    </row>
    <row r="2751" spans="1:18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>
        <f t="shared" si="171"/>
        <v>2015</v>
      </c>
    </row>
    <row r="2752" spans="1:18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>
        <f t="shared" si="171"/>
        <v>2012</v>
      </c>
    </row>
    <row r="2753" spans="1:18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>
        <f t="shared" si="171"/>
        <v>2014</v>
      </c>
    </row>
    <row r="2754" spans="1:18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>
        <f t="shared" si="171"/>
        <v>2011</v>
      </c>
    </row>
    <row r="2755" spans="1:18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ref="R2755:R2818" si="175">YEAR(O2755)</f>
        <v>2012</v>
      </c>
    </row>
    <row r="2756" spans="1:18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si="175"/>
        <v>2014</v>
      </c>
    </row>
    <row r="2757" spans="1:18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2015</v>
      </c>
    </row>
    <row r="2758" spans="1:18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2013</v>
      </c>
    </row>
    <row r="2759" spans="1:18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2016</v>
      </c>
    </row>
    <row r="2760" spans="1:18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>
        <f t="shared" si="175"/>
        <v>2013</v>
      </c>
    </row>
    <row r="2763" spans="1:18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>
        <f t="shared" si="175"/>
        <v>2012</v>
      </c>
    </row>
    <row r="2764" spans="1:18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>
        <f t="shared" si="175"/>
        <v>2012</v>
      </c>
    </row>
    <row r="2765" spans="1:18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>
        <f t="shared" si="175"/>
        <v>2013</v>
      </c>
    </row>
    <row r="2766" spans="1:18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>
        <f t="shared" si="175"/>
        <v>2012</v>
      </c>
    </row>
    <row r="2767" spans="1:18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>
        <f t="shared" si="175"/>
        <v>2012</v>
      </c>
    </row>
    <row r="2768" spans="1:18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>
        <f t="shared" si="175"/>
        <v>2011</v>
      </c>
    </row>
    <row r="2769" spans="1:18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>
        <f t="shared" si="175"/>
        <v>2015</v>
      </c>
    </row>
    <row r="2770" spans="1:18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>
        <f t="shared" si="175"/>
        <v>2012</v>
      </c>
    </row>
    <row r="2771" spans="1:18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>
        <f t="shared" si="175"/>
        <v>2014</v>
      </c>
    </row>
    <row r="2772" spans="1:18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>
        <f t="shared" si="175"/>
        <v>2014</v>
      </c>
    </row>
    <row r="2773" spans="1:18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>
        <f t="shared" si="175"/>
        <v>2012</v>
      </c>
    </row>
    <row r="2774" spans="1:18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>
        <f t="shared" si="175"/>
        <v>2013</v>
      </c>
    </row>
    <row r="2775" spans="1:18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>
        <f t="shared" si="175"/>
        <v>2016</v>
      </c>
    </row>
    <row r="2776" spans="1:18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>
        <f t="shared" si="175"/>
        <v>2013</v>
      </c>
    </row>
    <row r="2777" spans="1:18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>
        <f t="shared" si="175"/>
        <v>2011</v>
      </c>
    </row>
    <row r="2778" spans="1:18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>
        <f t="shared" si="175"/>
        <v>2015</v>
      </c>
    </row>
    <row r="2779" spans="1:18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>
        <f t="shared" si="175"/>
        <v>2015</v>
      </c>
    </row>
    <row r="2780" spans="1:18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>
        <f t="shared" si="175"/>
        <v>2014</v>
      </c>
    </row>
    <row r="2781" spans="1:18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>
        <f t="shared" si="175"/>
        <v>2015</v>
      </c>
    </row>
    <row r="2782" spans="1:18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>
        <f t="shared" si="175"/>
        <v>2017</v>
      </c>
    </row>
    <row r="2783" spans="1:18" ht="45" hidden="1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>
        <f t="shared" si="175"/>
        <v>2015</v>
      </c>
    </row>
    <row r="2784" spans="1:18" ht="45" hidden="1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>
        <f t="shared" si="175"/>
        <v>2015</v>
      </c>
    </row>
    <row r="2785" spans="1:18" ht="60" hidden="1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>
        <f t="shared" si="175"/>
        <v>2015</v>
      </c>
    </row>
    <row r="2786" spans="1:18" ht="45" hidden="1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>
        <f t="shared" si="175"/>
        <v>2014</v>
      </c>
    </row>
    <row r="2787" spans="1:18" ht="45" hidden="1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>
        <f t="shared" si="175"/>
        <v>2016</v>
      </c>
    </row>
    <row r="2788" spans="1:18" ht="30" hidden="1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>
        <f t="shared" si="175"/>
        <v>2014</v>
      </c>
    </row>
    <row r="2789" spans="1:18" ht="60" hidden="1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>
        <f t="shared" si="175"/>
        <v>2014</v>
      </c>
    </row>
    <row r="2790" spans="1:18" ht="45" hidden="1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>
        <f t="shared" si="175"/>
        <v>2016</v>
      </c>
    </row>
    <row r="2791" spans="1:18" ht="30" hidden="1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>
        <f t="shared" si="175"/>
        <v>2015</v>
      </c>
    </row>
    <row r="2792" spans="1:18" ht="60" hidden="1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>
        <f t="shared" si="175"/>
        <v>2015</v>
      </c>
    </row>
    <row r="2793" spans="1:18" ht="60" hidden="1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>
        <f t="shared" si="175"/>
        <v>2016</v>
      </c>
    </row>
    <row r="2794" spans="1:18" ht="45" hidden="1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>
        <f t="shared" si="175"/>
        <v>2015</v>
      </c>
    </row>
    <row r="2795" spans="1:18" ht="60" hidden="1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>
        <f t="shared" si="175"/>
        <v>2015</v>
      </c>
    </row>
    <row r="2796" spans="1:18" ht="60" hidden="1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>
        <f t="shared" si="175"/>
        <v>2016</v>
      </c>
    </row>
    <row r="2797" spans="1:18" ht="45" hidden="1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>
        <f t="shared" si="175"/>
        <v>2014</v>
      </c>
    </row>
    <row r="2798" spans="1:18" ht="45" hidden="1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>
        <f t="shared" si="175"/>
        <v>2014</v>
      </c>
    </row>
    <row r="2799" spans="1:18" ht="45" hidden="1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>
        <f t="shared" si="175"/>
        <v>2014</v>
      </c>
    </row>
    <row r="2800" spans="1:18" ht="60" hidden="1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>
        <f t="shared" si="175"/>
        <v>2015</v>
      </c>
    </row>
    <row r="2801" spans="1:18" ht="60" hidden="1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>
        <f t="shared" si="175"/>
        <v>2016</v>
      </c>
    </row>
    <row r="2802" spans="1:18" ht="45" hidden="1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>
        <f t="shared" si="175"/>
        <v>2014</v>
      </c>
    </row>
    <row r="2803" spans="1:18" ht="45" hidden="1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>
        <f t="shared" si="175"/>
        <v>2014</v>
      </c>
    </row>
    <row r="2804" spans="1:18" ht="60" hidden="1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>
        <f t="shared" si="175"/>
        <v>2015</v>
      </c>
    </row>
    <row r="2805" spans="1:18" ht="60" hidden="1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>
        <f t="shared" si="175"/>
        <v>2015</v>
      </c>
    </row>
    <row r="2806" spans="1:18" ht="60" hidden="1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>
        <f t="shared" si="175"/>
        <v>2014</v>
      </c>
    </row>
    <row r="2807" spans="1:18" ht="60" hidden="1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>
        <f t="shared" si="175"/>
        <v>2015</v>
      </c>
    </row>
    <row r="2808" spans="1:18" ht="45" hidden="1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>
        <f t="shared" si="175"/>
        <v>2015</v>
      </c>
    </row>
    <row r="2809" spans="1:18" ht="30" hidden="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>
        <f t="shared" si="175"/>
        <v>2015</v>
      </c>
    </row>
    <row r="2810" spans="1:18" ht="60" hidden="1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>
        <f t="shared" si="175"/>
        <v>2015</v>
      </c>
    </row>
    <row r="2811" spans="1:18" ht="60" hidden="1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>
        <f t="shared" si="175"/>
        <v>2016</v>
      </c>
    </row>
    <row r="2812" spans="1:18" ht="45" hidden="1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>
        <f t="shared" si="175"/>
        <v>2014</v>
      </c>
    </row>
    <row r="2813" spans="1:18" ht="45" hidden="1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>
        <f t="shared" si="175"/>
        <v>2015</v>
      </c>
    </row>
    <row r="2814" spans="1:18" ht="45" hidden="1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>
        <f t="shared" si="175"/>
        <v>2015</v>
      </c>
    </row>
    <row r="2815" spans="1:18" ht="45" hidden="1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>
        <f t="shared" si="175"/>
        <v>2016</v>
      </c>
    </row>
    <row r="2816" spans="1:18" ht="45" hidden="1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>
        <f t="shared" si="175"/>
        <v>2015</v>
      </c>
    </row>
    <row r="2817" spans="1:18" ht="45" hidden="1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>
        <f t="shared" si="175"/>
        <v>2016</v>
      </c>
    </row>
    <row r="2818" spans="1:18" ht="45" hidden="1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>
        <f t="shared" si="175"/>
        <v>2015</v>
      </c>
    </row>
    <row r="2819" spans="1:18" ht="60" hidden="1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>
        <f t="shared" ref="R2819:R2882" si="179">YEAR(O2819)</f>
        <v>2015</v>
      </c>
    </row>
    <row r="2820" spans="1:18" ht="45" hidden="1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>
        <f t="shared" si="179"/>
        <v>2015</v>
      </c>
    </row>
    <row r="2821" spans="1:18" ht="60" hidden="1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>
        <f t="shared" si="179"/>
        <v>2015</v>
      </c>
    </row>
    <row r="2822" spans="1:18" ht="60" hidden="1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>
        <f t="shared" si="179"/>
        <v>2016</v>
      </c>
    </row>
    <row r="2823" spans="1:18" ht="60" hidden="1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>
        <f t="shared" si="179"/>
        <v>2014</v>
      </c>
    </row>
    <row r="2824" spans="1:18" ht="60" hidden="1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>
        <f t="shared" si="179"/>
        <v>2015</v>
      </c>
    </row>
    <row r="2825" spans="1:18" ht="60" hidden="1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45" hidden="1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>
        <f t="shared" si="179"/>
        <v>2015</v>
      </c>
    </row>
    <row r="2827" spans="1:18" ht="60" hidden="1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>
        <f t="shared" si="179"/>
        <v>2015</v>
      </c>
    </row>
    <row r="2828" spans="1:18" ht="60" hidden="1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>
        <f t="shared" si="179"/>
        <v>2015</v>
      </c>
    </row>
    <row r="2829" spans="1:18" ht="60" hidden="1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>
        <f t="shared" si="179"/>
        <v>2016</v>
      </c>
    </row>
    <row r="2830" spans="1:18" ht="60" hidden="1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>
        <f t="shared" si="179"/>
        <v>2015</v>
      </c>
    </row>
    <row r="2831" spans="1:18" ht="60" hidden="1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>
        <f t="shared" si="179"/>
        <v>2016</v>
      </c>
    </row>
    <row r="2832" spans="1:18" ht="45" hidden="1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>
        <f t="shared" si="179"/>
        <v>2014</v>
      </c>
    </row>
    <row r="2833" spans="1:18" ht="45" hidden="1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>
        <f t="shared" si="179"/>
        <v>2015</v>
      </c>
    </row>
    <row r="2834" spans="1:18" ht="60" hidden="1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>
        <f t="shared" si="179"/>
        <v>2014</v>
      </c>
    </row>
    <row r="2835" spans="1:18" hidden="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>
        <f t="shared" si="179"/>
        <v>2015</v>
      </c>
    </row>
    <row r="2836" spans="1:18" ht="45" hidden="1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>
        <f t="shared" si="179"/>
        <v>2015</v>
      </c>
    </row>
    <row r="2837" spans="1:18" ht="45" hidden="1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>
        <f t="shared" si="179"/>
        <v>2015</v>
      </c>
    </row>
    <row r="2838" spans="1:18" ht="60" hidden="1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>
        <f t="shared" si="179"/>
        <v>2017</v>
      </c>
    </row>
    <row r="2839" spans="1:18" ht="60" hidden="1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>
        <f t="shared" si="179"/>
        <v>2015</v>
      </c>
    </row>
    <row r="2840" spans="1:18" ht="45" hidden="1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>
        <f t="shared" si="179"/>
        <v>2014</v>
      </c>
    </row>
    <row r="2841" spans="1:18" ht="60" hidden="1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>
        <f t="shared" si="179"/>
        <v>2014</v>
      </c>
    </row>
    <row r="2842" spans="1:18" ht="60" hidden="1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>
        <f t="shared" si="179"/>
        <v>2015</v>
      </c>
    </row>
    <row r="2843" spans="1:18" ht="60" hidden="1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>
        <f t="shared" si="179"/>
        <v>2015</v>
      </c>
    </row>
    <row r="2844" spans="1:18" ht="60" hidden="1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>
        <f t="shared" si="179"/>
        <v>2014</v>
      </c>
    </row>
    <row r="2845" spans="1:18" ht="60" hidden="1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>
        <f t="shared" si="179"/>
        <v>2016</v>
      </c>
    </row>
    <row r="2846" spans="1:18" ht="60" hidden="1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>
        <f t="shared" si="179"/>
        <v>2016</v>
      </c>
    </row>
    <row r="2847" spans="1:18" ht="45" hidden="1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>
        <f t="shared" si="179"/>
        <v>2015</v>
      </c>
    </row>
    <row r="2848" spans="1:18" ht="60" hidden="1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>
        <f t="shared" si="179"/>
        <v>2015</v>
      </c>
    </row>
    <row r="2849" spans="1:18" ht="60" hidden="1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>
        <f t="shared" si="179"/>
        <v>2016</v>
      </c>
    </row>
    <row r="2850" spans="1:18" ht="60" hidden="1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>
        <f t="shared" si="179"/>
        <v>2015</v>
      </c>
    </row>
    <row r="2851" spans="1:18" ht="60" hidden="1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>
        <f t="shared" si="179"/>
        <v>2016</v>
      </c>
    </row>
    <row r="2852" spans="1:18" ht="60" hidden="1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>
        <f t="shared" si="179"/>
        <v>2014</v>
      </c>
    </row>
    <row r="2853" spans="1:18" ht="60" hidden="1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>
        <f t="shared" si="179"/>
        <v>2016</v>
      </c>
    </row>
    <row r="2854" spans="1:18" ht="45" hidden="1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>
        <f t="shared" si="179"/>
        <v>2014</v>
      </c>
    </row>
    <row r="2855" spans="1:18" ht="60" hidden="1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>
        <f t="shared" si="179"/>
        <v>2014</v>
      </c>
    </row>
    <row r="2856" spans="1:18" ht="45" hidden="1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>
        <f t="shared" si="179"/>
        <v>2015</v>
      </c>
    </row>
    <row r="2857" spans="1:18" ht="60" hidden="1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>
        <f t="shared" si="179"/>
        <v>2016</v>
      </c>
    </row>
    <row r="2858" spans="1:18" ht="45" hidden="1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>
        <f t="shared" si="179"/>
        <v>2015</v>
      </c>
    </row>
    <row r="2859" spans="1:18" ht="60" hidden="1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>
        <f t="shared" si="179"/>
        <v>2016</v>
      </c>
    </row>
    <row r="2860" spans="1:18" ht="60" hidden="1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>
        <f t="shared" si="179"/>
        <v>2014</v>
      </c>
    </row>
    <row r="2861" spans="1:18" ht="45" hidden="1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>
        <f t="shared" si="179"/>
        <v>2015</v>
      </c>
    </row>
    <row r="2862" spans="1:18" ht="60" hidden="1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>
        <f t="shared" si="179"/>
        <v>2016</v>
      </c>
    </row>
    <row r="2863" spans="1:18" ht="60" hidden="1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>
        <f t="shared" si="179"/>
        <v>2015</v>
      </c>
    </row>
    <row r="2864" spans="1:18" ht="45" hidden="1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>
        <f t="shared" si="179"/>
        <v>2014</v>
      </c>
    </row>
    <row r="2865" spans="1:18" ht="60" hidden="1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>
        <f t="shared" si="179"/>
        <v>2014</v>
      </c>
    </row>
    <row r="2866" spans="1:18" hidden="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>
        <f t="shared" si="179"/>
        <v>2015</v>
      </c>
    </row>
    <row r="2867" spans="1:18" ht="60" hidden="1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>
        <f t="shared" si="179"/>
        <v>2014</v>
      </c>
    </row>
    <row r="2868" spans="1:18" ht="45" hidden="1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>
        <f t="shared" si="179"/>
        <v>2016</v>
      </c>
    </row>
    <row r="2869" spans="1:18" ht="60" hidden="1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>
        <f t="shared" si="179"/>
        <v>2016</v>
      </c>
    </row>
    <row r="2870" spans="1:18" ht="60" hidden="1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>
        <f t="shared" si="179"/>
        <v>2016</v>
      </c>
    </row>
    <row r="2871" spans="1:18" ht="60" hidden="1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>
        <f t="shared" si="179"/>
        <v>2016</v>
      </c>
    </row>
    <row r="2872" spans="1:18" ht="60" hidden="1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>
        <f t="shared" si="179"/>
        <v>2014</v>
      </c>
    </row>
    <row r="2873" spans="1:18" ht="45" hidden="1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>
        <f t="shared" si="179"/>
        <v>2014</v>
      </c>
    </row>
    <row r="2874" spans="1:18" ht="45" hidden="1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>
        <f t="shared" si="179"/>
        <v>2015</v>
      </c>
    </row>
    <row r="2875" spans="1:18" ht="60" hidden="1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>
        <f t="shared" si="179"/>
        <v>2014</v>
      </c>
    </row>
    <row r="2876" spans="1:18" ht="60" hidden="1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>
        <f t="shared" si="179"/>
        <v>2016</v>
      </c>
    </row>
    <row r="2877" spans="1:18" ht="60" hidden="1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>
        <f t="shared" si="179"/>
        <v>2016</v>
      </c>
    </row>
    <row r="2878" spans="1:18" ht="60" hidden="1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>
        <f t="shared" si="179"/>
        <v>2015</v>
      </c>
    </row>
    <row r="2879" spans="1:18" ht="60" hidden="1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>
        <f t="shared" si="179"/>
        <v>2016</v>
      </c>
    </row>
    <row r="2880" spans="1:18" ht="45" hidden="1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>
        <f t="shared" si="179"/>
        <v>2015</v>
      </c>
    </row>
    <row r="2881" spans="1:18" ht="45" hidden="1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>
        <f t="shared" si="179"/>
        <v>2015</v>
      </c>
    </row>
    <row r="2882" spans="1:18" ht="60" hidden="1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>
        <f t="shared" si="179"/>
        <v>2015</v>
      </c>
    </row>
    <row r="2883" spans="1:18" ht="60" hidden="1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>
        <f t="shared" ref="R2883:R2946" si="183">YEAR(O2883)</f>
        <v>2014</v>
      </c>
    </row>
    <row r="2884" spans="1:18" ht="60" hidden="1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>
        <f t="shared" si="183"/>
        <v>2016</v>
      </c>
    </row>
    <row r="2885" spans="1:18" ht="60" hidden="1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>
        <f t="shared" si="183"/>
        <v>2016</v>
      </c>
    </row>
    <row r="2886" spans="1:18" ht="45" hidden="1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>
        <f t="shared" si="183"/>
        <v>2014</v>
      </c>
    </row>
    <row r="2887" spans="1:18" ht="30" hidden="1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>
        <f t="shared" si="183"/>
        <v>2015</v>
      </c>
    </row>
    <row r="2888" spans="1:18" ht="60" hidden="1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>
        <f t="shared" si="183"/>
        <v>2015</v>
      </c>
    </row>
    <row r="2889" spans="1:18" ht="60" hidden="1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>
        <f t="shared" si="183"/>
        <v>2014</v>
      </c>
    </row>
    <row r="2890" spans="1:18" ht="60" hidden="1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>
        <f t="shared" si="183"/>
        <v>2014</v>
      </c>
    </row>
    <row r="2891" spans="1:18" ht="45" hidden="1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>
        <f t="shared" si="183"/>
        <v>2014</v>
      </c>
    </row>
    <row r="2892" spans="1:18" ht="60" hidden="1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>
        <f t="shared" si="183"/>
        <v>2014</v>
      </c>
    </row>
    <row r="2893" spans="1:18" ht="60" hidden="1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>
        <f t="shared" si="183"/>
        <v>2016</v>
      </c>
    </row>
    <row r="2894" spans="1:18" ht="45" hidden="1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>
        <f t="shared" si="183"/>
        <v>2014</v>
      </c>
    </row>
    <row r="2895" spans="1:18" ht="30" hidden="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>
        <f t="shared" si="183"/>
        <v>2014</v>
      </c>
    </row>
    <row r="2896" spans="1:18" ht="30" hidden="1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>
        <f t="shared" si="183"/>
        <v>2015</v>
      </c>
    </row>
    <row r="2897" spans="1:18" ht="60" hidden="1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>
        <f t="shared" si="183"/>
        <v>2014</v>
      </c>
    </row>
    <row r="2898" spans="1:18" ht="45" hidden="1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>
        <f t="shared" si="183"/>
        <v>2016</v>
      </c>
    </row>
    <row r="2899" spans="1:18" ht="60" hidden="1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>
        <f t="shared" si="183"/>
        <v>2015</v>
      </c>
    </row>
    <row r="2900" spans="1:18" ht="60" hidden="1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>
        <f t="shared" si="183"/>
        <v>2015</v>
      </c>
    </row>
    <row r="2901" spans="1:18" ht="60" hidden="1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>
        <f t="shared" si="183"/>
        <v>2016</v>
      </c>
    </row>
    <row r="2902" spans="1:18" ht="60" hidden="1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>
        <f t="shared" si="183"/>
        <v>2014</v>
      </c>
    </row>
    <row r="2903" spans="1:18" ht="60" hidden="1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>
        <f t="shared" si="183"/>
        <v>2014</v>
      </c>
    </row>
    <row r="2904" spans="1:18" ht="45" hidden="1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>
        <f t="shared" si="183"/>
        <v>2015</v>
      </c>
    </row>
    <row r="2905" spans="1:18" ht="60" hidden="1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>
        <f t="shared" si="183"/>
        <v>2015</v>
      </c>
    </row>
    <row r="2906" spans="1:18" ht="60" hidden="1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>
        <f t="shared" si="183"/>
        <v>2014</v>
      </c>
    </row>
    <row r="2907" spans="1:18" ht="45" hidden="1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>
        <f t="shared" si="183"/>
        <v>2016</v>
      </c>
    </row>
    <row r="2908" spans="1:18" ht="60" hidden="1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>
        <f t="shared" si="183"/>
        <v>2015</v>
      </c>
    </row>
    <row r="2909" spans="1:18" ht="60" hidden="1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>
        <f t="shared" si="183"/>
        <v>2016</v>
      </c>
    </row>
    <row r="2910" spans="1:18" ht="60" hidden="1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>
        <f t="shared" si="183"/>
        <v>2016</v>
      </c>
    </row>
    <row r="2911" spans="1:18" ht="60" hidden="1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>
        <f t="shared" si="183"/>
        <v>2014</v>
      </c>
    </row>
    <row r="2912" spans="1:18" ht="45" hidden="1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>
        <f t="shared" si="183"/>
        <v>2015</v>
      </c>
    </row>
    <row r="2913" spans="1:18" ht="60" hidden="1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>
        <f t="shared" si="183"/>
        <v>2015</v>
      </c>
    </row>
    <row r="2914" spans="1:18" ht="60" hidden="1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>
        <f t="shared" si="183"/>
        <v>2015</v>
      </c>
    </row>
    <row r="2915" spans="1:18" ht="60" hidden="1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>
        <f t="shared" si="183"/>
        <v>2014</v>
      </c>
    </row>
    <row r="2916" spans="1:18" ht="30" hidden="1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>
        <f t="shared" si="183"/>
        <v>2015</v>
      </c>
    </row>
    <row r="2917" spans="1:18" ht="45" hidden="1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>
        <f t="shared" si="183"/>
        <v>2016</v>
      </c>
    </row>
    <row r="2918" spans="1:18" ht="45" hidden="1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>
        <f t="shared" si="183"/>
        <v>2014</v>
      </c>
    </row>
    <row r="2919" spans="1:18" ht="45" hidden="1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>
        <f t="shared" si="183"/>
        <v>2015</v>
      </c>
    </row>
    <row r="2920" spans="1:18" ht="45" hidden="1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>
        <f t="shared" si="183"/>
        <v>2015</v>
      </c>
    </row>
    <row r="2921" spans="1:18" ht="45" hidden="1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>
        <f t="shared" si="183"/>
        <v>2014</v>
      </c>
    </row>
    <row r="2922" spans="1:18" ht="60" hidden="1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>
        <f t="shared" si="183"/>
        <v>2015</v>
      </c>
    </row>
    <row r="2923" spans="1:18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>
        <f t="shared" si="183"/>
        <v>2014</v>
      </c>
    </row>
    <row r="2924" spans="1:18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>
        <f t="shared" si="183"/>
        <v>2015</v>
      </c>
    </row>
    <row r="2925" spans="1:18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>
        <f t="shared" si="183"/>
        <v>2015</v>
      </c>
    </row>
    <row r="2926" spans="1:18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>
        <f t="shared" si="183"/>
        <v>2015</v>
      </c>
    </row>
    <row r="2927" spans="1:18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>
        <f t="shared" si="183"/>
        <v>2014</v>
      </c>
    </row>
    <row r="2928" spans="1:18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>
        <f t="shared" si="183"/>
        <v>2015</v>
      </c>
    </row>
    <row r="2929" spans="1:18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>
        <f t="shared" si="183"/>
        <v>2014</v>
      </c>
    </row>
    <row r="2930" spans="1:18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>
        <f t="shared" si="183"/>
        <v>2016</v>
      </c>
    </row>
    <row r="2931" spans="1:18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>
        <f t="shared" si="183"/>
        <v>2014</v>
      </c>
    </row>
    <row r="2932" spans="1:18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>
        <f t="shared" si="183"/>
        <v>2015</v>
      </c>
    </row>
    <row r="2933" spans="1:18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>
        <f t="shared" si="183"/>
        <v>2014</v>
      </c>
    </row>
    <row r="2934" spans="1:18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>
        <f t="shared" si="183"/>
        <v>2015</v>
      </c>
    </row>
    <row r="2935" spans="1:18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>
        <f t="shared" si="183"/>
        <v>2016</v>
      </c>
    </row>
    <row r="2936" spans="1:18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>
        <f t="shared" si="183"/>
        <v>2014</v>
      </c>
    </row>
    <row r="2937" spans="1:18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>
        <f t="shared" si="183"/>
        <v>2016</v>
      </c>
    </row>
    <row r="2938" spans="1:18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>
        <f t="shared" si="183"/>
        <v>2014</v>
      </c>
    </row>
    <row r="2939" spans="1:18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>
        <f t="shared" si="183"/>
        <v>2014</v>
      </c>
    </row>
    <row r="2940" spans="1:18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>
        <f t="shared" si="183"/>
        <v>2014</v>
      </c>
    </row>
    <row r="2941" spans="1:18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>
        <f t="shared" si="183"/>
        <v>2014</v>
      </c>
    </row>
    <row r="2942" spans="1:18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>
        <f t="shared" si="183"/>
        <v>2014</v>
      </c>
    </row>
    <row r="2943" spans="1:18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>
        <f t="shared" si="183"/>
        <v>2015</v>
      </c>
    </row>
    <row r="2944" spans="1:18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>
        <f t="shared" si="183"/>
        <v>2015</v>
      </c>
    </row>
    <row r="2945" spans="1:18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>
        <f t="shared" si="183"/>
        <v>2015</v>
      </c>
    </row>
    <row r="2946" spans="1:18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>
        <f t="shared" si="183"/>
        <v>2015</v>
      </c>
    </row>
    <row r="2947" spans="1:18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ref="R2947:R3010" si="187">YEAR(O2947)</f>
        <v>2015</v>
      </c>
    </row>
    <row r="2948" spans="1:18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si="187"/>
        <v>2016</v>
      </c>
    </row>
    <row r="2949" spans="1:18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2015</v>
      </c>
    </row>
    <row r="2951" spans="1:18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2014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>
        <f t="shared" si="187"/>
        <v>2016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>
        <f t="shared" si="187"/>
        <v>2015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>
        <f t="shared" si="187"/>
        <v>2017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>
        <f t="shared" si="187"/>
        <v>2015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>
        <f t="shared" si="187"/>
        <v>2016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>
        <f t="shared" si="187"/>
        <v>2015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>
        <f t="shared" si="187"/>
        <v>2016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>
        <f t="shared" si="187"/>
        <v>2016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>
        <f t="shared" si="187"/>
        <v>2014</v>
      </c>
    </row>
    <row r="2963" spans="1:18" ht="60" hidden="1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>
        <f t="shared" si="187"/>
        <v>2015</v>
      </c>
    </row>
    <row r="2964" spans="1:18" ht="60" hidden="1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>
        <f t="shared" si="187"/>
        <v>2015</v>
      </c>
    </row>
    <row r="2965" spans="1:18" ht="60" hidden="1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>
        <f t="shared" si="187"/>
        <v>2015</v>
      </c>
    </row>
    <row r="2966" spans="1:18" ht="60" hidden="1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>
        <f t="shared" si="187"/>
        <v>2014</v>
      </c>
    </row>
    <row r="2967" spans="1:18" ht="60" hidden="1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>
        <f t="shared" si="187"/>
        <v>2015</v>
      </c>
    </row>
    <row r="2968" spans="1:18" ht="60" hidden="1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>
        <f t="shared" si="187"/>
        <v>2015</v>
      </c>
    </row>
    <row r="2969" spans="1:18" ht="45" hidden="1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>
        <f t="shared" si="187"/>
        <v>2015</v>
      </c>
    </row>
    <row r="2970" spans="1:18" ht="30" hidden="1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>
        <f t="shared" si="187"/>
        <v>2016</v>
      </c>
    </row>
    <row r="2971" spans="1:18" ht="60" hidden="1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>
        <f t="shared" si="187"/>
        <v>2015</v>
      </c>
    </row>
    <row r="2972" spans="1:18" ht="45" hidden="1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>
        <f t="shared" si="187"/>
        <v>2014</v>
      </c>
    </row>
    <row r="2973" spans="1:18" ht="60" hidden="1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>
        <f t="shared" si="187"/>
        <v>2014</v>
      </c>
    </row>
    <row r="2974" spans="1:18" ht="30" hidden="1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>
        <f t="shared" si="187"/>
        <v>2016</v>
      </c>
    </row>
    <row r="2975" spans="1:18" ht="60" hidden="1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>
        <f t="shared" si="187"/>
        <v>2015</v>
      </c>
    </row>
    <row r="2976" spans="1:18" ht="60" hidden="1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>
        <f t="shared" si="187"/>
        <v>2014</v>
      </c>
    </row>
    <row r="2977" spans="1:18" ht="60" hidden="1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>
        <f t="shared" si="187"/>
        <v>2014</v>
      </c>
    </row>
    <row r="2978" spans="1:18" ht="45" hidden="1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>
        <f t="shared" si="187"/>
        <v>2016</v>
      </c>
    </row>
    <row r="2979" spans="1:18" ht="60" hidden="1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>
        <f t="shared" si="187"/>
        <v>2015</v>
      </c>
    </row>
    <row r="2980" spans="1:18" ht="60" hidden="1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>
        <f t="shared" si="187"/>
        <v>2014</v>
      </c>
    </row>
    <row r="2981" spans="1:18" ht="60" hidden="1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>
        <f t="shared" si="187"/>
        <v>2014</v>
      </c>
    </row>
    <row r="2982" spans="1:18" ht="45" hidden="1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>
        <f t="shared" si="187"/>
        <v>2015</v>
      </c>
    </row>
    <row r="2983" spans="1:18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>
        <f t="shared" si="187"/>
        <v>2015</v>
      </c>
    </row>
    <row r="2984" spans="1:18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>
        <f t="shared" si="187"/>
        <v>2016</v>
      </c>
    </row>
    <row r="2985" spans="1:18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>
        <f t="shared" si="187"/>
        <v>2014</v>
      </c>
    </row>
    <row r="2986" spans="1:18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>
        <f t="shared" si="187"/>
        <v>2016</v>
      </c>
    </row>
    <row r="2987" spans="1:18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>
        <f t="shared" si="187"/>
        <v>2016</v>
      </c>
    </row>
    <row r="2988" spans="1:18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>
        <f t="shared" si="187"/>
        <v>2016</v>
      </c>
    </row>
    <row r="2989" spans="1:18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>
        <f t="shared" si="187"/>
        <v>2016</v>
      </c>
    </row>
    <row r="2990" spans="1:18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>
        <f t="shared" si="187"/>
        <v>2016</v>
      </c>
    </row>
    <row r="2991" spans="1:18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>
        <f t="shared" si="187"/>
        <v>2015</v>
      </c>
    </row>
    <row r="2992" spans="1:18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>
        <f t="shared" si="187"/>
        <v>2015</v>
      </c>
    </row>
    <row r="2993" spans="1:18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>
        <f t="shared" si="187"/>
        <v>2017</v>
      </c>
    </row>
    <row r="2994" spans="1:18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>
        <f t="shared" si="187"/>
        <v>2016</v>
      </c>
    </row>
    <row r="2995" spans="1:18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>
        <f t="shared" si="187"/>
        <v>2016</v>
      </c>
    </row>
    <row r="2996" spans="1:18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>
        <f t="shared" si="187"/>
        <v>2014</v>
      </c>
    </row>
    <row r="2997" spans="1:18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>
        <f t="shared" si="187"/>
        <v>2016</v>
      </c>
    </row>
    <row r="2998" spans="1:18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>
        <f t="shared" si="187"/>
        <v>2015</v>
      </c>
    </row>
    <row r="2999" spans="1:18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>
        <f t="shared" si="187"/>
        <v>2017</v>
      </c>
    </row>
    <row r="3000" spans="1:18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>
        <f t="shared" si="187"/>
        <v>2014</v>
      </c>
    </row>
    <row r="3001" spans="1:18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>
        <f t="shared" si="187"/>
        <v>2017</v>
      </c>
    </row>
    <row r="3002" spans="1:18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>
        <f t="shared" si="187"/>
        <v>2017</v>
      </c>
    </row>
    <row r="3003" spans="1:18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>
        <f t="shared" si="187"/>
        <v>2016</v>
      </c>
    </row>
    <row r="3004" spans="1:18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>
        <f t="shared" si="187"/>
        <v>2012</v>
      </c>
    </row>
    <row r="3005" spans="1:18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>
        <f t="shared" si="187"/>
        <v>2016</v>
      </c>
    </row>
    <row r="3006" spans="1:18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>
        <f t="shared" si="187"/>
        <v>2014</v>
      </c>
    </row>
    <row r="3007" spans="1:18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>
        <f t="shared" si="187"/>
        <v>2014</v>
      </c>
    </row>
    <row r="3008" spans="1:18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>
        <f t="shared" si="187"/>
        <v>2014</v>
      </c>
    </row>
    <row r="3009" spans="1:18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>
        <f t="shared" si="187"/>
        <v>2015</v>
      </c>
    </row>
    <row r="3010" spans="1:18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>
        <f t="shared" si="187"/>
        <v>2015</v>
      </c>
    </row>
    <row r="3011" spans="1:18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ref="R3011:R3074" si="191">YEAR(O3011)</f>
        <v>2014</v>
      </c>
    </row>
    <row r="3012" spans="1:18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si="191"/>
        <v>2014</v>
      </c>
    </row>
    <row r="3013" spans="1:18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2015</v>
      </c>
    </row>
    <row r="3014" spans="1:18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2014</v>
      </c>
    </row>
    <row r="3017" spans="1:18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>
        <f t="shared" si="191"/>
        <v>2014</v>
      </c>
    </row>
    <row r="3019" spans="1:18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>
        <f t="shared" si="191"/>
        <v>2014</v>
      </c>
    </row>
    <row r="3020" spans="1:18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>
        <f t="shared" si="191"/>
        <v>2015</v>
      </c>
    </row>
    <row r="3021" spans="1:18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>
        <f t="shared" si="191"/>
        <v>2014</v>
      </c>
    </row>
    <row r="3022" spans="1:18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>
        <f t="shared" si="191"/>
        <v>2015</v>
      </c>
    </row>
    <row r="3023" spans="1:18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>
        <f t="shared" si="191"/>
        <v>2016</v>
      </c>
    </row>
    <row r="3024" spans="1:18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>
        <f t="shared" si="191"/>
        <v>2016</v>
      </c>
    </row>
    <row r="3025" spans="1:18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>
        <f t="shared" si="191"/>
        <v>2015</v>
      </c>
    </row>
    <row r="3026" spans="1:18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>
        <f t="shared" si="191"/>
        <v>2012</v>
      </c>
    </row>
    <row r="3027" spans="1:18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>
        <f t="shared" si="191"/>
        <v>2014</v>
      </c>
    </row>
    <row r="3028" spans="1:18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>
        <f t="shared" si="191"/>
        <v>2017</v>
      </c>
    </row>
    <row r="3029" spans="1:18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>
        <f t="shared" si="191"/>
        <v>2015</v>
      </c>
    </row>
    <row r="3030" spans="1:18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>
        <f t="shared" si="191"/>
        <v>2016</v>
      </c>
    </row>
    <row r="3031" spans="1:18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>
        <f t="shared" si="191"/>
        <v>2014</v>
      </c>
    </row>
    <row r="3032" spans="1:18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>
        <f t="shared" si="191"/>
        <v>2015</v>
      </c>
    </row>
    <row r="3033" spans="1:18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>
        <f t="shared" si="191"/>
        <v>2016</v>
      </c>
    </row>
    <row r="3034" spans="1:18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>
        <f t="shared" si="191"/>
        <v>2015</v>
      </c>
    </row>
    <row r="3035" spans="1:18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>
        <f t="shared" si="191"/>
        <v>2016</v>
      </c>
    </row>
    <row r="3036" spans="1:18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>
        <f t="shared" si="191"/>
        <v>2016</v>
      </c>
    </row>
    <row r="3037" spans="1:18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>
        <f t="shared" si="191"/>
        <v>2013</v>
      </c>
    </row>
    <row r="3038" spans="1:18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>
        <f t="shared" si="191"/>
        <v>2013</v>
      </c>
    </row>
    <row r="3039" spans="1:18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>
        <f t="shared" si="191"/>
        <v>2010</v>
      </c>
    </row>
    <row r="3040" spans="1:18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>
        <f t="shared" si="191"/>
        <v>2016</v>
      </c>
    </row>
    <row r="3041" spans="1:18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>
        <f t="shared" si="191"/>
        <v>2013</v>
      </c>
    </row>
    <row r="3042" spans="1:18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>
        <f t="shared" si="191"/>
        <v>2015</v>
      </c>
    </row>
    <row r="3043" spans="1:18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>
        <f t="shared" si="191"/>
        <v>2015</v>
      </c>
    </row>
    <row r="3044" spans="1:18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>
        <f t="shared" si="191"/>
        <v>2015</v>
      </c>
    </row>
    <row r="3045" spans="1:18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>
        <f t="shared" si="191"/>
        <v>2015</v>
      </c>
    </row>
    <row r="3046" spans="1:18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>
        <f t="shared" si="191"/>
        <v>2016</v>
      </c>
    </row>
    <row r="3047" spans="1:18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>
        <f t="shared" si="191"/>
        <v>2014</v>
      </c>
    </row>
    <row r="3048" spans="1:18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>
        <f t="shared" si="191"/>
        <v>2014</v>
      </c>
    </row>
    <row r="3049" spans="1:18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>
        <f t="shared" si="191"/>
        <v>2016</v>
      </c>
    </row>
    <row r="3050" spans="1:18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>
        <f t="shared" si="191"/>
        <v>2014</v>
      </c>
    </row>
    <row r="3051" spans="1:18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>
        <f t="shared" si="191"/>
        <v>2015</v>
      </c>
    </row>
    <row r="3052" spans="1:18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>
        <f t="shared" si="191"/>
        <v>2016</v>
      </c>
    </row>
    <row r="3053" spans="1:18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>
        <f t="shared" si="191"/>
        <v>2017</v>
      </c>
    </row>
    <row r="3054" spans="1:18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>
        <f t="shared" si="191"/>
        <v>2015</v>
      </c>
    </row>
    <row r="3055" spans="1:18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>
        <f t="shared" si="191"/>
        <v>2014</v>
      </c>
    </row>
    <row r="3056" spans="1:18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>
        <f t="shared" si="191"/>
        <v>2015</v>
      </c>
    </row>
    <row r="3057" spans="1:18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>
        <f t="shared" si="191"/>
        <v>2014</v>
      </c>
    </row>
    <row r="3058" spans="1:18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>
        <f t="shared" si="191"/>
        <v>2014</v>
      </c>
    </row>
    <row r="3059" spans="1:18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>
        <f t="shared" si="191"/>
        <v>2016</v>
      </c>
    </row>
    <row r="3060" spans="1:18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>
        <f t="shared" si="191"/>
        <v>2016</v>
      </c>
    </row>
    <row r="3061" spans="1:18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>
        <f t="shared" si="191"/>
        <v>2014</v>
      </c>
    </row>
    <row r="3062" spans="1:18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>
        <f t="shared" si="191"/>
        <v>2015</v>
      </c>
    </row>
    <row r="3063" spans="1:18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>
        <f t="shared" si="191"/>
        <v>2014</v>
      </c>
    </row>
    <row r="3064" spans="1:18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>
        <f t="shared" si="191"/>
        <v>2015</v>
      </c>
    </row>
    <row r="3065" spans="1:18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>
        <f t="shared" si="191"/>
        <v>2016</v>
      </c>
    </row>
    <row r="3066" spans="1:18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>
        <f t="shared" si="191"/>
        <v>2015</v>
      </c>
    </row>
    <row r="3067" spans="1:18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>
        <f t="shared" si="191"/>
        <v>2014</v>
      </c>
    </row>
    <row r="3068" spans="1:18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>
        <f t="shared" si="191"/>
        <v>2016</v>
      </c>
    </row>
    <row r="3069" spans="1:18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>
        <f t="shared" si="191"/>
        <v>2015</v>
      </c>
    </row>
    <row r="3070" spans="1:18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>
        <f t="shared" si="191"/>
        <v>2015</v>
      </c>
    </row>
    <row r="3071" spans="1:18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>
        <f t="shared" si="191"/>
        <v>2014</v>
      </c>
    </row>
    <row r="3072" spans="1:18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>
        <f t="shared" si="191"/>
        <v>2016</v>
      </c>
    </row>
    <row r="3073" spans="1:18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>
        <f t="shared" si="191"/>
        <v>2015</v>
      </c>
    </row>
    <row r="3074" spans="1:18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>
        <f t="shared" si="191"/>
        <v>2016</v>
      </c>
    </row>
    <row r="3075" spans="1:18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ref="R3075:R3138" si="195">YEAR(O3075)</f>
        <v>2015</v>
      </c>
    </row>
    <row r="3076" spans="1:18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si="195"/>
        <v>2016</v>
      </c>
    </row>
    <row r="3077" spans="1:18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2015</v>
      </c>
    </row>
    <row r="3079" spans="1:18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2017</v>
      </c>
    </row>
    <row r="3080" spans="1:18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2015</v>
      </c>
    </row>
    <row r="3081" spans="1:18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>
        <f t="shared" si="195"/>
        <v>2014</v>
      </c>
    </row>
    <row r="3083" spans="1:18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>
        <f t="shared" si="195"/>
        <v>2015</v>
      </c>
    </row>
    <row r="3084" spans="1:18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>
        <f t="shared" si="195"/>
        <v>2015</v>
      </c>
    </row>
    <row r="3085" spans="1:18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>
        <f t="shared" si="195"/>
        <v>2014</v>
      </c>
    </row>
    <row r="3086" spans="1:18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>
        <f t="shared" si="195"/>
        <v>2015</v>
      </c>
    </row>
    <row r="3087" spans="1:18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>
        <f t="shared" si="195"/>
        <v>2015</v>
      </c>
    </row>
    <row r="3088" spans="1:18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>
        <f t="shared" si="195"/>
        <v>2015</v>
      </c>
    </row>
    <row r="3089" spans="1:18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>
        <f t="shared" si="195"/>
        <v>2016</v>
      </c>
    </row>
    <row r="3090" spans="1:18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>
        <f t="shared" si="195"/>
        <v>2014</v>
      </c>
    </row>
    <row r="3091" spans="1:18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>
        <f t="shared" si="195"/>
        <v>2016</v>
      </c>
    </row>
    <row r="3092" spans="1:18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>
        <f t="shared" si="195"/>
        <v>2015</v>
      </c>
    </row>
    <row r="3093" spans="1:18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>
        <f t="shared" si="195"/>
        <v>2016</v>
      </c>
    </row>
    <row r="3094" spans="1:18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>
        <f t="shared" si="195"/>
        <v>2015</v>
      </c>
    </row>
    <row r="3095" spans="1:18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>
        <f t="shared" si="195"/>
        <v>2014</v>
      </c>
    </row>
    <row r="3096" spans="1:18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>
        <f t="shared" si="195"/>
        <v>2015</v>
      </c>
    </row>
    <row r="3097" spans="1:18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>
        <f t="shared" si="195"/>
        <v>2016</v>
      </c>
    </row>
    <row r="3098" spans="1:18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>
        <f t="shared" si="195"/>
        <v>2015</v>
      </c>
    </row>
    <row r="3099" spans="1:18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>
        <f t="shared" si="195"/>
        <v>2016</v>
      </c>
    </row>
    <row r="3100" spans="1:18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>
        <f t="shared" si="195"/>
        <v>2015</v>
      </c>
    </row>
    <row r="3101" spans="1:18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>
        <f t="shared" si="195"/>
        <v>2016</v>
      </c>
    </row>
    <row r="3102" spans="1:18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>
        <f t="shared" si="195"/>
        <v>2014</v>
      </c>
    </row>
    <row r="3103" spans="1:18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>
        <f t="shared" si="195"/>
        <v>2015</v>
      </c>
    </row>
    <row r="3104" spans="1:18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>
        <f t="shared" si="195"/>
        <v>2016</v>
      </c>
    </row>
    <row r="3105" spans="1:18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>
        <f t="shared" si="195"/>
        <v>2015</v>
      </c>
    </row>
    <row r="3106" spans="1:18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>
        <f t="shared" si="195"/>
        <v>2015</v>
      </c>
    </row>
    <row r="3107" spans="1:18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>
        <f t="shared" si="195"/>
        <v>2014</v>
      </c>
    </row>
    <row r="3108" spans="1:18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>
        <f t="shared" si="195"/>
        <v>2015</v>
      </c>
    </row>
    <row r="3109" spans="1:18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>
        <f t="shared" si="195"/>
        <v>2015</v>
      </c>
    </row>
    <row r="3110" spans="1:18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>
        <f t="shared" si="195"/>
        <v>2015</v>
      </c>
    </row>
    <row r="3111" spans="1:18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>
        <f t="shared" si="195"/>
        <v>2014</v>
      </c>
    </row>
    <row r="3112" spans="1:18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>
        <f t="shared" si="195"/>
        <v>2017</v>
      </c>
    </row>
    <row r="3113" spans="1:18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>
        <f t="shared" si="195"/>
        <v>2014</v>
      </c>
    </row>
    <row r="3114" spans="1:18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>
        <f t="shared" si="195"/>
        <v>2016</v>
      </c>
    </row>
    <row r="3115" spans="1:18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>
        <f t="shared" si="195"/>
        <v>2015</v>
      </c>
    </row>
    <row r="3116" spans="1:18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>
        <f t="shared" si="195"/>
        <v>2014</v>
      </c>
    </row>
    <row r="3117" spans="1:18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>
        <f t="shared" si="195"/>
        <v>2016</v>
      </c>
    </row>
    <row r="3118" spans="1:18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>
        <f t="shared" si="195"/>
        <v>2015</v>
      </c>
    </row>
    <row r="3119" spans="1:18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>
        <f t="shared" si="195"/>
        <v>2016</v>
      </c>
    </row>
    <row r="3120" spans="1:18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>
        <f t="shared" si="195"/>
        <v>2016</v>
      </c>
    </row>
    <row r="3121" spans="1:18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>
        <f t="shared" si="195"/>
        <v>2015</v>
      </c>
    </row>
    <row r="3122" spans="1:18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>
        <f t="shared" si="195"/>
        <v>2016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>
        <f t="shared" si="195"/>
        <v>2014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>
        <f t="shared" si="195"/>
        <v>2016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>
        <f t="shared" si="195"/>
        <v>2016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>
        <f t="shared" si="195"/>
        <v>2014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>
        <f t="shared" si="195"/>
        <v>2015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>
        <f t="shared" si="195"/>
        <v>2016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>
        <f t="shared" si="195"/>
        <v>2015</v>
      </c>
    </row>
    <row r="3130" spans="1:18" ht="60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>
        <f t="shared" si="195"/>
        <v>2017</v>
      </c>
    </row>
    <row r="3131" spans="1:18" ht="60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>
        <f t="shared" si="195"/>
        <v>2017</v>
      </c>
    </row>
    <row r="3132" spans="1:18" ht="45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>
        <f t="shared" si="195"/>
        <v>2017</v>
      </c>
    </row>
    <row r="3133" spans="1:18" ht="30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>
        <f t="shared" si="195"/>
        <v>2017</v>
      </c>
    </row>
    <row r="3134" spans="1:18" ht="30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>
        <f t="shared" si="195"/>
        <v>2017</v>
      </c>
    </row>
    <row r="3135" spans="1:18" ht="60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>
        <f t="shared" si="195"/>
        <v>2017</v>
      </c>
    </row>
    <row r="3136" spans="1:18" ht="60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>
        <f t="shared" si="195"/>
        <v>2017</v>
      </c>
    </row>
    <row r="3137" spans="1:18" ht="60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>
        <f t="shared" si="195"/>
        <v>2017</v>
      </c>
    </row>
    <row r="3138" spans="1:18" ht="60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>
        <f t="shared" si="195"/>
        <v>2017</v>
      </c>
    </row>
    <row r="3139" spans="1:18" ht="45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>
        <f t="shared" ref="R3139:R3202" si="199">YEAR(O3139)</f>
        <v>2017</v>
      </c>
    </row>
    <row r="3140" spans="1:18" ht="60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>
        <f t="shared" si="199"/>
        <v>2017</v>
      </c>
    </row>
    <row r="3141" spans="1:18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>
        <f t="shared" si="199"/>
        <v>2017</v>
      </c>
    </row>
    <row r="3142" spans="1:18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>
        <f t="shared" si="199"/>
        <v>2017</v>
      </c>
    </row>
    <row r="3143" spans="1:18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>
        <f t="shared" si="199"/>
        <v>2017</v>
      </c>
    </row>
    <row r="3144" spans="1:18" ht="45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>
        <f t="shared" si="199"/>
        <v>2017</v>
      </c>
    </row>
    <row r="3145" spans="1:18" ht="60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>
        <f t="shared" si="199"/>
        <v>2017</v>
      </c>
    </row>
    <row r="3146" spans="1:18" ht="60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>
        <f t="shared" si="199"/>
        <v>2017</v>
      </c>
    </row>
    <row r="3147" spans="1:18" ht="45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>
        <f t="shared" si="199"/>
        <v>2017</v>
      </c>
    </row>
    <row r="3148" spans="1:18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>
        <f t="shared" si="199"/>
        <v>2017</v>
      </c>
    </row>
    <row r="3149" spans="1:18" ht="60" hidden="1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>
        <f t="shared" si="199"/>
        <v>2014</v>
      </c>
    </row>
    <row r="3150" spans="1:18" ht="30" hidden="1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>
        <f t="shared" si="199"/>
        <v>2014</v>
      </c>
    </row>
    <row r="3151" spans="1:18" ht="60" hidden="1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>
        <f t="shared" si="199"/>
        <v>2012</v>
      </c>
    </row>
    <row r="3152" spans="1:18" ht="60" hidden="1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>
        <f t="shared" si="199"/>
        <v>2010</v>
      </c>
    </row>
    <row r="3153" spans="1:18" ht="45" hidden="1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>
        <f t="shared" si="199"/>
        <v>2014</v>
      </c>
    </row>
    <row r="3154" spans="1:18" ht="45" hidden="1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>
        <f t="shared" si="199"/>
        <v>2013</v>
      </c>
    </row>
    <row r="3155" spans="1:18" ht="45" hidden="1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>
        <f t="shared" si="199"/>
        <v>2011</v>
      </c>
    </row>
    <row r="3156" spans="1:18" ht="60" hidden="1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>
        <f t="shared" si="199"/>
        <v>2012</v>
      </c>
    </row>
    <row r="3157" spans="1:18" ht="45" hidden="1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>
        <f t="shared" si="199"/>
        <v>2012</v>
      </c>
    </row>
    <row r="3158" spans="1:18" ht="60" hidden="1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>
        <f t="shared" si="199"/>
        <v>2012</v>
      </c>
    </row>
    <row r="3159" spans="1:18" ht="30" hidden="1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>
        <f t="shared" si="199"/>
        <v>2014</v>
      </c>
    </row>
    <row r="3160" spans="1:18" ht="30" hidden="1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>
        <f t="shared" si="199"/>
        <v>2013</v>
      </c>
    </row>
    <row r="3161" spans="1:18" ht="45" hidden="1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>
        <f t="shared" si="199"/>
        <v>2011</v>
      </c>
    </row>
    <row r="3162" spans="1:18" ht="45" hidden="1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>
        <f t="shared" si="199"/>
        <v>2014</v>
      </c>
    </row>
    <row r="3163" spans="1:18" ht="60" hidden="1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>
        <f t="shared" si="199"/>
        <v>2014</v>
      </c>
    </row>
    <row r="3164" spans="1:18" ht="60" hidden="1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>
        <f t="shared" si="199"/>
        <v>2014</v>
      </c>
    </row>
    <row r="3165" spans="1:18" ht="45" hidden="1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>
        <f t="shared" si="199"/>
        <v>2014</v>
      </c>
    </row>
    <row r="3166" spans="1:18" ht="60" hidden="1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>
        <f t="shared" si="199"/>
        <v>2014</v>
      </c>
    </row>
    <row r="3167" spans="1:18" ht="60" hidden="1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>
        <f t="shared" si="199"/>
        <v>2011</v>
      </c>
    </row>
    <row r="3168" spans="1:18" ht="60" hidden="1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>
        <f t="shared" si="199"/>
        <v>2014</v>
      </c>
    </row>
    <row r="3169" spans="1:18" ht="30" hidden="1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>
        <f t="shared" si="199"/>
        <v>2014</v>
      </c>
    </row>
    <row r="3170" spans="1:18" ht="45" hidden="1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>
        <f t="shared" si="199"/>
        <v>2014</v>
      </c>
    </row>
    <row r="3171" spans="1:18" ht="30" hidden="1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>
        <f t="shared" si="199"/>
        <v>2013</v>
      </c>
    </row>
    <row r="3172" spans="1:18" ht="45" hidden="1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>
        <f t="shared" si="199"/>
        <v>2014</v>
      </c>
    </row>
    <row r="3173" spans="1:18" ht="60" hidden="1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>
        <f t="shared" si="199"/>
        <v>2016</v>
      </c>
    </row>
    <row r="3174" spans="1:18" ht="45" hidden="1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>
        <f t="shared" si="199"/>
        <v>2012</v>
      </c>
    </row>
    <row r="3175" spans="1:18" ht="60" hidden="1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>
        <f t="shared" si="199"/>
        <v>2014</v>
      </c>
    </row>
    <row r="3176" spans="1:18" ht="60" hidden="1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>
        <f t="shared" si="199"/>
        <v>2014</v>
      </c>
    </row>
    <row r="3177" spans="1:18" ht="60" hidden="1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>
        <f t="shared" si="199"/>
        <v>2010</v>
      </c>
    </row>
    <row r="3178" spans="1:18" ht="60" hidden="1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>
        <f t="shared" si="199"/>
        <v>2013</v>
      </c>
    </row>
    <row r="3179" spans="1:18" ht="45" hidden="1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>
        <f t="shared" si="199"/>
        <v>2014</v>
      </c>
    </row>
    <row r="3180" spans="1:18" ht="60" hidden="1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>
        <f t="shared" si="199"/>
        <v>2014</v>
      </c>
    </row>
    <row r="3181" spans="1:18" ht="45" hidden="1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>
        <f t="shared" si="199"/>
        <v>2013</v>
      </c>
    </row>
    <row r="3182" spans="1:18" ht="45" hidden="1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>
        <f t="shared" si="199"/>
        <v>2014</v>
      </c>
    </row>
    <row r="3183" spans="1:18" ht="60" hidden="1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>
        <f t="shared" si="199"/>
        <v>2014</v>
      </c>
    </row>
    <row r="3184" spans="1:18" ht="60" hidden="1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>
        <f t="shared" si="199"/>
        <v>2011</v>
      </c>
    </row>
    <row r="3185" spans="1:18" ht="45" hidden="1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>
        <f t="shared" si="199"/>
        <v>2013</v>
      </c>
    </row>
    <row r="3186" spans="1:18" ht="45" hidden="1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>
        <f t="shared" si="199"/>
        <v>2014</v>
      </c>
    </row>
    <row r="3187" spans="1:18" ht="60" hidden="1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>
        <f t="shared" si="199"/>
        <v>2014</v>
      </c>
    </row>
    <row r="3188" spans="1:18" ht="60" hidden="1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>
        <f t="shared" si="199"/>
        <v>2014</v>
      </c>
    </row>
    <row r="3189" spans="1:18" ht="60" hidden="1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>
        <f t="shared" si="199"/>
        <v>2014</v>
      </c>
    </row>
    <row r="3190" spans="1:18" ht="60" hidden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>
        <f t="shared" si="199"/>
        <v>2015</v>
      </c>
    </row>
    <row r="3191" spans="1:18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>
        <f t="shared" si="199"/>
        <v>2015</v>
      </c>
    </row>
    <row r="3192" spans="1:18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>
        <f t="shared" si="199"/>
        <v>2016</v>
      </c>
    </row>
    <row r="3193" spans="1:18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>
        <f t="shared" si="199"/>
        <v>2016</v>
      </c>
    </row>
    <row r="3194" spans="1:18" ht="60" hidden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>
        <f t="shared" si="199"/>
        <v>2015</v>
      </c>
    </row>
    <row r="3195" spans="1:18" ht="45" hidden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>
        <f t="shared" si="199"/>
        <v>2015</v>
      </c>
    </row>
    <row r="3196" spans="1:18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>
        <f t="shared" si="199"/>
        <v>2015</v>
      </c>
    </row>
    <row r="3197" spans="1:18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>
        <f t="shared" si="199"/>
        <v>2015</v>
      </c>
    </row>
    <row r="3198" spans="1:18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>
        <f t="shared" si="199"/>
        <v>2015</v>
      </c>
    </row>
    <row r="3199" spans="1:18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>
        <f t="shared" si="199"/>
        <v>2015</v>
      </c>
    </row>
    <row r="3200" spans="1:18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>
        <f t="shared" si="199"/>
        <v>2015</v>
      </c>
    </row>
    <row r="3201" spans="1:18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>
        <f t="shared" si="199"/>
        <v>2014</v>
      </c>
    </row>
    <row r="3202" spans="1:18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>
        <f t="shared" si="199"/>
        <v>2016</v>
      </c>
    </row>
    <row r="3203" spans="1:18" ht="60" hidden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ref="R3203:R3266" si="203">YEAR(O3203)</f>
        <v>2014</v>
      </c>
    </row>
    <row r="3204" spans="1:18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si="203"/>
        <v>2015</v>
      </c>
    </row>
    <row r="3205" spans="1:18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60" hidden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5" hidden="1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>
        <f t="shared" si="203"/>
        <v>2014</v>
      </c>
    </row>
    <row r="3211" spans="1:18" ht="45" hidden="1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>
        <f t="shared" si="203"/>
        <v>2014</v>
      </c>
    </row>
    <row r="3212" spans="1:18" ht="60" hidden="1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>
        <f t="shared" si="203"/>
        <v>2012</v>
      </c>
    </row>
    <row r="3213" spans="1:18" ht="60" hidden="1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>
        <f t="shared" si="203"/>
        <v>2014</v>
      </c>
    </row>
    <row r="3214" spans="1:18" ht="30" hidden="1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>
        <f t="shared" si="203"/>
        <v>2014</v>
      </c>
    </row>
    <row r="3215" spans="1:18" ht="60" hidden="1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>
        <f t="shared" si="203"/>
        <v>2015</v>
      </c>
    </row>
    <row r="3216" spans="1:18" ht="60" hidden="1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>
        <f t="shared" si="203"/>
        <v>2015</v>
      </c>
    </row>
    <row r="3217" spans="1:18" ht="60" hidden="1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>
        <f t="shared" si="203"/>
        <v>2015</v>
      </c>
    </row>
    <row r="3218" spans="1:18" ht="60" hidden="1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>
        <f t="shared" si="203"/>
        <v>2015</v>
      </c>
    </row>
    <row r="3219" spans="1:18" ht="45" hidden="1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>
        <f t="shared" si="203"/>
        <v>2016</v>
      </c>
    </row>
    <row r="3220" spans="1:18" ht="60" hidden="1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>
        <f t="shared" si="203"/>
        <v>2014</v>
      </c>
    </row>
    <row r="3221" spans="1:18" ht="45" hidden="1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>
        <f t="shared" si="203"/>
        <v>2015</v>
      </c>
    </row>
    <row r="3222" spans="1:18" ht="30" hidden="1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>
        <f t="shared" si="203"/>
        <v>2017</v>
      </c>
    </row>
    <row r="3223" spans="1:18" ht="60" hidden="1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>
        <f t="shared" si="203"/>
        <v>2015</v>
      </c>
    </row>
    <row r="3224" spans="1:18" ht="45" hidden="1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>
        <f t="shared" si="203"/>
        <v>2015</v>
      </c>
    </row>
    <row r="3225" spans="1:18" ht="30" hidden="1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>
        <f t="shared" si="203"/>
        <v>2015</v>
      </c>
    </row>
    <row r="3226" spans="1:18" ht="60" hidden="1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>
        <f t="shared" si="203"/>
        <v>2016</v>
      </c>
    </row>
    <row r="3227" spans="1:18" ht="45" hidden="1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>
        <f t="shared" si="203"/>
        <v>2016</v>
      </c>
    </row>
    <row r="3228" spans="1:18" ht="45" hidden="1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>
        <f t="shared" si="203"/>
        <v>2015</v>
      </c>
    </row>
    <row r="3229" spans="1:18" ht="60" hidden="1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>
        <f t="shared" si="203"/>
        <v>2016</v>
      </c>
    </row>
    <row r="3230" spans="1:18" ht="30" hidden="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>
        <f t="shared" si="203"/>
        <v>2015</v>
      </c>
    </row>
    <row r="3231" spans="1:18" ht="45" hidden="1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>
        <f t="shared" si="203"/>
        <v>2014</v>
      </c>
    </row>
    <row r="3232" spans="1:18" ht="60" hidden="1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>
        <f t="shared" si="203"/>
        <v>2014</v>
      </c>
    </row>
    <row r="3233" spans="1:18" ht="45" hidden="1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>
        <f t="shared" si="203"/>
        <v>2016</v>
      </c>
    </row>
    <row r="3234" spans="1:18" ht="45" hidden="1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>
        <f t="shared" si="203"/>
        <v>2016</v>
      </c>
    </row>
    <row r="3235" spans="1:18" ht="45" hidden="1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>
        <f t="shared" si="203"/>
        <v>2017</v>
      </c>
    </row>
    <row r="3236" spans="1:18" ht="60" hidden="1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>
        <f t="shared" si="203"/>
        <v>2016</v>
      </c>
    </row>
    <row r="3237" spans="1:18" ht="60" hidden="1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>
        <f t="shared" si="203"/>
        <v>2016</v>
      </c>
    </row>
    <row r="3238" spans="1:18" ht="60" hidden="1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>
        <f t="shared" si="203"/>
        <v>2016</v>
      </c>
    </row>
    <row r="3239" spans="1:18" ht="30" hidden="1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>
        <f t="shared" si="203"/>
        <v>2015</v>
      </c>
    </row>
    <row r="3240" spans="1:18" ht="60" hidden="1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>
        <f t="shared" si="203"/>
        <v>2015</v>
      </c>
    </row>
    <row r="3241" spans="1:18" ht="60" hidden="1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>
        <f t="shared" si="203"/>
        <v>2015</v>
      </c>
    </row>
    <row r="3242" spans="1:18" ht="60" hidden="1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>
        <f t="shared" si="203"/>
        <v>2017</v>
      </c>
    </row>
    <row r="3243" spans="1:18" ht="60" hidden="1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>
        <f t="shared" si="203"/>
        <v>2014</v>
      </c>
    </row>
    <row r="3244" spans="1:18" ht="45" hidden="1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>
        <f t="shared" si="203"/>
        <v>2014</v>
      </c>
    </row>
    <row r="3245" spans="1:18" ht="45" hidden="1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>
        <f t="shared" si="203"/>
        <v>2015</v>
      </c>
    </row>
    <row r="3246" spans="1:18" ht="45" hidden="1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>
        <f t="shared" si="203"/>
        <v>2016</v>
      </c>
    </row>
    <row r="3247" spans="1:18" ht="45" hidden="1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>
        <f t="shared" si="203"/>
        <v>2015</v>
      </c>
    </row>
    <row r="3248" spans="1:18" ht="45" hidden="1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>
        <f t="shared" si="203"/>
        <v>2015</v>
      </c>
    </row>
    <row r="3249" spans="1:18" ht="60" hidden="1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>
        <f t="shared" si="203"/>
        <v>2015</v>
      </c>
    </row>
    <row r="3250" spans="1:18" ht="30" hidden="1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>
        <f t="shared" si="203"/>
        <v>2015</v>
      </c>
    </row>
    <row r="3251" spans="1:18" ht="60" hidden="1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>
        <f t="shared" si="203"/>
        <v>2015</v>
      </c>
    </row>
    <row r="3252" spans="1:18" ht="60" hidden="1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>
        <f t="shared" si="203"/>
        <v>2014</v>
      </c>
    </row>
    <row r="3253" spans="1:18" ht="60" hidden="1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>
        <f t="shared" si="203"/>
        <v>2015</v>
      </c>
    </row>
    <row r="3254" spans="1:18" ht="45" hidden="1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>
        <f t="shared" si="203"/>
        <v>2016</v>
      </c>
    </row>
    <row r="3255" spans="1:18" ht="45" hidden="1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>
        <f t="shared" si="203"/>
        <v>2016</v>
      </c>
    </row>
    <row r="3256" spans="1:18" ht="60" hidden="1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>
        <f t="shared" si="203"/>
        <v>2015</v>
      </c>
    </row>
    <row r="3257" spans="1:18" ht="60" hidden="1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>
        <f t="shared" si="203"/>
        <v>2014</v>
      </c>
    </row>
    <row r="3258" spans="1:18" ht="45" hidden="1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>
        <f t="shared" si="203"/>
        <v>2015</v>
      </c>
    </row>
    <row r="3259" spans="1:18" ht="60" hidden="1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>
        <f t="shared" si="203"/>
        <v>2017</v>
      </c>
    </row>
    <row r="3260" spans="1:18" ht="45" hidden="1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>
        <f t="shared" si="203"/>
        <v>2014</v>
      </c>
    </row>
    <row r="3261" spans="1:18" ht="60" hidden="1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>
        <f t="shared" si="203"/>
        <v>2016</v>
      </c>
    </row>
    <row r="3262" spans="1:18" ht="45" hidden="1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>
        <f t="shared" si="203"/>
        <v>2015</v>
      </c>
    </row>
    <row r="3263" spans="1:18" ht="45" hidden="1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>
        <f t="shared" si="203"/>
        <v>2015</v>
      </c>
    </row>
    <row r="3264" spans="1:18" ht="30" hidden="1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>
        <f t="shared" si="203"/>
        <v>2014</v>
      </c>
    </row>
    <row r="3265" spans="1:18" ht="45" hidden="1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>
        <f t="shared" si="203"/>
        <v>2015</v>
      </c>
    </row>
    <row r="3266" spans="1:18" ht="45" hidden="1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>
        <f t="shared" si="203"/>
        <v>2015</v>
      </c>
    </row>
    <row r="3267" spans="1:18" ht="45" hidden="1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>
        <f t="shared" ref="R3267:R3330" si="207">YEAR(O3267)</f>
        <v>2015</v>
      </c>
    </row>
    <row r="3268" spans="1:18" ht="45" hidden="1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>
        <f t="shared" si="207"/>
        <v>2015</v>
      </c>
    </row>
    <row r="3269" spans="1:18" ht="60" hidden="1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>
        <f t="shared" si="207"/>
        <v>2015</v>
      </c>
    </row>
    <row r="3270" spans="1:18" ht="45" hidden="1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>
        <f t="shared" si="207"/>
        <v>2016</v>
      </c>
    </row>
    <row r="3271" spans="1:18" ht="45" hidden="1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>
        <f t="shared" si="207"/>
        <v>2015</v>
      </c>
    </row>
    <row r="3272" spans="1:18" ht="60" hidden="1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>
        <f t="shared" si="207"/>
        <v>2015</v>
      </c>
    </row>
    <row r="3273" spans="1:18" ht="30" hidden="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>
        <f t="shared" si="207"/>
        <v>2014</v>
      </c>
    </row>
    <row r="3274" spans="1:18" ht="45" hidden="1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>
        <f t="shared" si="207"/>
        <v>2015</v>
      </c>
    </row>
    <row r="3275" spans="1:18" ht="60" hidden="1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>
        <f t="shared" si="207"/>
        <v>2016</v>
      </c>
    </row>
    <row r="3276" spans="1:18" ht="45" hidden="1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>
        <f t="shared" si="207"/>
        <v>2016</v>
      </c>
    </row>
    <row r="3277" spans="1:18" ht="60" hidden="1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>
        <f t="shared" si="207"/>
        <v>2015</v>
      </c>
    </row>
    <row r="3278" spans="1:18" ht="60" hidden="1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>
        <f t="shared" si="207"/>
        <v>2016</v>
      </c>
    </row>
    <row r="3279" spans="1:18" ht="60" hidden="1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>
        <f t="shared" si="207"/>
        <v>2014</v>
      </c>
    </row>
    <row r="3280" spans="1:18" ht="60" hidden="1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>
        <f t="shared" si="207"/>
        <v>2015</v>
      </c>
    </row>
    <row r="3281" spans="1:18" ht="60" hidden="1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>
        <f t="shared" si="207"/>
        <v>2016</v>
      </c>
    </row>
    <row r="3282" spans="1:18" ht="60" hidden="1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>
        <f t="shared" si="207"/>
        <v>2015</v>
      </c>
    </row>
    <row r="3283" spans="1:18" ht="45" hidden="1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>
        <f t="shared" si="207"/>
        <v>2015</v>
      </c>
    </row>
    <row r="3284" spans="1:18" ht="60" hidden="1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>
        <f t="shared" si="207"/>
        <v>2016</v>
      </c>
    </row>
    <row r="3285" spans="1:18" ht="60" hidden="1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>
        <f t="shared" si="207"/>
        <v>2016</v>
      </c>
    </row>
    <row r="3286" spans="1:18" ht="45" hidden="1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>
        <f t="shared" si="207"/>
        <v>2016</v>
      </c>
    </row>
    <row r="3287" spans="1:18" hidden="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>
        <f t="shared" si="207"/>
        <v>2017</v>
      </c>
    </row>
    <row r="3288" spans="1:18" ht="60" hidden="1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>
        <f t="shared" si="207"/>
        <v>2016</v>
      </c>
    </row>
    <row r="3289" spans="1:18" ht="30" hidden="1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>
        <f t="shared" si="207"/>
        <v>2015</v>
      </c>
    </row>
    <row r="3290" spans="1:18" ht="60" hidden="1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>
        <f t="shared" si="207"/>
        <v>2016</v>
      </c>
    </row>
    <row r="3291" spans="1:18" ht="60" hidden="1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>
        <f t="shared" si="207"/>
        <v>2017</v>
      </c>
    </row>
    <row r="3292" spans="1:18" ht="75" hidden="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>
        <f t="shared" si="207"/>
        <v>2017</v>
      </c>
    </row>
    <row r="3293" spans="1:18" ht="60" hidden="1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>
        <f t="shared" si="207"/>
        <v>2015</v>
      </c>
    </row>
    <row r="3294" spans="1:18" ht="45" hidden="1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>
        <f t="shared" si="207"/>
        <v>2015</v>
      </c>
    </row>
    <row r="3295" spans="1:18" ht="60" hidden="1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>
        <f t="shared" si="207"/>
        <v>2017</v>
      </c>
    </row>
    <row r="3296" spans="1:18" ht="60" hidden="1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>
        <f t="shared" si="207"/>
        <v>2015</v>
      </c>
    </row>
    <row r="3297" spans="1:18" ht="60" hidden="1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>
        <f t="shared" si="207"/>
        <v>2016</v>
      </c>
    </row>
    <row r="3298" spans="1:18" ht="60" hidden="1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>
        <f t="shared" si="207"/>
        <v>2015</v>
      </c>
    </row>
    <row r="3299" spans="1:18" ht="45" hidden="1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>
        <f t="shared" si="207"/>
        <v>2015</v>
      </c>
    </row>
    <row r="3300" spans="1:18" ht="60" hidden="1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>
        <f t="shared" si="207"/>
        <v>2015</v>
      </c>
    </row>
    <row r="3301" spans="1:18" ht="60" hidden="1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>
        <f t="shared" si="207"/>
        <v>2015</v>
      </c>
    </row>
    <row r="3302" spans="1:18" ht="45" hidden="1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>
        <f t="shared" si="207"/>
        <v>2015</v>
      </c>
    </row>
    <row r="3303" spans="1:18" ht="60" hidden="1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>
        <f t="shared" si="207"/>
        <v>2016</v>
      </c>
    </row>
    <row r="3304" spans="1:18" hidden="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>
        <f t="shared" si="207"/>
        <v>2016</v>
      </c>
    </row>
    <row r="3305" spans="1:18" ht="60" hidden="1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>
        <f t="shared" si="207"/>
        <v>2015</v>
      </c>
    </row>
    <row r="3306" spans="1:18" ht="45" hidden="1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>
        <f t="shared" si="207"/>
        <v>2016</v>
      </c>
    </row>
    <row r="3307" spans="1:18" ht="60" hidden="1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>
        <f t="shared" si="207"/>
        <v>2015</v>
      </c>
    </row>
    <row r="3308" spans="1:18" ht="60" hidden="1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>
        <f t="shared" si="207"/>
        <v>2016</v>
      </c>
    </row>
    <row r="3309" spans="1:18" ht="60" hidden="1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>
        <f t="shared" si="207"/>
        <v>2016</v>
      </c>
    </row>
    <row r="3310" spans="1:18" ht="45" hidden="1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>
        <f t="shared" si="207"/>
        <v>2016</v>
      </c>
    </row>
    <row r="3311" spans="1:18" ht="30" hidden="1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>
        <f t="shared" si="207"/>
        <v>2016</v>
      </c>
    </row>
    <row r="3312" spans="1:18" ht="45" hidden="1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>
        <f t="shared" si="207"/>
        <v>2015</v>
      </c>
    </row>
    <row r="3313" spans="1:18" ht="45" hidden="1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>
        <f t="shared" si="207"/>
        <v>2015</v>
      </c>
    </row>
    <row r="3314" spans="1:18" ht="60" hidden="1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>
        <f t="shared" si="207"/>
        <v>2016</v>
      </c>
    </row>
    <row r="3315" spans="1:18" ht="45" hidden="1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>
        <f t="shared" si="207"/>
        <v>2016</v>
      </c>
    </row>
    <row r="3316" spans="1:18" ht="60" hidden="1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>
        <f t="shared" si="207"/>
        <v>2015</v>
      </c>
    </row>
    <row r="3317" spans="1:18" ht="45" hidden="1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>
        <f t="shared" si="207"/>
        <v>2016</v>
      </c>
    </row>
    <row r="3318" spans="1:18" ht="75" hidden="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>
        <f t="shared" si="207"/>
        <v>2014</v>
      </c>
    </row>
    <row r="3319" spans="1:18" ht="45" hidden="1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>
        <f t="shared" si="207"/>
        <v>2016</v>
      </c>
    </row>
    <row r="3320" spans="1:18" ht="30" hidden="1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>
        <f t="shared" si="207"/>
        <v>2016</v>
      </c>
    </row>
    <row r="3321" spans="1:18" ht="60" hidden="1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>
        <f t="shared" si="207"/>
        <v>2014</v>
      </c>
    </row>
    <row r="3322" spans="1:18" ht="45" hidden="1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>
        <f t="shared" si="207"/>
        <v>2016</v>
      </c>
    </row>
    <row r="3323" spans="1:18" ht="60" hidden="1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>
        <f t="shared" si="207"/>
        <v>2014</v>
      </c>
    </row>
    <row r="3324" spans="1:18" ht="60" hidden="1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>
        <f t="shared" si="207"/>
        <v>2016</v>
      </c>
    </row>
    <row r="3325" spans="1:18" ht="60" hidden="1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>
        <f t="shared" si="207"/>
        <v>2016</v>
      </c>
    </row>
    <row r="3326" spans="1:18" ht="45" hidden="1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>
        <f t="shared" si="207"/>
        <v>2016</v>
      </c>
    </row>
    <row r="3327" spans="1:18" ht="60" hidden="1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>
        <f t="shared" si="207"/>
        <v>2015</v>
      </c>
    </row>
    <row r="3328" spans="1:18" ht="60" hidden="1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>
        <f t="shared" si="207"/>
        <v>2015</v>
      </c>
    </row>
    <row r="3329" spans="1:18" ht="60" hidden="1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>
        <f t="shared" si="207"/>
        <v>2016</v>
      </c>
    </row>
    <row r="3330" spans="1:18" ht="45" hidden="1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>
        <f t="shared" si="207"/>
        <v>2014</v>
      </c>
    </row>
    <row r="3331" spans="1:18" ht="45" hidden="1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>
        <f t="shared" ref="R3331:R3394" si="211">YEAR(O3331)</f>
        <v>2014</v>
      </c>
    </row>
    <row r="3332" spans="1:18" ht="45" hidden="1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>
        <f t="shared" si="211"/>
        <v>2015</v>
      </c>
    </row>
    <row r="3333" spans="1:18" ht="60" hidden="1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>
        <f t="shared" si="211"/>
        <v>2015</v>
      </c>
    </row>
    <row r="3334" spans="1:18" ht="45" hidden="1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>
        <f t="shared" si="211"/>
        <v>2014</v>
      </c>
    </row>
    <row r="3335" spans="1:18" ht="60" hidden="1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>
        <f t="shared" si="211"/>
        <v>2015</v>
      </c>
    </row>
    <row r="3336" spans="1:18" ht="45" hidden="1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60" hidden="1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>
        <f t="shared" si="211"/>
        <v>2014</v>
      </c>
    </row>
    <row r="3338" spans="1:18" ht="45" hidden="1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>
        <f t="shared" si="211"/>
        <v>2016</v>
      </c>
    </row>
    <row r="3339" spans="1:18" ht="45" hidden="1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>
        <f t="shared" si="211"/>
        <v>2014</v>
      </c>
    </row>
    <row r="3340" spans="1:18" ht="30" hidden="1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>
        <f t="shared" si="211"/>
        <v>2017</v>
      </c>
    </row>
    <row r="3341" spans="1:18" ht="45" hidden="1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>
        <f t="shared" si="211"/>
        <v>2016</v>
      </c>
    </row>
    <row r="3342" spans="1:18" ht="60" hidden="1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>
        <f t="shared" si="211"/>
        <v>2016</v>
      </c>
    </row>
    <row r="3343" spans="1:18" ht="60" hidden="1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>
        <f t="shared" si="211"/>
        <v>2016</v>
      </c>
    </row>
    <row r="3344" spans="1:18" ht="45" hidden="1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>
        <f t="shared" si="211"/>
        <v>2015</v>
      </c>
    </row>
    <row r="3345" spans="1:18" ht="45" hidden="1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>
        <f t="shared" si="211"/>
        <v>2016</v>
      </c>
    </row>
    <row r="3346" spans="1:18" ht="60" hidden="1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>
        <f t="shared" si="211"/>
        <v>2014</v>
      </c>
    </row>
    <row r="3347" spans="1:18" ht="60" hidden="1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>
        <f t="shared" si="211"/>
        <v>2015</v>
      </c>
    </row>
    <row r="3348" spans="1:18" ht="60" hidden="1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>
        <f t="shared" si="211"/>
        <v>2015</v>
      </c>
    </row>
    <row r="3349" spans="1:18" ht="60" hidden="1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>
        <f t="shared" si="211"/>
        <v>2016</v>
      </c>
    </row>
    <row r="3350" spans="1:18" ht="60" hidden="1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>
        <f t="shared" si="211"/>
        <v>2016</v>
      </c>
    </row>
    <row r="3351" spans="1:18" ht="60" hidden="1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>
        <f t="shared" si="211"/>
        <v>2016</v>
      </c>
    </row>
    <row r="3352" spans="1:18" ht="60" hidden="1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>
        <f t="shared" si="211"/>
        <v>2015</v>
      </c>
    </row>
    <row r="3353" spans="1:18" ht="60" hidden="1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>
        <f t="shared" si="211"/>
        <v>2014</v>
      </c>
    </row>
    <row r="3354" spans="1:18" ht="60" hidden="1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>
        <f t="shared" si="211"/>
        <v>2016</v>
      </c>
    </row>
    <row r="3355" spans="1:18" ht="60" hidden="1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>
        <f t="shared" si="211"/>
        <v>2016</v>
      </c>
    </row>
    <row r="3356" spans="1:18" ht="45" hidden="1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>
        <f t="shared" si="211"/>
        <v>2015</v>
      </c>
    </row>
    <row r="3357" spans="1:18" ht="45" hidden="1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>
        <f t="shared" si="211"/>
        <v>2016</v>
      </c>
    </row>
    <row r="3358" spans="1:18" ht="60" hidden="1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>
        <f t="shared" si="211"/>
        <v>2016</v>
      </c>
    </row>
    <row r="3359" spans="1:18" ht="60" hidden="1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>
        <f t="shared" si="211"/>
        <v>2014</v>
      </c>
    </row>
    <row r="3360" spans="1:18" ht="45" hidden="1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>
        <f t="shared" si="211"/>
        <v>2014</v>
      </c>
    </row>
    <row r="3361" spans="1:18" ht="45" hidden="1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>
        <f t="shared" si="211"/>
        <v>2017</v>
      </c>
    </row>
    <row r="3362" spans="1:18" ht="30" hidden="1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>
        <f t="shared" si="211"/>
        <v>2016</v>
      </c>
    </row>
    <row r="3363" spans="1:18" ht="60" hidden="1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>
        <f t="shared" si="211"/>
        <v>2014</v>
      </c>
    </row>
    <row r="3364" spans="1:18" ht="45" hidden="1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>
        <f t="shared" si="211"/>
        <v>2015</v>
      </c>
    </row>
    <row r="3365" spans="1:18" ht="60" hidden="1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>
        <f t="shared" si="211"/>
        <v>2014</v>
      </c>
    </row>
    <row r="3366" spans="1:18" ht="60" hidden="1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>
        <f t="shared" si="211"/>
        <v>2016</v>
      </c>
    </row>
    <row r="3367" spans="1:18" ht="60" hidden="1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>
        <f t="shared" si="211"/>
        <v>2015</v>
      </c>
    </row>
    <row r="3368" spans="1:18" ht="45" hidden="1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>
        <f t="shared" si="211"/>
        <v>2015</v>
      </c>
    </row>
    <row r="3369" spans="1:18" ht="60" hidden="1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>
        <f t="shared" si="211"/>
        <v>2015</v>
      </c>
    </row>
    <row r="3370" spans="1:18" ht="45" hidden="1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>
        <f t="shared" si="211"/>
        <v>2014</v>
      </c>
    </row>
    <row r="3371" spans="1:18" ht="45" hidden="1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>
        <f t="shared" si="211"/>
        <v>2016</v>
      </c>
    </row>
    <row r="3372" spans="1:18" ht="30" hidden="1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>
        <f t="shared" si="211"/>
        <v>2016</v>
      </c>
    </row>
    <row r="3373" spans="1:18" ht="45" hidden="1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>
        <f t="shared" si="211"/>
        <v>2015</v>
      </c>
    </row>
    <row r="3374" spans="1:18" ht="45" hidden="1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>
        <f t="shared" si="211"/>
        <v>2014</v>
      </c>
    </row>
    <row r="3375" spans="1:18" ht="60" hidden="1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>
        <f t="shared" si="211"/>
        <v>2015</v>
      </c>
    </row>
    <row r="3376" spans="1:18" ht="45" hidden="1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>
        <f t="shared" si="211"/>
        <v>2015</v>
      </c>
    </row>
    <row r="3377" spans="1:18" ht="45" hidden="1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>
        <f t="shared" si="211"/>
        <v>2014</v>
      </c>
    </row>
    <row r="3378" spans="1:18" ht="60" hidden="1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>
        <f t="shared" si="211"/>
        <v>2015</v>
      </c>
    </row>
    <row r="3379" spans="1:18" ht="60" hidden="1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>
        <f t="shared" si="211"/>
        <v>2015</v>
      </c>
    </row>
    <row r="3380" spans="1:18" ht="60" hidden="1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>
        <f t="shared" si="211"/>
        <v>2014</v>
      </c>
    </row>
    <row r="3381" spans="1:18" ht="60" hidden="1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>
        <f t="shared" si="211"/>
        <v>2015</v>
      </c>
    </row>
    <row r="3382" spans="1:18" ht="60" hidden="1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>
        <f t="shared" si="211"/>
        <v>2014</v>
      </c>
    </row>
    <row r="3383" spans="1:18" ht="60" hidden="1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>
        <f t="shared" si="211"/>
        <v>2015</v>
      </c>
    </row>
    <row r="3384" spans="1:18" ht="60" hidden="1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>
        <f t="shared" si="211"/>
        <v>2016</v>
      </c>
    </row>
    <row r="3385" spans="1:18" ht="60" hidden="1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>
        <f t="shared" si="211"/>
        <v>2016</v>
      </c>
    </row>
    <row r="3386" spans="1:18" ht="60" hidden="1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>
        <f t="shared" si="211"/>
        <v>2015</v>
      </c>
    </row>
    <row r="3387" spans="1:18" ht="60" hidden="1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>
        <f t="shared" si="211"/>
        <v>2014</v>
      </c>
    </row>
    <row r="3388" spans="1:18" ht="60" hidden="1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>
        <f t="shared" si="211"/>
        <v>2014</v>
      </c>
    </row>
    <row r="3389" spans="1:18" ht="60" hidden="1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>
        <f t="shared" si="211"/>
        <v>2014</v>
      </c>
    </row>
    <row r="3390" spans="1:18" ht="60" hidden="1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>
        <f t="shared" si="211"/>
        <v>2015</v>
      </c>
    </row>
    <row r="3391" spans="1:18" ht="45" hidden="1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>
        <f t="shared" si="211"/>
        <v>2016</v>
      </c>
    </row>
    <row r="3392" spans="1:18" ht="60" hidden="1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>
        <f t="shared" si="211"/>
        <v>2014</v>
      </c>
    </row>
    <row r="3393" spans="1:18" ht="60" hidden="1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>
        <f t="shared" si="211"/>
        <v>2014</v>
      </c>
    </row>
    <row r="3394" spans="1:18" ht="60" hidden="1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>
        <f t="shared" si="211"/>
        <v>2016</v>
      </c>
    </row>
    <row r="3395" spans="1:18" ht="45" hidden="1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>
        <f t="shared" ref="R3395:R3458" si="215">YEAR(O3395)</f>
        <v>2014</v>
      </c>
    </row>
    <row r="3396" spans="1:18" ht="60" hidden="1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>
        <f t="shared" si="215"/>
        <v>2014</v>
      </c>
    </row>
    <row r="3397" spans="1:18" ht="30" hidden="1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>
        <f t="shared" si="215"/>
        <v>2015</v>
      </c>
    </row>
    <row r="3398" spans="1:18" ht="45" hidden="1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>
        <f t="shared" si="215"/>
        <v>2014</v>
      </c>
    </row>
    <row r="3399" spans="1:18" ht="30" hidden="1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>
        <f t="shared" si="215"/>
        <v>2016</v>
      </c>
    </row>
    <row r="3400" spans="1:18" ht="60" hidden="1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>
        <f t="shared" si="215"/>
        <v>2014</v>
      </c>
    </row>
    <row r="3401" spans="1:18" ht="45" hidden="1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>
        <f t="shared" si="215"/>
        <v>2015</v>
      </c>
    </row>
    <row r="3402" spans="1:18" ht="60" hidden="1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>
        <f t="shared" si="215"/>
        <v>2014</v>
      </c>
    </row>
    <row r="3403" spans="1:18" ht="60" hidden="1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>
        <f t="shared" si="215"/>
        <v>2015</v>
      </c>
    </row>
    <row r="3404" spans="1:18" ht="45" hidden="1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>
        <f t="shared" si="215"/>
        <v>2015</v>
      </c>
    </row>
    <row r="3405" spans="1:18" ht="45" hidden="1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>
        <f t="shared" si="215"/>
        <v>2015</v>
      </c>
    </row>
    <row r="3406" spans="1:18" ht="60" hidden="1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>
        <f t="shared" si="215"/>
        <v>2015</v>
      </c>
    </row>
    <row r="3407" spans="1:18" ht="45" hidden="1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>
        <f t="shared" si="215"/>
        <v>2016</v>
      </c>
    </row>
    <row r="3408" spans="1:18" ht="45" hidden="1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>
        <f t="shared" si="215"/>
        <v>2014</v>
      </c>
    </row>
    <row r="3409" spans="1:18" ht="60" hidden="1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>
        <f t="shared" si="215"/>
        <v>2014</v>
      </c>
    </row>
    <row r="3410" spans="1:18" ht="45" hidden="1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>
        <f t="shared" si="215"/>
        <v>2014</v>
      </c>
    </row>
    <row r="3411" spans="1:18" ht="45" hidden="1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>
        <f t="shared" si="215"/>
        <v>2016</v>
      </c>
    </row>
    <row r="3412" spans="1:18" ht="60" hidden="1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>
        <f t="shared" si="215"/>
        <v>2016</v>
      </c>
    </row>
    <row r="3413" spans="1:18" ht="60" hidden="1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>
        <f t="shared" si="215"/>
        <v>2015</v>
      </c>
    </row>
    <row r="3414" spans="1:18" ht="45" hidden="1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>
        <f t="shared" si="215"/>
        <v>2014</v>
      </c>
    </row>
    <row r="3415" spans="1:18" ht="60" hidden="1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>
        <f t="shared" si="215"/>
        <v>2015</v>
      </c>
    </row>
    <row r="3416" spans="1:18" ht="45" hidden="1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>
        <f t="shared" si="215"/>
        <v>2016</v>
      </c>
    </row>
    <row r="3417" spans="1:18" ht="45" hidden="1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>
        <f t="shared" si="215"/>
        <v>2016</v>
      </c>
    </row>
    <row r="3418" spans="1:18" ht="60" hidden="1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>
        <f t="shared" si="215"/>
        <v>2015</v>
      </c>
    </row>
    <row r="3419" spans="1:18" ht="45" hidden="1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>
        <f t="shared" si="215"/>
        <v>2014</v>
      </c>
    </row>
    <row r="3420" spans="1:18" ht="60" hidden="1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>
        <f t="shared" si="215"/>
        <v>2014</v>
      </c>
    </row>
    <row r="3421" spans="1:18" ht="60" hidden="1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>
        <f t="shared" si="215"/>
        <v>2016</v>
      </c>
    </row>
    <row r="3422" spans="1:18" ht="45" hidden="1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>
        <f t="shared" si="215"/>
        <v>2016</v>
      </c>
    </row>
    <row r="3423" spans="1:18" ht="45" hidden="1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>
        <f t="shared" si="215"/>
        <v>2015</v>
      </c>
    </row>
    <row r="3424" spans="1:18" ht="60" hidden="1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>
        <f t="shared" si="215"/>
        <v>2015</v>
      </c>
    </row>
    <row r="3425" spans="1:18" ht="45" hidden="1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>
        <f t="shared" si="215"/>
        <v>2015</v>
      </c>
    </row>
    <row r="3426" spans="1:18" ht="60" hidden="1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>
        <f t="shared" si="215"/>
        <v>2015</v>
      </c>
    </row>
    <row r="3427" spans="1:18" ht="60" hidden="1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>
        <f t="shared" si="215"/>
        <v>2014</v>
      </c>
    </row>
    <row r="3428" spans="1:18" ht="45" hidden="1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>
        <f t="shared" si="215"/>
        <v>2014</v>
      </c>
    </row>
    <row r="3429" spans="1:18" ht="60" hidden="1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>
        <f t="shared" si="215"/>
        <v>2014</v>
      </c>
    </row>
    <row r="3430" spans="1:18" ht="60" hidden="1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>
        <f t="shared" si="215"/>
        <v>2015</v>
      </c>
    </row>
    <row r="3431" spans="1:18" ht="60" hidden="1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>
        <f t="shared" si="215"/>
        <v>2016</v>
      </c>
    </row>
    <row r="3432" spans="1:18" ht="60" hidden="1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>
        <f t="shared" si="215"/>
        <v>2014</v>
      </c>
    </row>
    <row r="3433" spans="1:18" ht="45" hidden="1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>
        <f t="shared" si="215"/>
        <v>2014</v>
      </c>
    </row>
    <row r="3434" spans="1:18" ht="45" hidden="1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>
        <f t="shared" si="215"/>
        <v>2016</v>
      </c>
    </row>
    <row r="3435" spans="1:18" ht="45" hidden="1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>
        <f t="shared" si="215"/>
        <v>2014</v>
      </c>
    </row>
    <row r="3436" spans="1:18" ht="60" hidden="1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>
        <f t="shared" si="215"/>
        <v>2014</v>
      </c>
    </row>
    <row r="3437" spans="1:18" ht="60" hidden="1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>
        <f t="shared" si="215"/>
        <v>2016</v>
      </c>
    </row>
    <row r="3438" spans="1:18" ht="60" hidden="1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>
        <f t="shared" si="215"/>
        <v>2014</v>
      </c>
    </row>
    <row r="3439" spans="1:18" ht="60" hidden="1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>
        <f t="shared" si="215"/>
        <v>2015</v>
      </c>
    </row>
    <row r="3440" spans="1:18" ht="60" hidden="1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>
        <f t="shared" si="215"/>
        <v>2015</v>
      </c>
    </row>
    <row r="3441" spans="1:18" ht="30" hidden="1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>
        <f t="shared" si="215"/>
        <v>2016</v>
      </c>
    </row>
    <row r="3442" spans="1:18" ht="60" hidden="1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>
        <f t="shared" si="215"/>
        <v>2014</v>
      </c>
    </row>
    <row r="3443" spans="1:18" ht="60" hidden="1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>
        <f t="shared" si="215"/>
        <v>2015</v>
      </c>
    </row>
    <row r="3444" spans="1:18" ht="60" hidden="1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>
        <f t="shared" si="215"/>
        <v>2015</v>
      </c>
    </row>
    <row r="3445" spans="1:18" ht="60" hidden="1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>
        <f t="shared" si="215"/>
        <v>2014</v>
      </c>
    </row>
    <row r="3446" spans="1:18" ht="60" hidden="1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>
        <f t="shared" si="215"/>
        <v>2016</v>
      </c>
    </row>
    <row r="3447" spans="1:18" ht="45" hidden="1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>
        <f t="shared" si="215"/>
        <v>2015</v>
      </c>
    </row>
    <row r="3448" spans="1:18" ht="60" hidden="1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>
        <f t="shared" si="215"/>
        <v>2015</v>
      </c>
    </row>
    <row r="3449" spans="1:18" ht="30" hidden="1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>
        <f t="shared" si="215"/>
        <v>2016</v>
      </c>
    </row>
    <row r="3450" spans="1:18" ht="45" hidden="1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>
        <f t="shared" si="215"/>
        <v>2014</v>
      </c>
    </row>
    <row r="3451" spans="1:18" ht="45" hidden="1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>
        <f t="shared" si="215"/>
        <v>2016</v>
      </c>
    </row>
    <row r="3452" spans="1:18" ht="60" hidden="1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>
        <f t="shared" si="215"/>
        <v>2015</v>
      </c>
    </row>
    <row r="3453" spans="1:18" ht="60" hidden="1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>
        <f t="shared" si="215"/>
        <v>2015</v>
      </c>
    </row>
    <row r="3454" spans="1:18" ht="60" hidden="1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>
        <f t="shared" si="215"/>
        <v>2014</v>
      </c>
    </row>
    <row r="3455" spans="1:18" ht="45" hidden="1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>
        <f t="shared" si="215"/>
        <v>2016</v>
      </c>
    </row>
    <row r="3456" spans="1:18" ht="60" hidden="1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>
        <f t="shared" si="215"/>
        <v>2014</v>
      </c>
    </row>
    <row r="3457" spans="1:18" ht="60" hidden="1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>
        <f t="shared" si="215"/>
        <v>2016</v>
      </c>
    </row>
    <row r="3458" spans="1:18" ht="60" hidden="1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>
        <f t="shared" si="215"/>
        <v>2014</v>
      </c>
    </row>
    <row r="3459" spans="1:18" ht="30" hidden="1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>
        <f t="shared" ref="R3459:R3522" si="219">YEAR(O3459)</f>
        <v>2015</v>
      </c>
    </row>
    <row r="3460" spans="1:18" ht="60" hidden="1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>
        <f t="shared" si="219"/>
        <v>2015</v>
      </c>
    </row>
    <row r="3461" spans="1:18" ht="60" hidden="1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>
        <f t="shared" si="219"/>
        <v>2016</v>
      </c>
    </row>
    <row r="3462" spans="1:18" ht="45" hidden="1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>
        <f t="shared" si="219"/>
        <v>2014</v>
      </c>
    </row>
    <row r="3463" spans="1:18" ht="60" hidden="1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>
        <f t="shared" si="219"/>
        <v>2016</v>
      </c>
    </row>
    <row r="3464" spans="1:18" ht="45" hidden="1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>
        <f t="shared" si="219"/>
        <v>2015</v>
      </c>
    </row>
    <row r="3465" spans="1:18" ht="45" hidden="1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>
        <f t="shared" si="219"/>
        <v>2016</v>
      </c>
    </row>
    <row r="3466" spans="1:18" ht="60" hidden="1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>
        <f t="shared" si="219"/>
        <v>2016</v>
      </c>
    </row>
    <row r="3467" spans="1:18" ht="45" hidden="1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>
        <f t="shared" si="219"/>
        <v>2015</v>
      </c>
    </row>
    <row r="3468" spans="1:18" ht="45" hidden="1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>
        <f t="shared" si="219"/>
        <v>2016</v>
      </c>
    </row>
    <row r="3469" spans="1:18" hidden="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>
        <f t="shared" si="219"/>
        <v>2015</v>
      </c>
    </row>
    <row r="3470" spans="1:18" ht="45" hidden="1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>
        <f t="shared" si="219"/>
        <v>2016</v>
      </c>
    </row>
    <row r="3471" spans="1:18" ht="60" hidden="1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>
        <f t="shared" si="219"/>
        <v>2016</v>
      </c>
    </row>
    <row r="3472" spans="1:18" ht="45" hidden="1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>
        <f t="shared" si="219"/>
        <v>2016</v>
      </c>
    </row>
    <row r="3473" spans="1:18" ht="60" hidden="1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>
        <f t="shared" si="219"/>
        <v>2014</v>
      </c>
    </row>
    <row r="3474" spans="1:18" ht="60" hidden="1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>
        <f t="shared" si="219"/>
        <v>2014</v>
      </c>
    </row>
    <row r="3475" spans="1:18" ht="60" hidden="1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>
        <f t="shared" si="219"/>
        <v>2015</v>
      </c>
    </row>
    <row r="3476" spans="1:18" ht="60" hidden="1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>
        <f t="shared" si="219"/>
        <v>2016</v>
      </c>
    </row>
    <row r="3477" spans="1:18" ht="45" hidden="1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>
        <f t="shared" si="219"/>
        <v>2014</v>
      </c>
    </row>
    <row r="3478" spans="1:18" ht="60" hidden="1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>
        <f t="shared" si="219"/>
        <v>2014</v>
      </c>
    </row>
    <row r="3479" spans="1:18" ht="45" hidden="1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>
        <f t="shared" si="219"/>
        <v>2015</v>
      </c>
    </row>
    <row r="3480" spans="1:18" ht="45" hidden="1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>
        <f t="shared" si="219"/>
        <v>2015</v>
      </c>
    </row>
    <row r="3481" spans="1:18" ht="45" hidden="1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>
        <f t="shared" si="219"/>
        <v>2014</v>
      </c>
    </row>
    <row r="3482" spans="1:18" ht="45" hidden="1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>
        <f t="shared" si="219"/>
        <v>2015</v>
      </c>
    </row>
    <row r="3483" spans="1:18" ht="60" hidden="1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>
        <f t="shared" si="219"/>
        <v>2014</v>
      </c>
    </row>
    <row r="3484" spans="1:18" ht="45" hidden="1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>
        <f t="shared" si="219"/>
        <v>2014</v>
      </c>
    </row>
    <row r="3485" spans="1:18" ht="45" hidden="1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>
        <f t="shared" si="219"/>
        <v>2014</v>
      </c>
    </row>
    <row r="3486" spans="1:18" ht="60" hidden="1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>
        <f t="shared" si="219"/>
        <v>2016</v>
      </c>
    </row>
    <row r="3487" spans="1:18" ht="60" hidden="1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>
        <f t="shared" si="219"/>
        <v>2016</v>
      </c>
    </row>
    <row r="3488" spans="1:18" ht="45" hidden="1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>
        <f t="shared" si="219"/>
        <v>2015</v>
      </c>
    </row>
    <row r="3489" spans="1:18" ht="60" hidden="1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>
        <f t="shared" si="219"/>
        <v>2015</v>
      </c>
    </row>
    <row r="3490" spans="1:18" ht="60" hidden="1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>
        <f t="shared" si="219"/>
        <v>2015</v>
      </c>
    </row>
    <row r="3491" spans="1:18" ht="60" hidden="1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>
        <f t="shared" si="219"/>
        <v>2014</v>
      </c>
    </row>
    <row r="3492" spans="1:18" ht="60" hidden="1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>
        <f t="shared" si="219"/>
        <v>2016</v>
      </c>
    </row>
    <row r="3493" spans="1:18" ht="60" hidden="1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>
        <f t="shared" si="219"/>
        <v>2015</v>
      </c>
    </row>
    <row r="3494" spans="1:18" ht="45" hidden="1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>
        <f t="shared" si="219"/>
        <v>2015</v>
      </c>
    </row>
    <row r="3495" spans="1:18" ht="60" hidden="1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>
        <f t="shared" si="219"/>
        <v>2014</v>
      </c>
    </row>
    <row r="3496" spans="1:18" ht="60" hidden="1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>
        <f t="shared" si="219"/>
        <v>2016</v>
      </c>
    </row>
    <row r="3497" spans="1:18" ht="60" hidden="1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>
        <f t="shared" si="219"/>
        <v>2014</v>
      </c>
    </row>
    <row r="3498" spans="1:18" ht="60" hidden="1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>
        <f t="shared" si="219"/>
        <v>2016</v>
      </c>
    </row>
    <row r="3499" spans="1:18" ht="60" hidden="1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>
        <f t="shared" si="219"/>
        <v>2016</v>
      </c>
    </row>
    <row r="3500" spans="1:18" ht="60" hidden="1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>
        <f t="shared" si="219"/>
        <v>2016</v>
      </c>
    </row>
    <row r="3501" spans="1:18" ht="60" hidden="1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>
        <f t="shared" si="219"/>
        <v>2015</v>
      </c>
    </row>
    <row r="3502" spans="1:18" ht="60" hidden="1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>
        <f t="shared" si="219"/>
        <v>2016</v>
      </c>
    </row>
    <row r="3503" spans="1:18" ht="45" hidden="1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>
        <f t="shared" si="219"/>
        <v>2015</v>
      </c>
    </row>
    <row r="3504" spans="1:18" ht="60" hidden="1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>
        <f t="shared" si="219"/>
        <v>2016</v>
      </c>
    </row>
    <row r="3505" spans="1:18" ht="45" hidden="1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>
        <f t="shared" si="219"/>
        <v>2016</v>
      </c>
    </row>
    <row r="3506" spans="1:18" ht="60" hidden="1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>
        <f t="shared" si="219"/>
        <v>2015</v>
      </c>
    </row>
    <row r="3507" spans="1:18" ht="90" hidden="1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>
        <f t="shared" si="219"/>
        <v>2014</v>
      </c>
    </row>
    <row r="3508" spans="1:18" ht="60" hidden="1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>
        <f t="shared" si="219"/>
        <v>2014</v>
      </c>
    </row>
    <row r="3509" spans="1:18" ht="45" hidden="1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>
        <f t="shared" si="219"/>
        <v>2016</v>
      </c>
    </row>
    <row r="3510" spans="1:18" ht="60" hidden="1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>
        <f t="shared" si="219"/>
        <v>2016</v>
      </c>
    </row>
    <row r="3511" spans="1:18" ht="60" hidden="1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>
        <f t="shared" si="219"/>
        <v>2014</v>
      </c>
    </row>
    <row r="3512" spans="1:18" ht="60" hidden="1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>
        <f t="shared" si="219"/>
        <v>2014</v>
      </c>
    </row>
    <row r="3513" spans="1:18" ht="45" hidden="1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>
        <f t="shared" si="219"/>
        <v>2014</v>
      </c>
    </row>
    <row r="3514" spans="1:18" ht="60" hidden="1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>
        <f t="shared" si="219"/>
        <v>2015</v>
      </c>
    </row>
    <row r="3515" spans="1:18" ht="60" hidden="1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>
        <f t="shared" si="219"/>
        <v>2014</v>
      </c>
    </row>
    <row r="3516" spans="1:18" ht="45" hidden="1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>
        <f t="shared" si="219"/>
        <v>2015</v>
      </c>
    </row>
    <row r="3517" spans="1:18" ht="45" hidden="1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>
        <f t="shared" si="219"/>
        <v>2015</v>
      </c>
    </row>
    <row r="3518" spans="1:18" ht="60" hidden="1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>
        <f t="shared" si="219"/>
        <v>2014</v>
      </c>
    </row>
    <row r="3519" spans="1:18" ht="45" hidden="1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>
        <f t="shared" si="219"/>
        <v>2014</v>
      </c>
    </row>
    <row r="3520" spans="1:18" ht="60" hidden="1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>
        <f t="shared" si="219"/>
        <v>2014</v>
      </c>
    </row>
    <row r="3521" spans="1:18" ht="45" hidden="1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>
        <f t="shared" si="219"/>
        <v>2015</v>
      </c>
    </row>
    <row r="3522" spans="1:18" ht="45" hidden="1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>
        <f t="shared" si="219"/>
        <v>2015</v>
      </c>
    </row>
    <row r="3523" spans="1:18" ht="60" hidden="1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>
        <f t="shared" ref="R3523:R3586" si="223">YEAR(O3523)</f>
        <v>2014</v>
      </c>
    </row>
    <row r="3524" spans="1:18" ht="60" hidden="1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>
        <f t="shared" si="223"/>
        <v>2015</v>
      </c>
    </row>
    <row r="3525" spans="1:18" ht="45" hidden="1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>
        <f t="shared" si="223"/>
        <v>2016</v>
      </c>
    </row>
    <row r="3526" spans="1:18" ht="60" hidden="1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>
        <f t="shared" si="223"/>
        <v>2014</v>
      </c>
    </row>
    <row r="3527" spans="1:18" ht="45" hidden="1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>
        <f t="shared" si="223"/>
        <v>2015</v>
      </c>
    </row>
    <row r="3528" spans="1:18" ht="60" hidden="1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>
        <f t="shared" si="223"/>
        <v>2016</v>
      </c>
    </row>
    <row r="3529" spans="1:18" ht="60" hidden="1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>
        <f t="shared" si="223"/>
        <v>2015</v>
      </c>
    </row>
    <row r="3530" spans="1:18" ht="45" hidden="1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>
        <f t="shared" si="223"/>
        <v>2016</v>
      </c>
    </row>
    <row r="3531" spans="1:18" ht="60" hidden="1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>
        <f t="shared" si="223"/>
        <v>2015</v>
      </c>
    </row>
    <row r="3532" spans="1:18" ht="60" hidden="1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>
        <f t="shared" si="223"/>
        <v>2016</v>
      </c>
    </row>
    <row r="3533" spans="1:18" hidden="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>
        <f t="shared" si="223"/>
        <v>2016</v>
      </c>
    </row>
    <row r="3534" spans="1:18" ht="60" hidden="1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>
        <f t="shared" si="223"/>
        <v>2014</v>
      </c>
    </row>
    <row r="3535" spans="1:18" ht="60" hidden="1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>
        <f t="shared" si="223"/>
        <v>2015</v>
      </c>
    </row>
    <row r="3536" spans="1:18" ht="45" hidden="1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>
        <f t="shared" si="223"/>
        <v>2015</v>
      </c>
    </row>
    <row r="3537" spans="1:18" ht="45" hidden="1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>
        <f t="shared" si="223"/>
        <v>2015</v>
      </c>
    </row>
    <row r="3538" spans="1:18" ht="60" hidden="1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>
        <f t="shared" si="223"/>
        <v>2015</v>
      </c>
    </row>
    <row r="3539" spans="1:18" ht="60" hidden="1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>
        <f t="shared" si="223"/>
        <v>2014</v>
      </c>
    </row>
    <row r="3540" spans="1:18" ht="60" hidden="1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>
        <f t="shared" si="223"/>
        <v>2016</v>
      </c>
    </row>
    <row r="3541" spans="1:18" ht="60" hidden="1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>
        <f t="shared" si="223"/>
        <v>2016</v>
      </c>
    </row>
    <row r="3542" spans="1:18" ht="60" hidden="1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>
        <f t="shared" si="223"/>
        <v>2016</v>
      </c>
    </row>
    <row r="3543" spans="1:18" ht="60" hidden="1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>
        <f t="shared" si="223"/>
        <v>2015</v>
      </c>
    </row>
    <row r="3544" spans="1:18" ht="60" hidden="1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>
        <f t="shared" si="223"/>
        <v>2014</v>
      </c>
    </row>
    <row r="3545" spans="1:18" ht="45" hidden="1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>
        <f t="shared" si="223"/>
        <v>2015</v>
      </c>
    </row>
    <row r="3546" spans="1:18" ht="45" hidden="1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>
        <f t="shared" si="223"/>
        <v>2015</v>
      </c>
    </row>
    <row r="3547" spans="1:18" ht="60" hidden="1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>
        <f t="shared" si="223"/>
        <v>2015</v>
      </c>
    </row>
    <row r="3548" spans="1:18" ht="60" hidden="1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>
        <f t="shared" si="223"/>
        <v>2015</v>
      </c>
    </row>
    <row r="3549" spans="1:18" ht="45" hidden="1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>
        <f t="shared" si="223"/>
        <v>2016</v>
      </c>
    </row>
    <row r="3550" spans="1:18" ht="45" hidden="1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>
        <f t="shared" si="223"/>
        <v>2016</v>
      </c>
    </row>
    <row r="3551" spans="1:18" ht="60" hidden="1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>
        <f t="shared" si="223"/>
        <v>2015</v>
      </c>
    </row>
    <row r="3552" spans="1:18" ht="60" hidden="1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>
        <f t="shared" si="223"/>
        <v>2016</v>
      </c>
    </row>
    <row r="3553" spans="1:18" ht="60" hidden="1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>
        <f t="shared" si="223"/>
        <v>2014</v>
      </c>
    </row>
    <row r="3554" spans="1:18" ht="60" hidden="1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>
        <f t="shared" si="223"/>
        <v>2014</v>
      </c>
    </row>
    <row r="3555" spans="1:18" ht="60" hidden="1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>
        <f t="shared" si="223"/>
        <v>2015</v>
      </c>
    </row>
    <row r="3556" spans="1:18" ht="45" hidden="1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>
        <f t="shared" si="223"/>
        <v>2015</v>
      </c>
    </row>
    <row r="3557" spans="1:18" ht="60" hidden="1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>
        <f t="shared" si="223"/>
        <v>2016</v>
      </c>
    </row>
    <row r="3558" spans="1:18" ht="60" hidden="1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>
        <f t="shared" si="223"/>
        <v>2014</v>
      </c>
    </row>
    <row r="3559" spans="1:18" ht="60" hidden="1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>
        <f t="shared" si="223"/>
        <v>2014</v>
      </c>
    </row>
    <row r="3560" spans="1:18" ht="45" hidden="1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>
        <f t="shared" si="223"/>
        <v>2015</v>
      </c>
    </row>
    <row r="3561" spans="1:18" ht="60" hidden="1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>
        <f t="shared" si="223"/>
        <v>2015</v>
      </c>
    </row>
    <row r="3562" spans="1:18" ht="60" hidden="1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>
        <f t="shared" si="223"/>
        <v>2015</v>
      </c>
    </row>
    <row r="3563" spans="1:18" ht="120" hidden="1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>
        <f t="shared" si="223"/>
        <v>2015</v>
      </c>
    </row>
    <row r="3564" spans="1:18" ht="60" hidden="1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>
        <f t="shared" si="223"/>
        <v>2016</v>
      </c>
    </row>
    <row r="3565" spans="1:18" ht="60" hidden="1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>
        <f t="shared" si="223"/>
        <v>2016</v>
      </c>
    </row>
    <row r="3566" spans="1:18" ht="45" hidden="1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>
        <f t="shared" si="223"/>
        <v>2015</v>
      </c>
    </row>
    <row r="3567" spans="1:18" ht="60" hidden="1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>
        <f t="shared" si="223"/>
        <v>2014</v>
      </c>
    </row>
    <row r="3568" spans="1:18" ht="60" hidden="1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>
        <f t="shared" si="223"/>
        <v>2014</v>
      </c>
    </row>
    <row r="3569" spans="1:18" ht="60" hidden="1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>
        <f t="shared" si="223"/>
        <v>2015</v>
      </c>
    </row>
    <row r="3570" spans="1:18" ht="45" hidden="1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>
        <f t="shared" si="223"/>
        <v>2014</v>
      </c>
    </row>
    <row r="3571" spans="1:18" ht="45" hidden="1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>
        <f t="shared" si="223"/>
        <v>2014</v>
      </c>
    </row>
    <row r="3572" spans="1:18" ht="45" hidden="1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>
        <f t="shared" si="223"/>
        <v>2014</v>
      </c>
    </row>
    <row r="3573" spans="1:18" ht="45" hidden="1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>
        <f t="shared" si="223"/>
        <v>2014</v>
      </c>
    </row>
    <row r="3574" spans="1:18" ht="30" hidden="1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>
        <f t="shared" si="223"/>
        <v>2015</v>
      </c>
    </row>
    <row r="3575" spans="1:18" ht="45" hidden="1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>
        <f t="shared" si="223"/>
        <v>2014</v>
      </c>
    </row>
    <row r="3576" spans="1:18" ht="60" hidden="1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>
        <f t="shared" si="223"/>
        <v>2014</v>
      </c>
    </row>
    <row r="3577" spans="1:18" ht="60" hidden="1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>
        <f t="shared" si="223"/>
        <v>2016</v>
      </c>
    </row>
    <row r="3578" spans="1:18" ht="45" hidden="1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>
        <f t="shared" si="223"/>
        <v>2016</v>
      </c>
    </row>
    <row r="3579" spans="1:18" ht="45" hidden="1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>
        <f t="shared" si="223"/>
        <v>2015</v>
      </c>
    </row>
    <row r="3580" spans="1:18" ht="45" hidden="1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>
        <f t="shared" si="223"/>
        <v>2016</v>
      </c>
    </row>
    <row r="3581" spans="1:18" ht="60" hidden="1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>
        <f t="shared" si="223"/>
        <v>2016</v>
      </c>
    </row>
    <row r="3582" spans="1:18" ht="45" hidden="1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>
        <f t="shared" si="223"/>
        <v>2015</v>
      </c>
    </row>
    <row r="3583" spans="1:18" ht="60" hidden="1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>
        <f t="shared" si="223"/>
        <v>2014</v>
      </c>
    </row>
    <row r="3584" spans="1:18" ht="45" hidden="1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>
        <f t="shared" si="223"/>
        <v>2016</v>
      </c>
    </row>
    <row r="3585" spans="1:18" ht="60" hidden="1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>
        <f t="shared" si="223"/>
        <v>2016</v>
      </c>
    </row>
    <row r="3586" spans="1:18" ht="90" hidden="1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>
        <f t="shared" si="223"/>
        <v>2015</v>
      </c>
    </row>
    <row r="3587" spans="1:18" ht="45" hidden="1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>
        <f t="shared" ref="R3587:R3650" si="227">YEAR(O3587)</f>
        <v>2014</v>
      </c>
    </row>
    <row r="3588" spans="1:18" ht="30" hidden="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>
        <f t="shared" si="227"/>
        <v>2016</v>
      </c>
    </row>
    <row r="3589" spans="1:18" ht="45" hidden="1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>
        <f t="shared" si="227"/>
        <v>2016</v>
      </c>
    </row>
    <row r="3590" spans="1:18" ht="45" hidden="1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>
        <f t="shared" si="227"/>
        <v>2015</v>
      </c>
    </row>
    <row r="3591" spans="1:18" ht="45" hidden="1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60" hidden="1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>
        <f t="shared" si="227"/>
        <v>2014</v>
      </c>
    </row>
    <row r="3593" spans="1:18" ht="60" hidden="1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>
        <f t="shared" si="227"/>
        <v>2014</v>
      </c>
    </row>
    <row r="3594" spans="1:18" ht="45" hidden="1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>
        <f t="shared" si="227"/>
        <v>2014</v>
      </c>
    </row>
    <row r="3595" spans="1:18" ht="45" hidden="1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>
        <f t="shared" si="227"/>
        <v>2014</v>
      </c>
    </row>
    <row r="3596" spans="1:18" ht="60" hidden="1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>
        <f t="shared" si="227"/>
        <v>2016</v>
      </c>
    </row>
    <row r="3597" spans="1:18" ht="30" hidden="1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>
        <f t="shared" si="227"/>
        <v>2015</v>
      </c>
    </row>
    <row r="3598" spans="1:18" ht="45" hidden="1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>
        <f t="shared" si="227"/>
        <v>2014</v>
      </c>
    </row>
    <row r="3599" spans="1:18" ht="30" hidden="1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>
        <f t="shared" si="227"/>
        <v>2016</v>
      </c>
    </row>
    <row r="3600" spans="1:18" ht="45" hidden="1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>
        <f t="shared" si="227"/>
        <v>2014</v>
      </c>
    </row>
    <row r="3601" spans="1:18" ht="45" hidden="1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>
        <f t="shared" si="227"/>
        <v>2015</v>
      </c>
    </row>
    <row r="3602" spans="1:18" ht="30" hidden="1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>
        <f t="shared" si="227"/>
        <v>2016</v>
      </c>
    </row>
    <row r="3603" spans="1:18" ht="45" hidden="1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>
        <f t="shared" si="227"/>
        <v>2014</v>
      </c>
    </row>
    <row r="3604" spans="1:18" ht="60" hidden="1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>
        <f t="shared" si="227"/>
        <v>2016</v>
      </c>
    </row>
    <row r="3605" spans="1:18" ht="60" hidden="1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>
        <f t="shared" si="227"/>
        <v>2015</v>
      </c>
    </row>
    <row r="3606" spans="1:18" ht="60" hidden="1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>
        <f t="shared" si="227"/>
        <v>2016</v>
      </c>
    </row>
    <row r="3607" spans="1:18" ht="60" hidden="1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>
        <f t="shared" si="227"/>
        <v>2016</v>
      </c>
    </row>
    <row r="3608" spans="1:18" ht="60" hidden="1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>
        <f t="shared" si="227"/>
        <v>2016</v>
      </c>
    </row>
    <row r="3609" spans="1:18" ht="30" hidden="1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>
        <f t="shared" si="227"/>
        <v>2015</v>
      </c>
    </row>
    <row r="3610" spans="1:18" ht="60" hidden="1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>
        <f t="shared" si="227"/>
        <v>2016</v>
      </c>
    </row>
    <row r="3611" spans="1:18" ht="60" hidden="1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>
        <f t="shared" si="227"/>
        <v>2016</v>
      </c>
    </row>
    <row r="3612" spans="1:18" ht="45" hidden="1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>
        <f t="shared" si="227"/>
        <v>2015</v>
      </c>
    </row>
    <row r="3613" spans="1:18" ht="60" hidden="1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>
        <f t="shared" si="227"/>
        <v>2015</v>
      </c>
    </row>
    <row r="3614" spans="1:18" ht="45" hidden="1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>
        <f t="shared" si="227"/>
        <v>2014</v>
      </c>
    </row>
    <row r="3615" spans="1:18" ht="45" hidden="1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>
        <f t="shared" si="227"/>
        <v>2014</v>
      </c>
    </row>
    <row r="3616" spans="1:18" ht="45" hidden="1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>
        <f t="shared" si="227"/>
        <v>2015</v>
      </c>
    </row>
    <row r="3617" spans="1:18" ht="60" hidden="1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>
        <f t="shared" si="227"/>
        <v>2015</v>
      </c>
    </row>
    <row r="3618" spans="1:18" ht="60" hidden="1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>
        <f t="shared" si="227"/>
        <v>2015</v>
      </c>
    </row>
    <row r="3619" spans="1:18" ht="60" hidden="1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>
        <f t="shared" si="227"/>
        <v>2017</v>
      </c>
    </row>
    <row r="3620" spans="1:18" ht="60" hidden="1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>
        <f t="shared" si="227"/>
        <v>2015</v>
      </c>
    </row>
    <row r="3621" spans="1:18" ht="60" hidden="1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>
        <f t="shared" si="227"/>
        <v>2016</v>
      </c>
    </row>
    <row r="3622" spans="1:18" ht="60" hidden="1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>
        <f t="shared" si="227"/>
        <v>2015</v>
      </c>
    </row>
    <row r="3623" spans="1:18" ht="60" hidden="1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>
        <f t="shared" si="227"/>
        <v>2016</v>
      </c>
    </row>
    <row r="3624" spans="1:18" ht="30" hidden="1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>
        <f t="shared" si="227"/>
        <v>2014</v>
      </c>
    </row>
    <row r="3625" spans="1:18" ht="45" hidden="1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>
        <f t="shared" si="227"/>
        <v>2014</v>
      </c>
    </row>
    <row r="3626" spans="1:18" ht="75" hidden="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>
        <f t="shared" si="227"/>
        <v>2016</v>
      </c>
    </row>
    <row r="3627" spans="1:18" ht="60" hidden="1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>
        <f t="shared" si="227"/>
        <v>2015</v>
      </c>
    </row>
    <row r="3628" spans="1:18" ht="60" hidden="1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>
        <f t="shared" si="227"/>
        <v>2014</v>
      </c>
    </row>
    <row r="3629" spans="1:18" ht="60" hidden="1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>
        <f t="shared" si="227"/>
        <v>2016</v>
      </c>
    </row>
    <row r="3630" spans="1:18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>
        <f t="shared" si="227"/>
        <v>2015</v>
      </c>
    </row>
    <row r="3631" spans="1:18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>
        <f t="shared" si="227"/>
        <v>2016</v>
      </c>
    </row>
    <row r="3632" spans="1:18" ht="60" hidden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>
        <f t="shared" si="227"/>
        <v>2014</v>
      </c>
    </row>
    <row r="3633" spans="1:18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>
        <f t="shared" si="227"/>
        <v>2014</v>
      </c>
    </row>
    <row r="3634" spans="1:18" ht="60" hidden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>
        <f t="shared" si="227"/>
        <v>2014</v>
      </c>
    </row>
    <row r="3635" spans="1:18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>
        <f t="shared" si="227"/>
        <v>2016</v>
      </c>
    </row>
    <row r="3636" spans="1:18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>
        <f t="shared" si="227"/>
        <v>2016</v>
      </c>
    </row>
    <row r="3637" spans="1:18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>
        <f t="shared" si="227"/>
        <v>2016</v>
      </c>
    </row>
    <row r="3638" spans="1:18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>
        <f t="shared" si="227"/>
        <v>2015</v>
      </c>
    </row>
    <row r="3639" spans="1:18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>
        <f t="shared" si="227"/>
        <v>2014</v>
      </c>
    </row>
    <row r="3640" spans="1:18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>
        <f t="shared" si="227"/>
        <v>2015</v>
      </c>
    </row>
    <row r="3641" spans="1:18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>
        <f t="shared" si="227"/>
        <v>2016</v>
      </c>
    </row>
    <row r="3642" spans="1:18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>
        <f t="shared" si="227"/>
        <v>2015</v>
      </c>
    </row>
    <row r="3643" spans="1:18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>
        <f t="shared" si="227"/>
        <v>2014</v>
      </c>
    </row>
    <row r="3644" spans="1:18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>
        <f t="shared" si="227"/>
        <v>2015</v>
      </c>
    </row>
    <row r="3645" spans="1:18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>
        <f t="shared" si="227"/>
        <v>2015</v>
      </c>
    </row>
    <row r="3646" spans="1:18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>
        <f t="shared" si="227"/>
        <v>2016</v>
      </c>
    </row>
    <row r="3647" spans="1:18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>
        <f t="shared" si="227"/>
        <v>2016</v>
      </c>
    </row>
    <row r="3648" spans="1:18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>
        <f t="shared" si="227"/>
        <v>2015</v>
      </c>
    </row>
    <row r="3649" spans="1:18" ht="60" hidden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>
        <f t="shared" si="227"/>
        <v>2016</v>
      </c>
    </row>
    <row r="3650" spans="1:18" ht="30" hidden="1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>
        <f t="shared" si="227"/>
        <v>2014</v>
      </c>
    </row>
    <row r="3651" spans="1:18" ht="45" hidden="1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>
        <f t="shared" ref="R3651:R3714" si="231">YEAR(O3651)</f>
        <v>2014</v>
      </c>
    </row>
    <row r="3652" spans="1:18" ht="60" hidden="1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>
        <f t="shared" si="231"/>
        <v>2016</v>
      </c>
    </row>
    <row r="3653" spans="1:18" ht="45" hidden="1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>
        <f t="shared" si="231"/>
        <v>2014</v>
      </c>
    </row>
    <row r="3654" spans="1:18" ht="60" hidden="1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>
        <f t="shared" si="231"/>
        <v>2016</v>
      </c>
    </row>
    <row r="3655" spans="1:18" ht="60" hidden="1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>
        <f t="shared" si="231"/>
        <v>2015</v>
      </c>
    </row>
    <row r="3656" spans="1:18" ht="60" hidden="1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>
        <f t="shared" si="231"/>
        <v>2016</v>
      </c>
    </row>
    <row r="3657" spans="1:18" ht="60" hidden="1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>
        <f t="shared" si="231"/>
        <v>2015</v>
      </c>
    </row>
    <row r="3658" spans="1:18" ht="60" hidden="1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>
        <f t="shared" si="231"/>
        <v>2017</v>
      </c>
    </row>
    <row r="3659" spans="1:18" ht="60" hidden="1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>
        <f t="shared" si="231"/>
        <v>2016</v>
      </c>
    </row>
    <row r="3660" spans="1:18" ht="30" hidden="1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>
        <f t="shared" si="231"/>
        <v>2014</v>
      </c>
    </row>
    <row r="3661" spans="1:18" ht="45" hidden="1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>
        <f t="shared" si="231"/>
        <v>2015</v>
      </c>
    </row>
    <row r="3662" spans="1:18" ht="60" hidden="1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>
        <f t="shared" si="231"/>
        <v>2014</v>
      </c>
    </row>
    <row r="3663" spans="1:18" ht="60" hidden="1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>
        <f t="shared" si="231"/>
        <v>2016</v>
      </c>
    </row>
    <row r="3664" spans="1:18" ht="60" hidden="1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>
        <f t="shared" si="231"/>
        <v>2015</v>
      </c>
    </row>
    <row r="3665" spans="1:18" ht="60" hidden="1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>
        <f t="shared" si="231"/>
        <v>2016</v>
      </c>
    </row>
    <row r="3666" spans="1:18" ht="60" hidden="1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>
        <f t="shared" si="231"/>
        <v>2016</v>
      </c>
    </row>
    <row r="3667" spans="1:18" ht="60" hidden="1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>
        <f t="shared" si="231"/>
        <v>2015</v>
      </c>
    </row>
    <row r="3668" spans="1:18" ht="30" hidden="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>
        <f t="shared" si="231"/>
        <v>2014</v>
      </c>
    </row>
    <row r="3669" spans="1:18" ht="60" hidden="1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>
        <f t="shared" si="231"/>
        <v>2015</v>
      </c>
    </row>
    <row r="3670" spans="1:18" ht="60" hidden="1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>
        <f t="shared" si="231"/>
        <v>2015</v>
      </c>
    </row>
    <row r="3671" spans="1:18" ht="60" hidden="1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>
        <f t="shared" si="231"/>
        <v>2015</v>
      </c>
    </row>
    <row r="3672" spans="1:18" ht="60" hidden="1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>
        <f t="shared" si="231"/>
        <v>2015</v>
      </c>
    </row>
    <row r="3673" spans="1:18" ht="60" hidden="1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>
        <f t="shared" si="231"/>
        <v>2014</v>
      </c>
    </row>
    <row r="3674" spans="1:18" ht="60" hidden="1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>
        <f t="shared" si="231"/>
        <v>2014</v>
      </c>
    </row>
    <row r="3675" spans="1:18" ht="45" hidden="1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>
        <f t="shared" si="231"/>
        <v>2014</v>
      </c>
    </row>
    <row r="3676" spans="1:18" ht="60" hidden="1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>
        <f t="shared" si="231"/>
        <v>2016</v>
      </c>
    </row>
    <row r="3677" spans="1:18" ht="60" hidden="1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>
        <f t="shared" si="231"/>
        <v>2016</v>
      </c>
    </row>
    <row r="3678" spans="1:18" ht="60" hidden="1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>
        <f t="shared" si="231"/>
        <v>2014</v>
      </c>
    </row>
    <row r="3679" spans="1:18" ht="45" hidden="1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>
        <f t="shared" si="231"/>
        <v>2014</v>
      </c>
    </row>
    <row r="3680" spans="1:18" ht="45" hidden="1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>
        <f t="shared" si="231"/>
        <v>2015</v>
      </c>
    </row>
    <row r="3681" spans="1:18" ht="60" hidden="1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>
        <f t="shared" si="231"/>
        <v>2014</v>
      </c>
    </row>
    <row r="3682" spans="1:18" ht="45" hidden="1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>
        <f t="shared" si="231"/>
        <v>2016</v>
      </c>
    </row>
    <row r="3683" spans="1:18" ht="60" hidden="1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>
        <f t="shared" si="231"/>
        <v>2016</v>
      </c>
    </row>
    <row r="3684" spans="1:18" ht="45" hidden="1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>
        <f t="shared" si="231"/>
        <v>2014</v>
      </c>
    </row>
    <row r="3685" spans="1:18" ht="45" hidden="1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>
        <f t="shared" si="231"/>
        <v>2016</v>
      </c>
    </row>
    <row r="3686" spans="1:18" ht="60" hidden="1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>
        <f t="shared" si="231"/>
        <v>2015</v>
      </c>
    </row>
    <row r="3687" spans="1:18" ht="45" hidden="1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>
        <f t="shared" si="231"/>
        <v>2014</v>
      </c>
    </row>
    <row r="3688" spans="1:18" ht="45" hidden="1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>
        <f t="shared" si="231"/>
        <v>2015</v>
      </c>
    </row>
    <row r="3689" spans="1:18" ht="60" hidden="1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>
        <f t="shared" si="231"/>
        <v>2014</v>
      </c>
    </row>
    <row r="3690" spans="1:18" ht="60" hidden="1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>
        <f t="shared" si="231"/>
        <v>2014</v>
      </c>
    </row>
    <row r="3691" spans="1:18" ht="60" hidden="1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>
        <f t="shared" si="231"/>
        <v>2015</v>
      </c>
    </row>
    <row r="3692" spans="1:18" ht="60" hidden="1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>
        <f t="shared" si="231"/>
        <v>2014</v>
      </c>
    </row>
    <row r="3693" spans="1:18" ht="30" hidden="1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>
        <f t="shared" si="231"/>
        <v>2015</v>
      </c>
    </row>
    <row r="3694" spans="1:18" ht="30" hidden="1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>
        <f t="shared" si="231"/>
        <v>2014</v>
      </c>
    </row>
    <row r="3695" spans="1:18" ht="60" hidden="1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>
        <f t="shared" si="231"/>
        <v>2015</v>
      </c>
    </row>
    <row r="3696" spans="1:18" ht="60" hidden="1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>
        <f t="shared" si="231"/>
        <v>2016</v>
      </c>
    </row>
    <row r="3697" spans="1:18" ht="60" hidden="1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>
        <f t="shared" si="231"/>
        <v>2014</v>
      </c>
    </row>
    <row r="3698" spans="1:18" ht="45" hidden="1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>
        <f t="shared" si="231"/>
        <v>2014</v>
      </c>
    </row>
    <row r="3699" spans="1:18" ht="60" hidden="1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>
        <f t="shared" si="231"/>
        <v>2016</v>
      </c>
    </row>
    <row r="3700" spans="1:18" ht="45" hidden="1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>
        <f t="shared" si="231"/>
        <v>2016</v>
      </c>
    </row>
    <row r="3701" spans="1:18" ht="60" hidden="1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>
        <f t="shared" si="231"/>
        <v>2014</v>
      </c>
    </row>
    <row r="3702" spans="1:18" ht="30" hidden="1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>
        <f t="shared" si="231"/>
        <v>2014</v>
      </c>
    </row>
    <row r="3703" spans="1:18" ht="60" hidden="1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>
        <f t="shared" si="231"/>
        <v>2015</v>
      </c>
    </row>
    <row r="3704" spans="1:18" ht="60" hidden="1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>
        <f t="shared" si="231"/>
        <v>2016</v>
      </c>
    </row>
    <row r="3705" spans="1:18" ht="60" hidden="1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>
        <f t="shared" si="231"/>
        <v>2016</v>
      </c>
    </row>
    <row r="3706" spans="1:18" ht="60" hidden="1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>
        <f t="shared" si="231"/>
        <v>2016</v>
      </c>
    </row>
    <row r="3707" spans="1:18" ht="60" hidden="1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>
        <f t="shared" si="231"/>
        <v>2014</v>
      </c>
    </row>
    <row r="3708" spans="1:18" ht="45" hidden="1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>
        <f t="shared" si="231"/>
        <v>2014</v>
      </c>
    </row>
    <row r="3709" spans="1:18" ht="45" hidden="1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>
        <f t="shared" si="231"/>
        <v>2016</v>
      </c>
    </row>
    <row r="3710" spans="1:18" ht="60" hidden="1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>
        <f t="shared" si="231"/>
        <v>2014</v>
      </c>
    </row>
    <row r="3711" spans="1:18" ht="45" hidden="1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>
        <f t="shared" si="231"/>
        <v>2014</v>
      </c>
    </row>
    <row r="3712" spans="1:18" ht="30" hidden="1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>
        <f t="shared" si="231"/>
        <v>2015</v>
      </c>
    </row>
    <row r="3713" spans="1:18" ht="30" hidden="1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>
        <f t="shared" si="231"/>
        <v>2014</v>
      </c>
    </row>
    <row r="3714" spans="1:18" ht="60" hidden="1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>
        <f t="shared" si="231"/>
        <v>2015</v>
      </c>
    </row>
    <row r="3715" spans="1:18" ht="45" hidden="1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>
        <f t="shared" ref="R3715:R3778" si="235">YEAR(O3715)</f>
        <v>2016</v>
      </c>
    </row>
    <row r="3716" spans="1:18" ht="60" hidden="1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>
        <f t="shared" si="235"/>
        <v>2015</v>
      </c>
    </row>
    <row r="3717" spans="1:18" ht="60" hidden="1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>
        <f t="shared" si="235"/>
        <v>2015</v>
      </c>
    </row>
    <row r="3718" spans="1:18" ht="45" hidden="1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5" hidden="1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>
        <f t="shared" si="235"/>
        <v>2015</v>
      </c>
    </row>
    <row r="3720" spans="1:18" ht="45" hidden="1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>
        <f t="shared" si="235"/>
        <v>2015</v>
      </c>
    </row>
    <row r="3721" spans="1:18" ht="30" hidden="1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>
        <f t="shared" si="235"/>
        <v>2015</v>
      </c>
    </row>
    <row r="3722" spans="1:18" ht="30" hidden="1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>
        <f t="shared" si="235"/>
        <v>2015</v>
      </c>
    </row>
    <row r="3723" spans="1:18" ht="60" hidden="1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>
        <f t="shared" si="235"/>
        <v>2014</v>
      </c>
    </row>
    <row r="3724" spans="1:18" ht="60" hidden="1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>
        <f t="shared" si="235"/>
        <v>2016</v>
      </c>
    </row>
    <row r="3725" spans="1:18" ht="30" hidden="1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>
        <f t="shared" si="235"/>
        <v>2014</v>
      </c>
    </row>
    <row r="3726" spans="1:18" ht="60" hidden="1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>
        <f t="shared" si="235"/>
        <v>2016</v>
      </c>
    </row>
    <row r="3727" spans="1:18" ht="60" hidden="1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>
        <f t="shared" si="235"/>
        <v>2016</v>
      </c>
    </row>
    <row r="3728" spans="1:18" ht="45" hidden="1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>
        <f t="shared" si="235"/>
        <v>2016</v>
      </c>
    </row>
    <row r="3729" spans="1:18" ht="45" hidden="1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>
        <f t="shared" si="235"/>
        <v>2016</v>
      </c>
    </row>
    <row r="3730" spans="1:18" ht="45" hidden="1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>
        <f t="shared" si="235"/>
        <v>2015</v>
      </c>
    </row>
    <row r="3731" spans="1:18" ht="60" hidden="1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>
        <f t="shared" si="235"/>
        <v>2015</v>
      </c>
    </row>
    <row r="3732" spans="1:18" ht="45" hidden="1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>
        <f t="shared" si="235"/>
        <v>2015</v>
      </c>
    </row>
    <row r="3733" spans="1:18" ht="60" hidden="1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>
        <f t="shared" si="235"/>
        <v>2014</v>
      </c>
    </row>
    <row r="3734" spans="1:18" ht="45" hidden="1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>
        <f t="shared" si="235"/>
        <v>2014</v>
      </c>
    </row>
    <row r="3735" spans="1:18" ht="45" hidden="1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>
        <f t="shared" si="235"/>
        <v>2015</v>
      </c>
    </row>
    <row r="3736" spans="1:18" ht="60" hidden="1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>
        <f t="shared" si="235"/>
        <v>2015</v>
      </c>
    </row>
    <row r="3737" spans="1:18" ht="30" hidden="1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>
        <f t="shared" si="235"/>
        <v>2015</v>
      </c>
    </row>
    <row r="3738" spans="1:18" ht="45" hidden="1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>
        <f t="shared" si="235"/>
        <v>2015</v>
      </c>
    </row>
    <row r="3739" spans="1:18" ht="45" hidden="1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>
        <f t="shared" si="235"/>
        <v>2015</v>
      </c>
    </row>
    <row r="3740" spans="1:18" ht="45" hidden="1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>
        <f t="shared" si="235"/>
        <v>2014</v>
      </c>
    </row>
    <row r="3741" spans="1:18" ht="60" hidden="1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>
        <f t="shared" si="235"/>
        <v>2016</v>
      </c>
    </row>
    <row r="3742" spans="1:18" ht="60" hidden="1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>
        <f t="shared" si="235"/>
        <v>2014</v>
      </c>
    </row>
    <row r="3743" spans="1:18" ht="45" hidden="1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>
        <f t="shared" si="235"/>
        <v>2015</v>
      </c>
    </row>
    <row r="3744" spans="1:18" ht="60" hidden="1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>
        <f t="shared" si="235"/>
        <v>2014</v>
      </c>
    </row>
    <row r="3745" spans="1:18" ht="45" hidden="1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>
        <f t="shared" si="235"/>
        <v>2014</v>
      </c>
    </row>
    <row r="3746" spans="1:18" ht="60" hidden="1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>
        <f t="shared" si="235"/>
        <v>2014</v>
      </c>
    </row>
    <row r="3747" spans="1:18" ht="45" hidden="1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>
        <f t="shared" si="235"/>
        <v>2014</v>
      </c>
    </row>
    <row r="3748" spans="1:18" ht="30" hidden="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>
        <f t="shared" si="235"/>
        <v>2016</v>
      </c>
    </row>
    <row r="3749" spans="1:18" ht="30" hidden="1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>
        <f t="shared" si="235"/>
        <v>2015</v>
      </c>
    </row>
    <row r="3750" spans="1:18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>
        <f t="shared" si="235"/>
        <v>2016</v>
      </c>
    </row>
    <row r="3751" spans="1:18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>
        <f t="shared" si="235"/>
        <v>2016</v>
      </c>
    </row>
    <row r="3752" spans="1:18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>
        <f t="shared" si="235"/>
        <v>2015</v>
      </c>
    </row>
    <row r="3753" spans="1:18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>
        <f t="shared" si="235"/>
        <v>2016</v>
      </c>
    </row>
    <row r="3754" spans="1:18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>
        <f t="shared" si="235"/>
        <v>2016</v>
      </c>
    </row>
    <row r="3755" spans="1:18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>
        <f t="shared" si="235"/>
        <v>2015</v>
      </c>
    </row>
    <row r="3756" spans="1:18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>
        <f t="shared" si="235"/>
        <v>2014</v>
      </c>
    </row>
    <row r="3757" spans="1:18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>
        <f t="shared" si="235"/>
        <v>2016</v>
      </c>
    </row>
    <row r="3758" spans="1:18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>
        <f t="shared" si="235"/>
        <v>2014</v>
      </c>
    </row>
    <row r="3759" spans="1:18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>
        <f t="shared" si="235"/>
        <v>2014</v>
      </c>
    </row>
    <row r="3760" spans="1:18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>
        <f t="shared" si="235"/>
        <v>2014</v>
      </c>
    </row>
    <row r="3761" spans="1:18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>
        <f t="shared" si="235"/>
        <v>2015</v>
      </c>
    </row>
    <row r="3762" spans="1:18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>
        <f t="shared" si="235"/>
        <v>2014</v>
      </c>
    </row>
    <row r="3763" spans="1:18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>
        <f t="shared" si="235"/>
        <v>2015</v>
      </c>
    </row>
    <row r="3764" spans="1:18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>
        <f t="shared" si="235"/>
        <v>2015</v>
      </c>
    </row>
    <row r="3765" spans="1:18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>
        <f t="shared" si="235"/>
        <v>2015</v>
      </c>
    </row>
    <row r="3766" spans="1:18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>
        <f t="shared" si="235"/>
        <v>2016</v>
      </c>
    </row>
    <row r="3767" spans="1:18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>
        <f t="shared" si="235"/>
        <v>2014</v>
      </c>
    </row>
    <row r="3768" spans="1:18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>
        <f t="shared" si="235"/>
        <v>2014</v>
      </c>
    </row>
    <row r="3769" spans="1:18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>
        <f t="shared" si="235"/>
        <v>2015</v>
      </c>
    </row>
    <row r="3770" spans="1:18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>
        <f t="shared" si="235"/>
        <v>2014</v>
      </c>
    </row>
    <row r="3771" spans="1:18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>
        <f t="shared" si="235"/>
        <v>2016</v>
      </c>
    </row>
    <row r="3772" spans="1:18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>
        <f t="shared" si="235"/>
        <v>2015</v>
      </c>
    </row>
    <row r="3773" spans="1:18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>
        <f t="shared" si="235"/>
        <v>2016</v>
      </c>
    </row>
    <row r="3774" spans="1:18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>
        <f t="shared" si="235"/>
        <v>2016</v>
      </c>
    </row>
    <row r="3775" spans="1:18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>
        <f t="shared" si="235"/>
        <v>2016</v>
      </c>
    </row>
    <row r="3776" spans="1:18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>
        <f t="shared" si="235"/>
        <v>2015</v>
      </c>
    </row>
    <row r="3777" spans="1:18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>
        <f t="shared" si="235"/>
        <v>2015</v>
      </c>
    </row>
    <row r="3778" spans="1:18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>
        <f t="shared" si="235"/>
        <v>2014</v>
      </c>
    </row>
    <row r="3779" spans="1:18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ref="R3779:R3842" si="239">YEAR(O3779)</f>
        <v>2014</v>
      </c>
    </row>
    <row r="3780" spans="1:18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si="239"/>
        <v>2014</v>
      </c>
    </row>
    <row r="3781" spans="1:18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2016</v>
      </c>
    </row>
    <row r="3782" spans="1:18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2015</v>
      </c>
    </row>
    <row r="3783" spans="1:18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2014</v>
      </c>
    </row>
    <row r="3784" spans="1:18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2016</v>
      </c>
    </row>
    <row r="3785" spans="1:18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>
        <f t="shared" si="239"/>
        <v>2016</v>
      </c>
    </row>
    <row r="3787" spans="1:18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>
        <f t="shared" si="239"/>
        <v>2016</v>
      </c>
    </row>
    <row r="3788" spans="1:18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>
        <f t="shared" si="239"/>
        <v>2016</v>
      </c>
    </row>
    <row r="3789" spans="1:18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>
        <f t="shared" si="239"/>
        <v>2015</v>
      </c>
    </row>
    <row r="3790" spans="1:18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>
        <f t="shared" si="239"/>
        <v>2015</v>
      </c>
    </row>
    <row r="3791" spans="1:18" ht="45" hidden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>
        <f t="shared" si="239"/>
        <v>2015</v>
      </c>
    </row>
    <row r="3792" spans="1:18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>
        <f t="shared" si="239"/>
        <v>2016</v>
      </c>
    </row>
    <row r="3793" spans="1:18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>
        <f t="shared" si="239"/>
        <v>2014</v>
      </c>
    </row>
    <row r="3794" spans="1:18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>
        <f t="shared" si="239"/>
        <v>2015</v>
      </c>
    </row>
    <row r="3795" spans="1:18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>
        <f t="shared" si="239"/>
        <v>2014</v>
      </c>
    </row>
    <row r="3796" spans="1:18" ht="60" hidden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>
        <f t="shared" si="239"/>
        <v>2015</v>
      </c>
    </row>
    <row r="3797" spans="1:18" ht="45" hidden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>
        <f t="shared" si="239"/>
        <v>2015</v>
      </c>
    </row>
    <row r="3798" spans="1:18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>
        <f t="shared" si="239"/>
        <v>2016</v>
      </c>
    </row>
    <row r="3799" spans="1:18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>
        <f t="shared" si="239"/>
        <v>2015</v>
      </c>
    </row>
    <row r="3800" spans="1:18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>
        <f t="shared" si="239"/>
        <v>2014</v>
      </c>
    </row>
    <row r="3801" spans="1:18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>
        <f t="shared" si="239"/>
        <v>2016</v>
      </c>
    </row>
    <row r="3802" spans="1:18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>
        <f t="shared" si="239"/>
        <v>2014</v>
      </c>
    </row>
    <row r="3803" spans="1:18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>
        <f t="shared" si="239"/>
        <v>2014</v>
      </c>
    </row>
    <row r="3804" spans="1:18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>
        <f t="shared" si="239"/>
        <v>2015</v>
      </c>
    </row>
    <row r="3805" spans="1:18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>
        <f t="shared" si="239"/>
        <v>2016</v>
      </c>
    </row>
    <row r="3806" spans="1:18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>
        <f t="shared" si="239"/>
        <v>2016</v>
      </c>
    </row>
    <row r="3807" spans="1:18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>
        <f t="shared" si="239"/>
        <v>2014</v>
      </c>
    </row>
    <row r="3808" spans="1:18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>
        <f t="shared" si="239"/>
        <v>2014</v>
      </c>
    </row>
    <row r="3809" spans="1:18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>
        <f t="shared" si="239"/>
        <v>2015</v>
      </c>
    </row>
    <row r="3810" spans="1:18" ht="45" hidden="1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>
        <f t="shared" si="239"/>
        <v>2015</v>
      </c>
    </row>
    <row r="3811" spans="1:18" ht="60" hidden="1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>
        <f t="shared" si="239"/>
        <v>2014</v>
      </c>
    </row>
    <row r="3812" spans="1:18" ht="60" hidden="1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>
        <f t="shared" si="239"/>
        <v>2015</v>
      </c>
    </row>
    <row r="3813" spans="1:18" ht="60" hidden="1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>
        <f t="shared" si="239"/>
        <v>2016</v>
      </c>
    </row>
    <row r="3814" spans="1:18" ht="60" hidden="1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>
        <f t="shared" si="239"/>
        <v>2015</v>
      </c>
    </row>
    <row r="3815" spans="1:18" ht="60" hidden="1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>
        <f t="shared" si="239"/>
        <v>2016</v>
      </c>
    </row>
    <row r="3816" spans="1:18" ht="60" hidden="1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>
        <f t="shared" si="239"/>
        <v>2015</v>
      </c>
    </row>
    <row r="3817" spans="1:18" ht="30" hidden="1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>
        <f t="shared" si="239"/>
        <v>2015</v>
      </c>
    </row>
    <row r="3818" spans="1:18" ht="60" hidden="1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>
        <f t="shared" si="239"/>
        <v>2014</v>
      </c>
    </row>
    <row r="3819" spans="1:18" ht="60" hidden="1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>
        <f t="shared" si="239"/>
        <v>2015</v>
      </c>
    </row>
    <row r="3820" spans="1:18" ht="45" hidden="1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>
        <f t="shared" si="239"/>
        <v>2015</v>
      </c>
    </row>
    <row r="3821" spans="1:18" ht="45" hidden="1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>
        <f t="shared" si="239"/>
        <v>2015</v>
      </c>
    </row>
    <row r="3822" spans="1:18" ht="45" hidden="1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>
        <f t="shared" si="239"/>
        <v>2015</v>
      </c>
    </row>
    <row r="3823" spans="1:18" ht="60" hidden="1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>
        <f t="shared" si="239"/>
        <v>2015</v>
      </c>
    </row>
    <row r="3824" spans="1:18" ht="60" hidden="1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>
        <f t="shared" si="239"/>
        <v>2015</v>
      </c>
    </row>
    <row r="3825" spans="1:18" ht="60" hidden="1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>
        <f t="shared" si="239"/>
        <v>2015</v>
      </c>
    </row>
    <row r="3826" spans="1:18" ht="60" hidden="1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>
        <f t="shared" si="239"/>
        <v>2016</v>
      </c>
    </row>
    <row r="3827" spans="1:18" ht="60" hidden="1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>
        <f t="shared" si="239"/>
        <v>2015</v>
      </c>
    </row>
    <row r="3828" spans="1:18" ht="45" hidden="1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>
        <f t="shared" si="239"/>
        <v>2015</v>
      </c>
    </row>
    <row r="3829" spans="1:18" ht="60" hidden="1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>
        <f t="shared" si="239"/>
        <v>2015</v>
      </c>
    </row>
    <row r="3830" spans="1:18" ht="60" hidden="1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>
        <f t="shared" si="239"/>
        <v>2014</v>
      </c>
    </row>
    <row r="3831" spans="1:18" ht="60" hidden="1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>
        <f t="shared" si="239"/>
        <v>2016</v>
      </c>
    </row>
    <row r="3832" spans="1:18" ht="45" hidden="1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>
        <f t="shared" si="239"/>
        <v>2016</v>
      </c>
    </row>
    <row r="3833" spans="1:18" ht="60" hidden="1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>
        <f t="shared" si="239"/>
        <v>2014</v>
      </c>
    </row>
    <row r="3834" spans="1:18" ht="60" hidden="1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>
        <f t="shared" si="239"/>
        <v>2016</v>
      </c>
    </row>
    <row r="3835" spans="1:18" ht="60" hidden="1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>
        <f t="shared" si="239"/>
        <v>2014</v>
      </c>
    </row>
    <row r="3836" spans="1:18" ht="60" hidden="1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>
        <f t="shared" si="239"/>
        <v>2015</v>
      </c>
    </row>
    <row r="3837" spans="1:18" ht="60" hidden="1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>
        <f t="shared" si="239"/>
        <v>2016</v>
      </c>
    </row>
    <row r="3838" spans="1:18" ht="45" hidden="1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>
        <f t="shared" si="239"/>
        <v>2016</v>
      </c>
    </row>
    <row r="3839" spans="1:18" ht="30" hidden="1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>
        <f t="shared" si="239"/>
        <v>2015</v>
      </c>
    </row>
    <row r="3840" spans="1:18" ht="60" hidden="1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>
        <f t="shared" si="239"/>
        <v>2015</v>
      </c>
    </row>
    <row r="3841" spans="1:18" ht="60" hidden="1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>
        <f t="shared" si="239"/>
        <v>2015</v>
      </c>
    </row>
    <row r="3842" spans="1:18" ht="45" hidden="1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>
        <f t="shared" si="239"/>
        <v>2016</v>
      </c>
    </row>
    <row r="3843" spans="1:18" ht="60" hidden="1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>
        <f t="shared" ref="R3843:R3906" si="243">YEAR(O3843)</f>
        <v>2014</v>
      </c>
    </row>
    <row r="3844" spans="1:18" ht="60" hidden="1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>
        <f t="shared" si="243"/>
        <v>2014</v>
      </c>
    </row>
    <row r="3845" spans="1:18" ht="60" hidden="1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>
        <f t="shared" si="243"/>
        <v>2014</v>
      </c>
    </row>
    <row r="3846" spans="1:18" ht="60" hidden="1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>
        <f t="shared" si="243"/>
        <v>2014</v>
      </c>
    </row>
    <row r="3847" spans="1:18" ht="60" hidden="1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>
        <f t="shared" si="243"/>
        <v>2015</v>
      </c>
    </row>
    <row r="3848" spans="1:18" ht="45" hidden="1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>
        <f t="shared" si="243"/>
        <v>2014</v>
      </c>
    </row>
    <row r="3849" spans="1:18" ht="45" hidden="1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>
        <f t="shared" si="243"/>
        <v>2015</v>
      </c>
    </row>
    <row r="3850" spans="1:18" ht="60" hidden="1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>
        <f t="shared" si="243"/>
        <v>2015</v>
      </c>
    </row>
    <row r="3851" spans="1:18" ht="75" hidden="1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>
        <f t="shared" si="243"/>
        <v>2015</v>
      </c>
    </row>
    <row r="3852" spans="1:18" ht="30" hidden="1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>
        <f t="shared" si="243"/>
        <v>2014</v>
      </c>
    </row>
    <row r="3853" spans="1:18" ht="45" hidden="1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>
        <f t="shared" si="243"/>
        <v>2015</v>
      </c>
    </row>
    <row r="3854" spans="1:18" ht="45" hidden="1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>
        <f t="shared" si="243"/>
        <v>2015</v>
      </c>
    </row>
    <row r="3855" spans="1:18" ht="45" hidden="1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>
        <f t="shared" si="243"/>
        <v>2014</v>
      </c>
    </row>
    <row r="3856" spans="1:18" ht="30" hidden="1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>
        <f t="shared" si="243"/>
        <v>2015</v>
      </c>
    </row>
    <row r="3857" spans="1:18" ht="75" hidden="1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>
        <f t="shared" si="243"/>
        <v>2015</v>
      </c>
    </row>
    <row r="3858" spans="1:18" ht="60" hidden="1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>
        <f t="shared" si="243"/>
        <v>2015</v>
      </c>
    </row>
    <row r="3859" spans="1:18" ht="60" hidden="1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>
        <f t="shared" si="243"/>
        <v>2014</v>
      </c>
    </row>
    <row r="3860" spans="1:18" ht="60" hidden="1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>
        <f t="shared" si="243"/>
        <v>2015</v>
      </c>
    </row>
    <row r="3861" spans="1:18" ht="45" hidden="1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>
        <f t="shared" si="243"/>
        <v>2014</v>
      </c>
    </row>
    <row r="3862" spans="1:18" ht="60" hidden="1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>
        <f t="shared" si="243"/>
        <v>2014</v>
      </c>
    </row>
    <row r="3863" spans="1:18" hidden="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>
        <f t="shared" si="243"/>
        <v>2014</v>
      </c>
    </row>
    <row r="3864" spans="1:18" ht="30" hidden="1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>
        <f t="shared" si="243"/>
        <v>2016</v>
      </c>
    </row>
    <row r="3865" spans="1:18" ht="60" hidden="1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>
        <f t="shared" si="243"/>
        <v>2015</v>
      </c>
    </row>
    <row r="3866" spans="1:18" ht="60" hidden="1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>
        <f t="shared" si="243"/>
        <v>2015</v>
      </c>
    </row>
    <row r="3867" spans="1:18" ht="45" hidden="1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>
        <f t="shared" si="243"/>
        <v>2014</v>
      </c>
    </row>
    <row r="3868" spans="1:18" ht="30" hidden="1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>
        <f t="shared" si="243"/>
        <v>2016</v>
      </c>
    </row>
    <row r="3869" spans="1:18" ht="45" hidden="1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>
        <f t="shared" si="243"/>
        <v>2016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>
        <f t="shared" si="243"/>
        <v>2014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>
        <f t="shared" si="243"/>
        <v>2015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>
        <f t="shared" si="243"/>
        <v>2014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>
        <f t="shared" si="243"/>
        <v>2017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>
        <f t="shared" si="243"/>
        <v>2015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>
        <f t="shared" si="243"/>
        <v>2015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>
        <f t="shared" si="243"/>
        <v>2015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>
        <f t="shared" si="243"/>
        <v>2016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>
        <f t="shared" si="243"/>
        <v>2016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>
        <f t="shared" si="243"/>
        <v>2016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>
        <f t="shared" si="243"/>
        <v>2015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>
        <f t="shared" si="243"/>
        <v>2014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>
        <f t="shared" si="243"/>
        <v>2014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>
        <f t="shared" si="243"/>
        <v>2017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>
        <f t="shared" si="243"/>
        <v>2016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>
        <f t="shared" si="243"/>
        <v>2014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>
        <f t="shared" si="243"/>
        <v>2015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>
        <f t="shared" si="243"/>
        <v>2016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>
        <f t="shared" si="243"/>
        <v>2014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>
        <f t="shared" si="243"/>
        <v>2015</v>
      </c>
    </row>
    <row r="3890" spans="1:18" ht="60" hidden="1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>
        <f t="shared" si="243"/>
        <v>2017</v>
      </c>
    </row>
    <row r="3891" spans="1:18" ht="45" hidden="1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>
        <f t="shared" si="243"/>
        <v>2014</v>
      </c>
    </row>
    <row r="3892" spans="1:18" ht="60" hidden="1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>
        <f t="shared" si="243"/>
        <v>2015</v>
      </c>
    </row>
    <row r="3893" spans="1:18" ht="30" hidden="1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>
        <f t="shared" si="243"/>
        <v>2015</v>
      </c>
    </row>
    <row r="3894" spans="1:18" ht="60" hidden="1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>
        <f t="shared" si="243"/>
        <v>2014</v>
      </c>
    </row>
    <row r="3895" spans="1:18" ht="60" hidden="1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>
        <f t="shared" si="243"/>
        <v>2014</v>
      </c>
    </row>
    <row r="3896" spans="1:18" ht="60" hidden="1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>
        <f t="shared" si="243"/>
        <v>2016</v>
      </c>
    </row>
    <row r="3897" spans="1:18" ht="60" hidden="1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>
        <f t="shared" si="243"/>
        <v>2015</v>
      </c>
    </row>
    <row r="3898" spans="1:18" ht="60" hidden="1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>
        <f t="shared" si="243"/>
        <v>2014</v>
      </c>
    </row>
    <row r="3899" spans="1:18" ht="60" hidden="1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>
        <f t="shared" si="243"/>
        <v>2014</v>
      </c>
    </row>
    <row r="3900" spans="1:18" ht="60" hidden="1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>
        <f t="shared" si="243"/>
        <v>2015</v>
      </c>
    </row>
    <row r="3901" spans="1:18" ht="45" hidden="1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>
        <f t="shared" si="243"/>
        <v>2014</v>
      </c>
    </row>
    <row r="3902" spans="1:18" ht="45" hidden="1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>
        <f t="shared" si="243"/>
        <v>2015</v>
      </c>
    </row>
    <row r="3903" spans="1:18" ht="60" hidden="1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>
        <f t="shared" si="243"/>
        <v>2015</v>
      </c>
    </row>
    <row r="3904" spans="1:18" ht="60" hidden="1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>
        <f t="shared" si="243"/>
        <v>2016</v>
      </c>
    </row>
    <row r="3905" spans="1:18" ht="60" hidden="1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>
        <f t="shared" si="243"/>
        <v>2015</v>
      </c>
    </row>
    <row r="3906" spans="1:18" ht="30" hidden="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>
        <f t="shared" si="243"/>
        <v>2015</v>
      </c>
    </row>
    <row r="3907" spans="1:18" ht="60" hidden="1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>
        <f t="shared" ref="R3907:R3970" si="247">YEAR(O3907)</f>
        <v>2015</v>
      </c>
    </row>
    <row r="3908" spans="1:18" ht="45" hidden="1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>
        <f t="shared" si="247"/>
        <v>2015</v>
      </c>
    </row>
    <row r="3909" spans="1:18" ht="45" hidden="1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>
        <f t="shared" si="247"/>
        <v>2014</v>
      </c>
    </row>
    <row r="3910" spans="1:18" ht="60" hidden="1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>
        <f t="shared" si="247"/>
        <v>2014</v>
      </c>
    </row>
    <row r="3911" spans="1:18" ht="45" hidden="1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5" hidden="1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>
        <f t="shared" si="247"/>
        <v>2015</v>
      </c>
    </row>
    <row r="3913" spans="1:18" ht="45" hidden="1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>
        <f t="shared" si="247"/>
        <v>2014</v>
      </c>
    </row>
    <row r="3914" spans="1:18" ht="45" hidden="1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>
        <f t="shared" si="247"/>
        <v>2015</v>
      </c>
    </row>
    <row r="3915" spans="1:18" ht="45" hidden="1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>
        <f t="shared" si="247"/>
        <v>2015</v>
      </c>
    </row>
    <row r="3916" spans="1:18" ht="60" hidden="1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>
        <f t="shared" si="247"/>
        <v>2015</v>
      </c>
    </row>
    <row r="3917" spans="1:18" ht="60" hidden="1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>
        <f t="shared" si="247"/>
        <v>2016</v>
      </c>
    </row>
    <row r="3918" spans="1:18" ht="60" hidden="1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>
        <f t="shared" si="247"/>
        <v>2016</v>
      </c>
    </row>
    <row r="3919" spans="1:18" ht="45" hidden="1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>
        <f t="shared" si="247"/>
        <v>2014</v>
      </c>
    </row>
    <row r="3920" spans="1:18" ht="60" hidden="1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>
        <f t="shared" si="247"/>
        <v>2014</v>
      </c>
    </row>
    <row r="3921" spans="1:18" ht="45" hidden="1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>
        <f t="shared" si="247"/>
        <v>2015</v>
      </c>
    </row>
    <row r="3922" spans="1:18" ht="60" hidden="1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>
        <f t="shared" si="247"/>
        <v>2016</v>
      </c>
    </row>
    <row r="3923" spans="1:18" ht="60" hidden="1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>
        <f t="shared" si="247"/>
        <v>2014</v>
      </c>
    </row>
    <row r="3924" spans="1:18" ht="60" hidden="1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>
        <f t="shared" si="247"/>
        <v>2015</v>
      </c>
    </row>
    <row r="3925" spans="1:18" ht="60" hidden="1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>
        <f t="shared" si="247"/>
        <v>2015</v>
      </c>
    </row>
    <row r="3926" spans="1:18" ht="45" hidden="1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>
        <f t="shared" si="247"/>
        <v>2014</v>
      </c>
    </row>
    <row r="3927" spans="1:18" ht="45" hidden="1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>
        <f t="shared" si="247"/>
        <v>2014</v>
      </c>
    </row>
    <row r="3928" spans="1:18" ht="45" hidden="1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>
        <f t="shared" si="247"/>
        <v>2014</v>
      </c>
    </row>
    <row r="3929" spans="1:18" ht="60" hidden="1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>
        <f t="shared" si="247"/>
        <v>2014</v>
      </c>
    </row>
    <row r="3930" spans="1:18" ht="60" hidden="1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>
        <f t="shared" si="247"/>
        <v>2015</v>
      </c>
    </row>
    <row r="3931" spans="1:18" ht="60" hidden="1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>
        <f t="shared" si="247"/>
        <v>2016</v>
      </c>
    </row>
    <row r="3932" spans="1:18" ht="60" hidden="1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>
        <f t="shared" si="247"/>
        <v>2016</v>
      </c>
    </row>
    <row r="3933" spans="1:18" ht="60" hidden="1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>
        <f t="shared" si="247"/>
        <v>2015</v>
      </c>
    </row>
    <row r="3934" spans="1:18" ht="60" hidden="1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>
        <f t="shared" si="247"/>
        <v>2016</v>
      </c>
    </row>
    <row r="3935" spans="1:18" ht="60" hidden="1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>
        <f t="shared" si="247"/>
        <v>2016</v>
      </c>
    </row>
    <row r="3936" spans="1:18" ht="45" hidden="1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>
        <f t="shared" si="247"/>
        <v>2015</v>
      </c>
    </row>
    <row r="3937" spans="1:18" ht="60" hidden="1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>
        <f t="shared" si="247"/>
        <v>2015</v>
      </c>
    </row>
    <row r="3938" spans="1:18" ht="60" hidden="1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>
        <f t="shared" si="247"/>
        <v>2016</v>
      </c>
    </row>
    <row r="3939" spans="1:18" ht="45" hidden="1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>
        <f t="shared" si="247"/>
        <v>2016</v>
      </c>
    </row>
    <row r="3940" spans="1:18" ht="60" hidden="1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>
        <f t="shared" si="247"/>
        <v>2015</v>
      </c>
    </row>
    <row r="3941" spans="1:18" ht="60" hidden="1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>
        <f t="shared" si="247"/>
        <v>2014</v>
      </c>
    </row>
    <row r="3942" spans="1:18" ht="60" hidden="1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>
        <f t="shared" si="247"/>
        <v>2014</v>
      </c>
    </row>
    <row r="3943" spans="1:18" ht="75" hidden="1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>
        <f t="shared" si="247"/>
        <v>2014</v>
      </c>
    </row>
    <row r="3944" spans="1:18" ht="45" hidden="1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>
        <f t="shared" si="247"/>
        <v>2015</v>
      </c>
    </row>
    <row r="3945" spans="1:18" ht="45" hidden="1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>
        <f t="shared" si="247"/>
        <v>2015</v>
      </c>
    </row>
    <row r="3946" spans="1:18" ht="60" hidden="1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>
        <f t="shared" si="247"/>
        <v>2015</v>
      </c>
    </row>
    <row r="3947" spans="1:18" ht="60" hidden="1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>
        <f t="shared" si="247"/>
        <v>2015</v>
      </c>
    </row>
    <row r="3948" spans="1:18" ht="30" hidden="1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>
        <f t="shared" si="247"/>
        <v>2015</v>
      </c>
    </row>
    <row r="3949" spans="1:18" ht="60" hidden="1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>
        <f t="shared" si="247"/>
        <v>2016</v>
      </c>
    </row>
    <row r="3950" spans="1:18" ht="60" hidden="1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>
        <f t="shared" si="247"/>
        <v>2014</v>
      </c>
    </row>
    <row r="3951" spans="1:18" ht="60" hidden="1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>
        <f t="shared" si="247"/>
        <v>2015</v>
      </c>
    </row>
    <row r="3952" spans="1:18" ht="60" hidden="1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>
        <f t="shared" si="247"/>
        <v>2016</v>
      </c>
    </row>
    <row r="3953" spans="1:18" ht="60" hidden="1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>
        <f t="shared" si="247"/>
        <v>2016</v>
      </c>
    </row>
    <row r="3954" spans="1:18" ht="60" hidden="1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>
        <f t="shared" si="247"/>
        <v>2015</v>
      </c>
    </row>
    <row r="3955" spans="1:18" ht="45" hidden="1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>
        <f t="shared" si="247"/>
        <v>2016</v>
      </c>
    </row>
    <row r="3956" spans="1:18" ht="60" hidden="1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>
        <f t="shared" si="247"/>
        <v>2014</v>
      </c>
    </row>
    <row r="3957" spans="1:18" ht="60" hidden="1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>
        <f t="shared" si="247"/>
        <v>2015</v>
      </c>
    </row>
    <row r="3958" spans="1:18" ht="60" hidden="1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>
        <f t="shared" si="247"/>
        <v>2016</v>
      </c>
    </row>
    <row r="3959" spans="1:18" ht="45" hidden="1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>
        <f t="shared" si="247"/>
        <v>2016</v>
      </c>
    </row>
    <row r="3960" spans="1:18" ht="60" hidden="1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>
        <f t="shared" si="247"/>
        <v>2014</v>
      </c>
    </row>
    <row r="3961" spans="1:18" ht="60" hidden="1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>
        <f t="shared" si="247"/>
        <v>2014</v>
      </c>
    </row>
    <row r="3962" spans="1:18" ht="60" hidden="1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>
        <f t="shared" si="247"/>
        <v>2015</v>
      </c>
    </row>
    <row r="3963" spans="1:18" ht="60" hidden="1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>
        <f t="shared" si="247"/>
        <v>2014</v>
      </c>
    </row>
    <row r="3964" spans="1:18" ht="60" hidden="1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>
        <f t="shared" si="247"/>
        <v>2015</v>
      </c>
    </row>
    <row r="3965" spans="1:18" ht="60" hidden="1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>
        <f t="shared" si="247"/>
        <v>2015</v>
      </c>
    </row>
    <row r="3966" spans="1:18" ht="45" hidden="1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>
        <f t="shared" si="247"/>
        <v>2015</v>
      </c>
    </row>
    <row r="3967" spans="1:18" ht="60" hidden="1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>
        <f t="shared" si="247"/>
        <v>2016</v>
      </c>
    </row>
    <row r="3968" spans="1:18" ht="60" hidden="1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>
        <f t="shared" si="247"/>
        <v>2014</v>
      </c>
    </row>
    <row r="3969" spans="1:18" ht="60" hidden="1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>
        <f t="shared" si="247"/>
        <v>2017</v>
      </c>
    </row>
    <row r="3970" spans="1:18" ht="45" hidden="1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>
        <f t="shared" si="247"/>
        <v>2016</v>
      </c>
    </row>
    <row r="3971" spans="1:18" ht="60" hidden="1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>
        <f t="shared" ref="R3971:R4034" si="251">YEAR(O3971)</f>
        <v>2016</v>
      </c>
    </row>
    <row r="3972" spans="1:18" ht="60" hidden="1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>
        <f t="shared" si="251"/>
        <v>2016</v>
      </c>
    </row>
    <row r="3973" spans="1:18" ht="60" hidden="1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>
        <f t="shared" si="251"/>
        <v>2014</v>
      </c>
    </row>
    <row r="3974" spans="1:18" ht="45" hidden="1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>
        <f t="shared" si="251"/>
        <v>2014</v>
      </c>
    </row>
    <row r="3975" spans="1:18" ht="60" hidden="1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>
        <f t="shared" si="251"/>
        <v>2016</v>
      </c>
    </row>
    <row r="3976" spans="1:18" ht="60" hidden="1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60" hidden="1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>
        <f t="shared" si="251"/>
        <v>2016</v>
      </c>
    </row>
    <row r="3978" spans="1:18" ht="60" hidden="1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>
        <f t="shared" si="251"/>
        <v>2014</v>
      </c>
    </row>
    <row r="3979" spans="1:18" ht="60" hidden="1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>
        <f t="shared" si="251"/>
        <v>2016</v>
      </c>
    </row>
    <row r="3980" spans="1:18" ht="60" hidden="1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>
        <f t="shared" si="251"/>
        <v>2014</v>
      </c>
    </row>
    <row r="3981" spans="1:18" ht="60" hidden="1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>
        <f t="shared" si="251"/>
        <v>2015</v>
      </c>
    </row>
    <row r="3982" spans="1:18" ht="60" hidden="1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>
        <f t="shared" si="251"/>
        <v>2014</v>
      </c>
    </row>
    <row r="3983" spans="1:18" ht="45" hidden="1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>
        <f t="shared" si="251"/>
        <v>2016</v>
      </c>
    </row>
    <row r="3984" spans="1:18" ht="60" hidden="1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>
        <f t="shared" si="251"/>
        <v>2015</v>
      </c>
    </row>
    <row r="3985" spans="1:18" ht="60" hidden="1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>
        <f t="shared" si="251"/>
        <v>2014</v>
      </c>
    </row>
    <row r="3986" spans="1:18" ht="60" hidden="1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>
        <f t="shared" si="251"/>
        <v>2014</v>
      </c>
    </row>
    <row r="3987" spans="1:18" ht="60" hidden="1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>
        <f t="shared" si="251"/>
        <v>2016</v>
      </c>
    </row>
    <row r="3988" spans="1:18" ht="60" hidden="1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>
        <f t="shared" si="251"/>
        <v>2016</v>
      </c>
    </row>
    <row r="3989" spans="1:18" ht="45" hidden="1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>
        <f t="shared" si="251"/>
        <v>2014</v>
      </c>
    </row>
    <row r="3990" spans="1:18" ht="30" hidden="1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>
        <f t="shared" si="251"/>
        <v>2015</v>
      </c>
    </row>
    <row r="3991" spans="1:18" ht="60" hidden="1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>
        <f t="shared" si="251"/>
        <v>2015</v>
      </c>
    </row>
    <row r="3992" spans="1:18" ht="45" hidden="1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>
        <f t="shared" si="251"/>
        <v>2016</v>
      </c>
    </row>
    <row r="3993" spans="1:18" ht="30" hidden="1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>
        <f t="shared" si="251"/>
        <v>2015</v>
      </c>
    </row>
    <row r="3994" spans="1:18" ht="45" hidden="1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>
        <f t="shared" si="251"/>
        <v>2015</v>
      </c>
    </row>
    <row r="3995" spans="1:18" ht="45" hidden="1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>
        <f t="shared" si="251"/>
        <v>2015</v>
      </c>
    </row>
    <row r="3996" spans="1:18" ht="45" hidden="1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>
        <f t="shared" si="251"/>
        <v>2014</v>
      </c>
    </row>
    <row r="3997" spans="1:18" ht="60" hidden="1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>
        <f t="shared" si="251"/>
        <v>2015</v>
      </c>
    </row>
    <row r="3998" spans="1:18" ht="45" hidden="1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>
        <f t="shared" si="251"/>
        <v>2014</v>
      </c>
    </row>
    <row r="3999" spans="1:18" ht="60" hidden="1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>
        <f t="shared" si="251"/>
        <v>2015</v>
      </c>
    </row>
    <row r="4000" spans="1:18" ht="45" hidden="1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>
        <f t="shared" si="251"/>
        <v>2015</v>
      </c>
    </row>
    <row r="4001" spans="1:18" ht="45" hidden="1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>
        <f t="shared" si="251"/>
        <v>2014</v>
      </c>
    </row>
    <row r="4002" spans="1:18" ht="30" hidden="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>
        <f t="shared" si="251"/>
        <v>2016</v>
      </c>
    </row>
    <row r="4003" spans="1:18" ht="60" hidden="1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>
        <f t="shared" si="251"/>
        <v>2017</v>
      </c>
    </row>
    <row r="4004" spans="1:18" ht="60" hidden="1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>
        <f t="shared" si="251"/>
        <v>2014</v>
      </c>
    </row>
    <row r="4005" spans="1:18" ht="45" hidden="1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>
        <f t="shared" si="251"/>
        <v>2015</v>
      </c>
    </row>
    <row r="4006" spans="1:18" hidden="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>
        <f t="shared" si="251"/>
        <v>2014</v>
      </c>
    </row>
    <row r="4007" spans="1:18" ht="45" hidden="1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>
        <f t="shared" si="251"/>
        <v>2014</v>
      </c>
    </row>
    <row r="4008" spans="1:18" ht="60" hidden="1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>
        <f t="shared" si="251"/>
        <v>2016</v>
      </c>
    </row>
    <row r="4009" spans="1:18" ht="45" hidden="1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>
        <f t="shared" si="251"/>
        <v>2014</v>
      </c>
    </row>
    <row r="4010" spans="1:18" ht="60" hidden="1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>
        <f t="shared" si="251"/>
        <v>2015</v>
      </c>
    </row>
    <row r="4011" spans="1:18" ht="45" hidden="1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>
        <f t="shared" si="251"/>
        <v>2014</v>
      </c>
    </row>
    <row r="4012" spans="1:18" ht="45" hidden="1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>
        <f t="shared" si="251"/>
        <v>2014</v>
      </c>
    </row>
    <row r="4013" spans="1:18" ht="60" hidden="1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>
        <f t="shared" si="251"/>
        <v>2014</v>
      </c>
    </row>
    <row r="4014" spans="1:18" ht="60" hidden="1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>
        <f t="shared" si="251"/>
        <v>2015</v>
      </c>
    </row>
    <row r="4015" spans="1:18" ht="60" hidden="1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>
        <f t="shared" si="251"/>
        <v>2015</v>
      </c>
    </row>
    <row r="4016" spans="1:18" ht="60" hidden="1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>
        <f t="shared" si="251"/>
        <v>2016</v>
      </c>
    </row>
    <row r="4017" spans="1:18" ht="60" hidden="1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>
        <f t="shared" si="251"/>
        <v>2015</v>
      </c>
    </row>
    <row r="4018" spans="1:18" ht="60" hidden="1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>
        <f t="shared" si="251"/>
        <v>2014</v>
      </c>
    </row>
    <row r="4019" spans="1:18" ht="60" hidden="1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>
        <f t="shared" si="251"/>
        <v>2014</v>
      </c>
    </row>
    <row r="4020" spans="1:18" ht="30" hidden="1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>
        <f t="shared" si="251"/>
        <v>2016</v>
      </c>
    </row>
    <row r="4021" spans="1:18" ht="60" hidden="1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>
        <f t="shared" si="251"/>
        <v>2016</v>
      </c>
    </row>
    <row r="4022" spans="1:18" ht="60" hidden="1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>
        <f t="shared" si="251"/>
        <v>2015</v>
      </c>
    </row>
    <row r="4023" spans="1:18" ht="45" hidden="1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>
        <f t="shared" si="251"/>
        <v>2014</v>
      </c>
    </row>
    <row r="4024" spans="1:18" ht="30" hidden="1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>
        <f t="shared" si="251"/>
        <v>2014</v>
      </c>
    </row>
    <row r="4025" spans="1:18" ht="45" hidden="1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>
        <f t="shared" si="251"/>
        <v>2016</v>
      </c>
    </row>
    <row r="4026" spans="1:18" ht="60" hidden="1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>
        <f t="shared" si="251"/>
        <v>2015</v>
      </c>
    </row>
    <row r="4027" spans="1:18" ht="60" hidden="1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>
        <f t="shared" si="251"/>
        <v>2015</v>
      </c>
    </row>
    <row r="4028" spans="1:18" ht="45" hidden="1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>
        <f t="shared" si="251"/>
        <v>2015</v>
      </c>
    </row>
    <row r="4029" spans="1:18" ht="60" hidden="1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>
        <f t="shared" si="251"/>
        <v>2017</v>
      </c>
    </row>
    <row r="4030" spans="1:18" ht="45" hidden="1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>
        <f t="shared" si="251"/>
        <v>2014</v>
      </c>
    </row>
    <row r="4031" spans="1:18" ht="45" hidden="1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>
        <f t="shared" si="251"/>
        <v>2015</v>
      </c>
    </row>
    <row r="4032" spans="1:18" ht="60" hidden="1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>
        <f t="shared" si="251"/>
        <v>2016</v>
      </c>
    </row>
    <row r="4033" spans="1:18" ht="60" hidden="1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>
        <f t="shared" si="251"/>
        <v>2014</v>
      </c>
    </row>
    <row r="4034" spans="1:18" ht="60" hidden="1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>
        <f t="shared" si="251"/>
        <v>2015</v>
      </c>
    </row>
    <row r="4035" spans="1:18" ht="45" hidden="1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>
        <f t="shared" ref="R4035:R4098" si="255">YEAR(O4035)</f>
        <v>2016</v>
      </c>
    </row>
    <row r="4036" spans="1:18" ht="60" hidden="1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>
        <f t="shared" si="255"/>
        <v>2015</v>
      </c>
    </row>
    <row r="4037" spans="1:18" ht="30" hidden="1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>
        <f t="shared" si="255"/>
        <v>2014</v>
      </c>
    </row>
    <row r="4038" spans="1:18" ht="45" hidden="1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>
        <f t="shared" si="255"/>
        <v>2014</v>
      </c>
    </row>
    <row r="4039" spans="1:18" ht="60" hidden="1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>
        <f t="shared" si="255"/>
        <v>2016</v>
      </c>
    </row>
    <row r="4040" spans="1:18" ht="45" hidden="1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>
        <f t="shared" si="255"/>
        <v>2014</v>
      </c>
    </row>
    <row r="4041" spans="1:18" ht="45" hidden="1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2015</v>
      </c>
    </row>
    <row r="4042" spans="1:18" ht="45" hidden="1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>
        <f t="shared" si="255"/>
        <v>2015</v>
      </c>
    </row>
    <row r="4043" spans="1:18" ht="45" hidden="1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>
        <f t="shared" si="255"/>
        <v>2016</v>
      </c>
    </row>
    <row r="4044" spans="1:18" ht="60" hidden="1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>
        <f t="shared" si="255"/>
        <v>2014</v>
      </c>
    </row>
    <row r="4045" spans="1:18" ht="45" hidden="1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>
        <f t="shared" si="255"/>
        <v>2014</v>
      </c>
    </row>
    <row r="4046" spans="1:18" ht="60" hidden="1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>
        <f t="shared" si="255"/>
        <v>2015</v>
      </c>
    </row>
    <row r="4047" spans="1:18" ht="60" hidden="1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>
        <f t="shared" si="255"/>
        <v>2014</v>
      </c>
    </row>
    <row r="4048" spans="1:18" ht="60" hidden="1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>
        <f t="shared" si="255"/>
        <v>2014</v>
      </c>
    </row>
    <row r="4049" spans="1:18" ht="45" hidden="1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>
        <f t="shared" si="255"/>
        <v>2014</v>
      </c>
    </row>
    <row r="4050" spans="1:18" ht="60" hidden="1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>
        <f t="shared" si="255"/>
        <v>2016</v>
      </c>
    </row>
    <row r="4051" spans="1:18" ht="60" hidden="1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>
        <f t="shared" si="255"/>
        <v>2015</v>
      </c>
    </row>
    <row r="4052" spans="1:18" ht="60" hidden="1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>
        <f t="shared" si="255"/>
        <v>2014</v>
      </c>
    </row>
    <row r="4053" spans="1:18" ht="45" hidden="1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>
        <f t="shared" si="255"/>
        <v>2014</v>
      </c>
    </row>
    <row r="4054" spans="1:18" ht="60" hidden="1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>
        <f t="shared" si="255"/>
        <v>2014</v>
      </c>
    </row>
    <row r="4055" spans="1:18" ht="60" hidden="1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>
        <f t="shared" si="255"/>
        <v>2014</v>
      </c>
    </row>
    <row r="4056" spans="1:18" ht="45" hidden="1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>
        <f t="shared" si="255"/>
        <v>2016</v>
      </c>
    </row>
    <row r="4057" spans="1:18" ht="60" hidden="1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>
        <f t="shared" si="255"/>
        <v>2014</v>
      </c>
    </row>
    <row r="4058" spans="1:18" ht="60" hidden="1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>
        <f t="shared" si="255"/>
        <v>2016</v>
      </c>
    </row>
    <row r="4059" spans="1:18" ht="60" hidden="1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>
        <f t="shared" si="255"/>
        <v>2015</v>
      </c>
    </row>
    <row r="4060" spans="1:18" ht="45" hidden="1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>
        <f t="shared" si="255"/>
        <v>2016</v>
      </c>
    </row>
    <row r="4061" spans="1:18" ht="45" hidden="1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>
        <f t="shared" si="255"/>
        <v>2014</v>
      </c>
    </row>
    <row r="4062" spans="1:18" ht="60" hidden="1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>
        <f t="shared" si="255"/>
        <v>2014</v>
      </c>
    </row>
    <row r="4063" spans="1:18" ht="45" hidden="1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>
        <f t="shared" si="255"/>
        <v>2016</v>
      </c>
    </row>
    <row r="4064" spans="1:18" ht="60" hidden="1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>
        <f t="shared" si="255"/>
        <v>2016</v>
      </c>
    </row>
    <row r="4065" spans="1:18" ht="60" hidden="1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>
        <f t="shared" si="255"/>
        <v>2014</v>
      </c>
    </row>
    <row r="4066" spans="1:18" ht="60" hidden="1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>
        <f t="shared" si="255"/>
        <v>2015</v>
      </c>
    </row>
    <row r="4067" spans="1:18" ht="45" hidden="1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>
        <f t="shared" si="255"/>
        <v>2014</v>
      </c>
    </row>
    <row r="4068" spans="1:18" ht="60" hidden="1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>
        <f t="shared" si="255"/>
        <v>2016</v>
      </c>
    </row>
    <row r="4069" spans="1:18" ht="60" hidden="1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>
        <f t="shared" si="255"/>
        <v>2015</v>
      </c>
    </row>
    <row r="4070" spans="1:18" ht="45" hidden="1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>
        <f t="shared" si="255"/>
        <v>2016</v>
      </c>
    </row>
    <row r="4071" spans="1:18" ht="45" hidden="1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>
        <f t="shared" si="255"/>
        <v>2015</v>
      </c>
    </row>
    <row r="4072" spans="1:18" ht="45" hidden="1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>
        <f t="shared" si="255"/>
        <v>2015</v>
      </c>
    </row>
    <row r="4073" spans="1:18" ht="60" hidden="1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>
        <f t="shared" si="255"/>
        <v>2016</v>
      </c>
    </row>
    <row r="4074" spans="1:18" ht="60" hidden="1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>
        <f t="shared" si="255"/>
        <v>2014</v>
      </c>
    </row>
    <row r="4075" spans="1:18" ht="45" hidden="1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>
        <f t="shared" si="255"/>
        <v>2015</v>
      </c>
    </row>
    <row r="4076" spans="1:18" ht="60" hidden="1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>
        <f t="shared" si="255"/>
        <v>2015</v>
      </c>
    </row>
    <row r="4077" spans="1:18" ht="60" hidden="1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>
        <f t="shared" si="255"/>
        <v>2014</v>
      </c>
    </row>
    <row r="4078" spans="1:18" ht="45" hidden="1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>
        <f t="shared" si="255"/>
        <v>2014</v>
      </c>
    </row>
    <row r="4079" spans="1:18" ht="60" hidden="1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>
        <f t="shared" si="255"/>
        <v>2016</v>
      </c>
    </row>
    <row r="4080" spans="1:18" ht="60" hidden="1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>
        <f t="shared" si="255"/>
        <v>2016</v>
      </c>
    </row>
    <row r="4081" spans="1:18" ht="60" hidden="1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>
        <f t="shared" si="255"/>
        <v>2016</v>
      </c>
    </row>
    <row r="4082" spans="1:18" ht="60" hidden="1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>
        <f t="shared" si="255"/>
        <v>2016</v>
      </c>
    </row>
    <row r="4083" spans="1:18" ht="45" hidden="1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>
        <f t="shared" si="255"/>
        <v>2015</v>
      </c>
    </row>
    <row r="4084" spans="1:18" ht="60" hidden="1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>
        <f t="shared" si="255"/>
        <v>2015</v>
      </c>
    </row>
    <row r="4085" spans="1:18" ht="60" hidden="1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>
        <f t="shared" si="255"/>
        <v>2015</v>
      </c>
    </row>
    <row r="4086" spans="1:18" ht="60" hidden="1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>
        <f t="shared" si="255"/>
        <v>2016</v>
      </c>
    </row>
    <row r="4087" spans="1:18" ht="60" hidden="1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>
        <f t="shared" si="255"/>
        <v>2015</v>
      </c>
    </row>
    <row r="4088" spans="1:18" ht="60" hidden="1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>
        <f t="shared" si="255"/>
        <v>2015</v>
      </c>
    </row>
    <row r="4089" spans="1:18" hidden="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>
        <f t="shared" si="255"/>
        <v>2016</v>
      </c>
    </row>
    <row r="4090" spans="1:18" ht="45" hidden="1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>
        <f t="shared" si="255"/>
        <v>2014</v>
      </c>
    </row>
    <row r="4091" spans="1:18" ht="60" hidden="1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>
        <f t="shared" si="255"/>
        <v>2015</v>
      </c>
    </row>
    <row r="4092" spans="1:18" ht="45" hidden="1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>
        <f t="shared" si="255"/>
        <v>2015</v>
      </c>
    </row>
    <row r="4093" spans="1:18" ht="60" hidden="1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>
        <f t="shared" si="255"/>
        <v>2014</v>
      </c>
    </row>
    <row r="4094" spans="1:18" ht="45" hidden="1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>
        <f t="shared" si="255"/>
        <v>2015</v>
      </c>
    </row>
    <row r="4095" spans="1:18" ht="60" hidden="1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>
        <f t="shared" si="255"/>
        <v>2015</v>
      </c>
    </row>
    <row r="4096" spans="1:18" ht="45" hidden="1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>
        <f t="shared" si="255"/>
        <v>2014</v>
      </c>
    </row>
    <row r="4097" spans="1:18" ht="45" hidden="1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>
        <f t="shared" si="255"/>
        <v>2016</v>
      </c>
    </row>
    <row r="4098" spans="1:18" ht="45" hidden="1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>
        <f t="shared" si="255"/>
        <v>2017</v>
      </c>
    </row>
    <row r="4099" spans="1:18" ht="60" hidden="1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>
        <f t="shared" ref="R4099:R4115" si="259">YEAR(O4099)</f>
        <v>2015</v>
      </c>
    </row>
    <row r="4100" spans="1:18" ht="45" hidden="1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>
        <f t="shared" si="259"/>
        <v>2016</v>
      </c>
    </row>
    <row r="4101" spans="1:18" ht="60" hidden="1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>
        <f t="shared" si="259"/>
        <v>2016</v>
      </c>
    </row>
    <row r="4102" spans="1:18" ht="45" hidden="1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>
        <f t="shared" si="259"/>
        <v>2014</v>
      </c>
    </row>
    <row r="4103" spans="1:18" ht="60" hidden="1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>
        <f t="shared" si="259"/>
        <v>2016</v>
      </c>
    </row>
    <row r="4104" spans="1:18" ht="45" hidden="1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>
        <f t="shared" si="259"/>
        <v>2016</v>
      </c>
    </row>
    <row r="4105" spans="1:18" ht="45" hidden="1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>
        <f t="shared" si="259"/>
        <v>2015</v>
      </c>
    </row>
    <row r="4106" spans="1:18" ht="45" hidden="1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>
        <f t="shared" si="259"/>
        <v>2016</v>
      </c>
    </row>
    <row r="4107" spans="1:18" ht="60" hidden="1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>
        <f t="shared" si="259"/>
        <v>2016</v>
      </c>
    </row>
    <row r="4108" spans="1:18" ht="60" hidden="1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>
        <f t="shared" si="259"/>
        <v>2015</v>
      </c>
    </row>
    <row r="4109" spans="1:18" ht="60" hidden="1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>
        <f t="shared" si="259"/>
        <v>2014</v>
      </c>
    </row>
    <row r="4110" spans="1:18" ht="45" hidden="1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>
        <f t="shared" si="259"/>
        <v>2017</v>
      </c>
    </row>
    <row r="4111" spans="1:18" ht="45" hidden="1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>
        <f t="shared" si="259"/>
        <v>2015</v>
      </c>
    </row>
    <row r="4112" spans="1:18" ht="60" hidden="1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>
        <f t="shared" si="259"/>
        <v>2016</v>
      </c>
    </row>
    <row r="4113" spans="1:18" ht="45" hidden="1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>
        <f t="shared" si="259"/>
        <v>2015</v>
      </c>
    </row>
    <row r="4114" spans="1:18" ht="60" hidden="1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>
        <f t="shared" si="259"/>
        <v>2016</v>
      </c>
    </row>
    <row r="4115" spans="1:18" ht="60" hidden="1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>
        <f t="shared" si="259"/>
        <v>2015</v>
      </c>
    </row>
  </sheetData>
  <autoFilter ref="A1:R4115" xr:uid="{00000000-0001-0000-0000-000000000000}">
    <filterColumn colId="5">
      <filters>
        <filter val="canceled"/>
      </filters>
    </filterColumn>
    <filterColumn colId="15">
      <filters>
        <filter val="theater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Theater Outcomes by Launch Date</vt:lpstr>
      <vt:lpstr>Theater Outcomes  Launch Date</vt:lpstr>
      <vt:lpstr>Outcomes Based on Goals</vt:lpstr>
      <vt:lpstr>Kickstarter Challenge</vt:lpstr>
      <vt:lpstr>'Kickstarter Challenge'!Criteria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Adrian Leon</cp:lastModifiedBy>
  <dcterms:created xsi:type="dcterms:W3CDTF">2017-04-20T15:17:24Z</dcterms:created>
  <dcterms:modified xsi:type="dcterms:W3CDTF">2022-12-09T05:41:28Z</dcterms:modified>
</cp:coreProperties>
</file>